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Jrs\R&amp;D\RSR\Charts\Working\"/>
    </mc:Choice>
  </mc:AlternateContent>
  <xr:revisionPtr revIDLastSave="0" documentId="13_ncr:1_{75485956-AC0C-48C7-AD61-C82078EBC592}" xr6:coauthVersionLast="47" xr6:coauthVersionMax="47" xr10:uidLastSave="{00000000-0000-0000-0000-000000000000}"/>
  <bookViews>
    <workbookView xWindow="-108" yWindow="-108" windowWidth="30936" windowHeight="16776" xr2:uid="{67A5B328-2EFA-4CE4-9B02-8DC8740C307F}"/>
  </bookViews>
  <sheets>
    <sheet name="U.S. EW &amp; VW" sheetId="1" r:id="rId1"/>
    <sheet name="U.S. EW - By Segment" sheetId="2" r:id="rId2"/>
    <sheet name="U.S. VW - By Segment" sheetId="3" r:id="rId3"/>
    <sheet name="PropertyType" sheetId="4" r:id="rId4"/>
    <sheet name="Regional" sheetId="5" r:id="rId5"/>
    <sheet name="RegionalPropertyType" sheetId="6" r:id="rId6"/>
    <sheet name="PrimeMarkets" sheetId="7" r:id="rId7"/>
    <sheet name="TransactionActivity" sheetId="8" r:id="rId8"/>
    <sheet name="National-NonDistress" sheetId="9" r:id="rId9"/>
    <sheet name="Lookup" sheetId="10" state="hidden" r:id="rId10"/>
  </sheets>
  <externalReferences>
    <externalReference r:id="rId11"/>
  </externalReferences>
  <definedNames>
    <definedName name="asof">[1]files!$H$3</definedName>
    <definedName name="EWbySegmentDates">OFFSET('U.S. EW - By Segment'!$K$6,0,0,COUNTA([1]I_M_G_ALL_ALL_ALL_NO!$A:$A)-1,1)</definedName>
    <definedName name="EWbySegmentGenCom">OFFSET('U.S. EW - By Segment'!$Q$6,0,0,COUNTA([1]I_M_G_ALL_ALL_ALL_NO!$A:$A)-1,1)</definedName>
    <definedName name="EWbySegmentInvGrade">OFFSET('U.S. EW - By Segment'!$M$6,0,0,COUNTA([1]I_M_G_ALL_ALL_ALL_NO!$A:$A)-1,1)</definedName>
    <definedName name="EWvsVW_EW">OFFSET(Lookup!$F$2,0,0,COUNTA([1]I_Q_G_WE_RET_ALL_YES!$A:$A)-1,1)</definedName>
    <definedName name="EWvsVW_VW">OFFSET(Lookup!$G$2,0,0,COUNTA([1]I_Q_G_WE_RET_ALL_YES!$A:$A)-1,1)</definedName>
    <definedName name="EWvsVWdates">OFFSET(Lookup!$E$2,0,0,COUNTA([1]I_Q_G_WE_RET_ALL_YES!$A:$A)-1,1)</definedName>
    <definedName name="LndHotDates">OFFSET(PropertyType!$P$15,0,0,COUNTA([1]I_Q_G_ALL_LND_ALL_NO!$A:$A)-1,1)</definedName>
    <definedName name="NatDistDates">OFFSET('National-NonDistress'!$P$6,0,0,COUNTA([1]I_M_G_ALL_ALL_ALL_NO!$A:$A)-1,1)</definedName>
    <definedName name="NatDistUSComp">OFFSET('National-NonDistress'!$Q$6,0,0,COUNTA([1]I_M_G_ALL_ALL_ALL_NO!$A:$A)-1,1)</definedName>
    <definedName name="NatDistUSInv">OFFSET('National-NonDistress'!$R$6,0,0,COUNTA([1]I_M_G_ALL_ALL_IG_NO!$A:$A)-1,1)</definedName>
    <definedName name="NatNonDistDates">OFFSET('National-NonDistress'!$T$6,0,0,COUNTA([1]I_Q_G_ALL_ALL_ALLND_NO!$A:$A)-1,1)</definedName>
    <definedName name="NatNonDistUSComp">OFFSET('National-NonDistress'!$U$6,0,0,COUNTA([1]I_Q_G_ALL_ALL_ALLND_NO!$A:$A)-1,1)</definedName>
    <definedName name="NatNonDistUSInv">OFFSET('National-NonDistress'!$V$6,0,0,COUNTA([1]I_Q_G_ALL_ALL_IGND_NO!$A:$A)-1,1)</definedName>
    <definedName name="NonPrimeApt">OFFSET(PrimeMarkets!$V$6,0,0,COUNTA([1]I_Q_G_ALL_OFF_ALL_NO!$A:$A)-1,1)</definedName>
    <definedName name="NonPrimeDates">OFFSET(PrimeMarkets!$N$6,0,0,COUNTA([1]I_Q_A_MW_ALL_ALL_YES!$A:$A)-1,1)</definedName>
    <definedName name="NonPrimeInd">OFFSET(PrimeMarkets!$T$6,0,0,COUNTA([1]I_Q_G_ALL_OFF_ALL_NO!$A:$A)-1,1)</definedName>
    <definedName name="NonPrimeOff">OFFSET(PrimeMarkets!$S$6,0,0,COUNTA([1]I_Q_G_ALL_OFF_ALL_NO!$A:$A)-1,1)</definedName>
    <definedName name="NonPrimeRet">OFFSET(PrimeMarkets!$U$6,0,0,COUNTA([1]I_Q_G_ALL_OFF_ALL_NO!$A:$A)-1,1)</definedName>
    <definedName name="PrimeApt">OFFSET(PrimeMarkets!$R$22,0,0,COUNTA([1]I_Q_G_ALL_OFF_T10M_NO!$A:$A)-1,1)</definedName>
    <definedName name="PrimeDates">OFFSET(PrimeMarkets!$N$22,0,0,COUNTA([1]I_Q_G_ALL_OFF_T10M_NO!$A:$A)-1,1)</definedName>
    <definedName name="PrimeInd">OFFSET(PrimeMarkets!$P$22,0,0,COUNTA([1]I_Q_G_ALL_OFF_T10M_NO!$A:$A)-1,1)</definedName>
    <definedName name="PrimeOff">OFFSET(PrimeMarkets!$O$22,0,0,COUNTA([1]I_Q_G_ALL_OFF_T10M_NO!$A:$A)-1,1)</definedName>
    <definedName name="PrimeRet">OFFSET(PrimeMarkets!$Q$22,0,0,COUNTA([1]I_Q_G_ALL_OFF_T10M_NO!$A:$A)-1,1)</definedName>
    <definedName name="PTypeDates">OFFSET(PropertyType!$P$7,0,0,COUNTA([1]I_Q_G_ALL_OFF_ALL_NO!$A:$A)-1,1)</definedName>
    <definedName name="PTypeEWApt">OFFSET(PropertyType!$T$7,0,0,COUNTA([1]I_Q_G_ALL_OFF_ALL_NO!$A:$A)-1,1)</definedName>
    <definedName name="PtypeEWHot">OFFSET(PropertyType!$V$15,0,0,COUNTA([1]I_Q_G_ALL_LND_ALL_NO!$A:$A)-1,1)</definedName>
    <definedName name="PTypeEWInd">OFFSET(PropertyType!$R$7,0,0,COUNTA([1]I_Q_G_ALL_OFF_ALL_NO!$A:$A)-1,1)</definedName>
    <definedName name="PtypeEWLand">OFFSET(PropertyType!$U$15,0,0,COUNTA([1]I_Q_G_ALL_LND_ALL_NO!$A:$A)-1,1)</definedName>
    <definedName name="PTypeEWOff">OFFSET(PropertyType!$Q$7,0,0,COUNTA([1]I_Q_G_ALL_OFF_ALL_NO!$A:$A)-1,1)</definedName>
    <definedName name="PTypeEWRet">OFFSET(PropertyType!$S$7,0,0,COUNTA([1]I_Q_G_ALL_OFF_ALL_NO!$A:$A)-1,1)</definedName>
    <definedName name="PTypeVWApt">OFFSET(PropertyType!$Z$7,0,0,COUNTA([1]I_Q_G_ALL_OFF_ALL_NO!$A:$A)-1,1)</definedName>
    <definedName name="PTypeVWInd">OFFSET(PropertyType!$X$7,0,0,COUNTA([1]I_Q_G_ALL_OFF_ALL_NO!$A:$A)-1,1)</definedName>
    <definedName name="PTypeVWOff">OFFSET(PropertyType!$W$7,0,0,COUNTA([1]I_Q_G_ALL_OFF_ALL_NO!$A:$A)-1,1)</definedName>
    <definedName name="PTypeVWRet">OFFSET(PropertyType!$Y$7,0,0,COUNTA([1]I_Q_G_ALL_OFF_ALL_NO!$A:$A)-1,1)</definedName>
    <definedName name="RegionalEWDates">OFFSET(Regional!$N$7,0,0,COUNTA([1]I_Q_G_MW_ALL_ALL_NO!$A:$A)-1,1)</definedName>
    <definedName name="RegionalEWMW">OFFSET(Regional!$O$7,0,0,COUNTA([1]I_Q_G_MW_ALL_ALL_NO!$A:$A)-1,1)</definedName>
    <definedName name="RegionalEWNE">OFFSET(Regional!$P$7,0,0,COUNTA([1]I_Q_G_MW_ALL_ALL_NO!$A:$A)-1,1)</definedName>
    <definedName name="RegionalEWSO">OFFSET(Regional!$Q$7,0,0,COUNTA([1]I_Q_G_MW_ALL_ALL_NO!$A:$A)-1,1)</definedName>
    <definedName name="RegionalEWWE">OFFSET(Regional!$R$7,0,0,COUNTA([1]I_Q_G_MW_ALL_ALL_NO!$A:$A)-1,1)</definedName>
    <definedName name="RegionalPTDates">OFFSET(RegionalPropertyType!$N$6,0,0,COUNTA([1]I_Q_G_MW_OFF_ALL_YES!$A:$A)-17,1)</definedName>
    <definedName name="RegionalVWDates">OFFSET(Regional!$N$23,0,0,COUNTA([1]I_Q_A_MW_ALL_ALL_YES!$A:$A)-17,1)</definedName>
    <definedName name="RegionalVWMW">OFFSET(Regional!$S$23,0,0,COUNTA([1]I_Q_A_MW_ALL_ALL_YES!$A:$A)-17,1)</definedName>
    <definedName name="RegionalVWNE">OFFSET(Regional!$T$23,0,0,COUNTA([1]I_Q_A_MW_ALL_ALL_YES!$A:$A)-17,1)</definedName>
    <definedName name="RegionalVWSO">OFFSET(Regional!$U$23,0,0,COUNTA([1]I_Q_A_MW_ALL_ALL_YES!$A:$A)-17,1)</definedName>
    <definedName name="RegionalVWWE">OFFSET(Regional!$V$23,0,0,COUNTA([1]I_Q_A_MW_ALL_ALL_YES!$A:$A)-17,1)</definedName>
    <definedName name="RegMWApt">OFFSET(RegionalPropertyType!$R$6,0,0,COUNTA([1]I_Q_G_MW_OFF_ALL_YES!$A:$A)-17,1)</definedName>
    <definedName name="RegMWInd">OFFSET(RegionalPropertyType!$P$6,0,0,COUNTA([1]I_Q_G_MW_OFF_ALL_YES!$A:$A)-17,1)</definedName>
    <definedName name="RegMWOff">OFFSET(RegionalPropertyType!$O$6,0,0,COUNTA([1]I_Q_G_MW_OFF_ALL_YES!$A:$A)-17,1)</definedName>
    <definedName name="RegMWRet">OFFSET(RegionalPropertyType!$Q$6,0,0,COUNTA([1]I_Q_G_MW_OFF_ALL_YES!$A:$A)-17,1)</definedName>
    <definedName name="RegNEApt">OFFSET(RegionalPropertyType!$V$6,0,0,COUNTA([1]I_Q_G_MW_OFF_ALL_YES!$A:$A)-17,1)</definedName>
    <definedName name="RegNEInd">OFFSET(RegionalPropertyType!$T$6,0,0,COUNTA([1]I_Q_G_MW_OFF_ALL_YES!$A:$A)-17,1)</definedName>
    <definedName name="RegNEOff">OFFSET(RegionalPropertyType!$S$6,0,0,COUNTA([1]I_Q_G_MW_OFF_ALL_YES!$A:$A)-17,1)</definedName>
    <definedName name="RegNERet">OFFSET(RegionalPropertyType!$U$6,0,0,COUNTA([1]I_Q_G_MW_OFF_ALL_YES!$A:$A)-17,1)</definedName>
    <definedName name="RegSOApt">OFFSET(RegionalPropertyType!$Z$6,0,0,COUNTA([1]I_Q_G_MW_OFF_ALL_YES!$A:$A)-17,1)</definedName>
    <definedName name="RegSOInd">OFFSET(RegionalPropertyType!$X$6,0,0,COUNTA([1]I_Q_G_MW_OFF_ALL_YES!$A:$A)-17,1)</definedName>
    <definedName name="RegSOOff">OFFSET(RegionalPropertyType!$W$6,0,0,COUNTA([1]I_Q_G_MW_OFF_ALL_YES!$A:$A)-17,1)</definedName>
    <definedName name="RegSORet">OFFSET(RegionalPropertyType!$Y$6,0,0,COUNTA([1]I_Q_G_MW_OFF_ALL_YES!$A:$A)-17,1)</definedName>
    <definedName name="RegWEApt">OFFSET(RegionalPropertyType!$AD$6,0,0,COUNTA([1]I_Q_G_MW_OFF_ALL_YES!$A:$A)-17,1)</definedName>
    <definedName name="RegWEInd">OFFSET(RegionalPropertyType!$AB$6,0,0,COUNTA([1]I_Q_G_MW_OFF_ALL_YES!$A:$A)-17,1)</definedName>
    <definedName name="RegWEOff">OFFSET(RegionalPropertyType!$AA$6,0,0,COUNTA([1]I_Q_G_MW_OFF_ALL_YES!$A:$A)-17,1)</definedName>
    <definedName name="RegWERet">OFFSET(RegionalPropertyType!$AC$6,0,0,COUNTA([1]I_Q_G_MW_OFF_ALL_YES!$A:$A)-17,1)</definedName>
    <definedName name="TransactionDates">OFFSET(TransactionActivity!$N$2,0,0,COUNTA([1]counts!$A:$A)-1,1)</definedName>
    <definedName name="TransactionDistressDates">OFFSET(TransactionActivity!$N$98,0,0,COUNTA([1]counts!$A:$A)-97,1)</definedName>
    <definedName name="USCompCount">OFFSET(TransactionActivity!$O$2,0,0,COUNTA([1]counts!$A:$A)-1,1)</definedName>
    <definedName name="USComposite">OFFSET('U.S. EW &amp; VW'!$M$30,0,0,COUNTA([1]I_M_G_ALL_ALL_ALL_NO!$A:$A)-1,1)</definedName>
    <definedName name="USCompositeDates">OFFSET('U.S. EW &amp; VW'!$L$30,0,0,COUNTA([1]I_M_G_ALL_ALL_ALL_NO!$A:$A)-1,1)</definedName>
    <definedName name="USCompositeVW">OFFSET('U.S. EW &amp; VW'!$R$6,0,0,COUNTA([1]I_M_A_ALL_ALL_ALL_NO!$A:$A)-1,1)</definedName>
    <definedName name="USCompositeVWDates">OFFSET('U.S. EW &amp; VW'!$Q$6,0,0,COUNTA([1]I_M_A_ALL_ALL_ALL_NO!$A:$A)-1,1)</definedName>
    <definedName name="USCompVolume">OFFSET(TransactionActivity!$R$2,0,0,COUNTA([1]counts!$A:$A)-1,1)</definedName>
    <definedName name="USGenComCount">OFFSET(TransactionActivity!$Q$2,0,0,COUNTA([1]counts!$A:$A)-1,1)</definedName>
    <definedName name="USGenComDistCount">OFFSET(TransactionActivity!$U$98,0,0,COUNTA([1]counts!$A:$A)-97,1)</definedName>
    <definedName name="USGenComDistPercent">OFFSET(TransactionActivity!$W$98,0,0,COUNTA([1]counts!$A:$A)-97,1)</definedName>
    <definedName name="USGenComVolume">OFFSET(TransactionActivity!$T$2,0,0,COUNTA([1]counts!$A:$A)-1,1)</definedName>
    <definedName name="USInvGradeCount">OFFSET(TransactionActivity!$P$2,0,0,COUNTA([1]counts!$A:$A)-1,1)</definedName>
    <definedName name="USInvGradeDistCount">OFFSET(TransactionActivity!$V$98,0,0,COUNTA([1]counts!$A:$A)-97,1)</definedName>
    <definedName name="USInvGradeDistPercent">OFFSET(TransactionActivity!$X$98,0,0,COUNTA([1]counts!$A:$A)-97,1)</definedName>
    <definedName name="USInvGradeVolume">OFFSET(TransactionActivity!$S$2,0,0,COUNTA([1]counts!$A:$A)-1,1)</definedName>
    <definedName name="VWbySegmentDates">OFFSET('U.S. VW - By Segment'!$K$6,0,0,COUNTA([1]I_M_A_ALL_EMF_ALL_NO!$A:$A)-1,1)</definedName>
    <definedName name="VWbySegmentEMF">OFFSET('U.S. VW - By Segment'!$L$6,0,0,COUNTA([1]I_M_A_ALL_EMF_ALL_NO!$A:$A)-1,1)</definedName>
    <definedName name="VWbySegmentMF">OFFSET('U.S. VW - By Segment'!$P$6,0,0,COUNTA([1]I_M_A_ALL_EMF_ALL_NO!$A:$A)-1,1)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4" i="7" l="1"/>
  <c r="V143" i="7"/>
  <c r="V144" i="7" s="1"/>
  <c r="U143" i="7"/>
  <c r="T143" i="7"/>
  <c r="T144" i="7" s="1"/>
  <c r="S143" i="7"/>
  <c r="S144" i="7" s="1"/>
  <c r="R143" i="7"/>
  <c r="R144" i="7" s="1"/>
  <c r="Q143" i="7"/>
  <c r="Q144" i="7" s="1"/>
  <c r="P143" i="7"/>
  <c r="P144" i="7" s="1"/>
  <c r="O143" i="7"/>
  <c r="O144" i="7" s="1"/>
  <c r="V140" i="7"/>
  <c r="U140" i="7"/>
  <c r="T140" i="7"/>
  <c r="S140" i="7"/>
  <c r="R140" i="7"/>
  <c r="Q140" i="7"/>
  <c r="P140" i="7"/>
  <c r="O140" i="7"/>
  <c r="V139" i="7"/>
  <c r="U139" i="7"/>
  <c r="T139" i="7"/>
  <c r="S139" i="7"/>
  <c r="R139" i="7"/>
  <c r="Q139" i="7"/>
  <c r="P139" i="7"/>
  <c r="O139" i="7"/>
  <c r="V138" i="7"/>
  <c r="U138" i="7"/>
  <c r="T138" i="7"/>
  <c r="S138" i="7"/>
  <c r="R138" i="7"/>
  <c r="Q138" i="7"/>
  <c r="P138" i="7"/>
  <c r="O138" i="7"/>
  <c r="V137" i="7"/>
  <c r="U137" i="7"/>
  <c r="T137" i="7"/>
  <c r="S137" i="7"/>
  <c r="R137" i="7"/>
  <c r="Q137" i="7"/>
  <c r="P137" i="7"/>
  <c r="O137" i="7"/>
  <c r="V136" i="7"/>
  <c r="U136" i="7"/>
  <c r="T136" i="7"/>
  <c r="S136" i="7"/>
  <c r="R136" i="7"/>
  <c r="Q136" i="7"/>
  <c r="P136" i="7"/>
  <c r="O136" i="7"/>
  <c r="V135" i="7"/>
  <c r="U135" i="7"/>
  <c r="T135" i="7"/>
  <c r="S135" i="7"/>
  <c r="R135" i="7"/>
  <c r="Q135" i="7"/>
  <c r="P135" i="7"/>
  <c r="O135" i="7"/>
  <c r="V133" i="7"/>
  <c r="U133" i="7"/>
  <c r="T133" i="7"/>
  <c r="S133" i="7"/>
  <c r="R133" i="7"/>
  <c r="Q133" i="7"/>
  <c r="P133" i="7"/>
  <c r="O133" i="7"/>
  <c r="N133" i="7"/>
  <c r="N140" i="7" s="1"/>
  <c r="V132" i="7"/>
  <c r="U132" i="7"/>
  <c r="T132" i="7"/>
  <c r="S132" i="7"/>
  <c r="R132" i="7"/>
  <c r="Q132" i="7"/>
  <c r="P132" i="7"/>
  <c r="O132" i="7"/>
  <c r="V131" i="7"/>
  <c r="U131" i="7"/>
  <c r="T131" i="7"/>
  <c r="S131" i="7"/>
  <c r="R131" i="7"/>
  <c r="Q131" i="7"/>
  <c r="P131" i="7"/>
  <c r="O131" i="7"/>
  <c r="V130" i="7"/>
  <c r="U130" i="7"/>
  <c r="T130" i="7"/>
  <c r="S130" i="7"/>
  <c r="R130" i="7"/>
  <c r="Q130" i="7"/>
  <c r="P130" i="7"/>
  <c r="O130" i="7"/>
  <c r="V129" i="7"/>
  <c r="U129" i="7"/>
  <c r="T129" i="7"/>
  <c r="S129" i="7"/>
  <c r="R129" i="7"/>
  <c r="Q129" i="7"/>
  <c r="P129" i="7"/>
  <c r="O129" i="7"/>
  <c r="AD123" i="6"/>
  <c r="AD124" i="6" s="1"/>
  <c r="AC123" i="6"/>
  <c r="AC124" i="6" s="1"/>
  <c r="AB123" i="6"/>
  <c r="AB124" i="6" s="1"/>
  <c r="AA123" i="6"/>
  <c r="AA124" i="6" s="1"/>
  <c r="Z123" i="6"/>
  <c r="Z124" i="6" s="1"/>
  <c r="Y123" i="6"/>
  <c r="U124" i="6" s="1"/>
  <c r="X123" i="6"/>
  <c r="W123" i="6"/>
  <c r="V123" i="6"/>
  <c r="U123" i="6"/>
  <c r="T123" i="6"/>
  <c r="S123" i="6"/>
  <c r="R123" i="6"/>
  <c r="Q123" i="6"/>
  <c r="P123" i="6"/>
  <c r="O123" i="6"/>
  <c r="V124" i="6" s="1"/>
  <c r="AD122" i="6"/>
  <c r="AC122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T117" i="6"/>
  <c r="S117" i="6"/>
  <c r="R117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Q117" i="6" s="1"/>
  <c r="P116" i="6"/>
  <c r="P117" i="6" s="1"/>
  <c r="O116" i="6"/>
  <c r="AB117" i="6" s="1"/>
  <c r="N116" i="6"/>
  <c r="N123" i="6" s="1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V144" i="5"/>
  <c r="V145" i="5" s="1"/>
  <c r="U144" i="5"/>
  <c r="U145" i="5" s="1"/>
  <c r="T144" i="5"/>
  <c r="T145" i="5" s="1"/>
  <c r="S144" i="5"/>
  <c r="S145" i="5" s="1"/>
  <c r="R144" i="5"/>
  <c r="R145" i="5" s="1"/>
  <c r="Q144" i="5"/>
  <c r="Q145" i="5" s="1"/>
  <c r="P144" i="5"/>
  <c r="P145" i="5" s="1"/>
  <c r="O144" i="5"/>
  <c r="O145" i="5" s="1"/>
  <c r="V142" i="5"/>
  <c r="U142" i="5"/>
  <c r="T142" i="5"/>
  <c r="S142" i="5"/>
  <c r="R142" i="5"/>
  <c r="Q142" i="5"/>
  <c r="P142" i="5"/>
  <c r="O142" i="5"/>
  <c r="V141" i="5"/>
  <c r="U141" i="5"/>
  <c r="T141" i="5"/>
  <c r="S141" i="5"/>
  <c r="R141" i="5"/>
  <c r="Q141" i="5"/>
  <c r="P141" i="5"/>
  <c r="O141" i="5"/>
  <c r="V140" i="5"/>
  <c r="U140" i="5"/>
  <c r="T140" i="5"/>
  <c r="S140" i="5"/>
  <c r="R140" i="5"/>
  <c r="Q140" i="5"/>
  <c r="P140" i="5"/>
  <c r="O140" i="5"/>
  <c r="V139" i="5"/>
  <c r="U139" i="5"/>
  <c r="T139" i="5"/>
  <c r="S139" i="5"/>
  <c r="R139" i="5"/>
  <c r="Q139" i="5"/>
  <c r="P139" i="5"/>
  <c r="O139" i="5"/>
  <c r="V138" i="5"/>
  <c r="U138" i="5"/>
  <c r="T138" i="5"/>
  <c r="S138" i="5"/>
  <c r="R138" i="5"/>
  <c r="Q138" i="5"/>
  <c r="P138" i="5"/>
  <c r="O138" i="5"/>
  <c r="V137" i="5"/>
  <c r="U137" i="5"/>
  <c r="T137" i="5"/>
  <c r="S137" i="5"/>
  <c r="R137" i="5"/>
  <c r="Q137" i="5"/>
  <c r="P137" i="5"/>
  <c r="O137" i="5"/>
  <c r="V134" i="5"/>
  <c r="U134" i="5"/>
  <c r="T134" i="5"/>
  <c r="S134" i="5"/>
  <c r="R134" i="5"/>
  <c r="Q134" i="5"/>
  <c r="P134" i="5"/>
  <c r="O134" i="5"/>
  <c r="N134" i="5"/>
  <c r="N142" i="5" s="1"/>
  <c r="V133" i="5"/>
  <c r="U133" i="5"/>
  <c r="T133" i="5"/>
  <c r="S133" i="5"/>
  <c r="R133" i="5"/>
  <c r="Q133" i="5"/>
  <c r="P133" i="5"/>
  <c r="O133" i="5"/>
  <c r="V132" i="5"/>
  <c r="U132" i="5"/>
  <c r="T132" i="5"/>
  <c r="S132" i="5"/>
  <c r="R132" i="5"/>
  <c r="Q132" i="5"/>
  <c r="P132" i="5"/>
  <c r="O132" i="5"/>
  <c r="V131" i="5"/>
  <c r="U131" i="5"/>
  <c r="T131" i="5"/>
  <c r="S131" i="5"/>
  <c r="R131" i="5"/>
  <c r="Q131" i="5"/>
  <c r="P131" i="5"/>
  <c r="O131" i="5"/>
  <c r="V130" i="5"/>
  <c r="U130" i="5"/>
  <c r="T130" i="5"/>
  <c r="S130" i="5"/>
  <c r="R130" i="5"/>
  <c r="Q130" i="5"/>
  <c r="P130" i="5"/>
  <c r="O130" i="5"/>
  <c r="V129" i="5"/>
  <c r="U129" i="5"/>
  <c r="T129" i="5"/>
  <c r="S129" i="5"/>
  <c r="R129" i="5"/>
  <c r="Q129" i="5"/>
  <c r="P129" i="5"/>
  <c r="O129" i="5"/>
  <c r="Z145" i="4"/>
  <c r="Z146" i="4" s="1"/>
  <c r="Y145" i="4"/>
  <c r="Y146" i="4" s="1"/>
  <c r="X145" i="4"/>
  <c r="X146" i="4" s="1"/>
  <c r="W145" i="4"/>
  <c r="W146" i="4" s="1"/>
  <c r="V145" i="4"/>
  <c r="V146" i="4" s="1"/>
  <c r="U145" i="4"/>
  <c r="U146" i="4" s="1"/>
  <c r="T145" i="4"/>
  <c r="T146" i="4" s="1"/>
  <c r="S145" i="4"/>
  <c r="S146" i="4" s="1"/>
  <c r="R145" i="4"/>
  <c r="R146" i="4" s="1"/>
  <c r="Q145" i="4"/>
  <c r="Q146" i="4" s="1"/>
  <c r="Z143" i="4"/>
  <c r="Y143" i="4"/>
  <c r="X143" i="4"/>
  <c r="W143" i="4"/>
  <c r="V143" i="4"/>
  <c r="U143" i="4"/>
  <c r="T143" i="4"/>
  <c r="S143" i="4"/>
  <c r="R143" i="4"/>
  <c r="Q143" i="4"/>
  <c r="P143" i="4"/>
  <c r="Z142" i="4"/>
  <c r="Y142" i="4"/>
  <c r="X142" i="4"/>
  <c r="W142" i="4"/>
  <c r="V142" i="4"/>
  <c r="U142" i="4"/>
  <c r="T142" i="4"/>
  <c r="S142" i="4"/>
  <c r="R142" i="4"/>
  <c r="Q142" i="4"/>
  <c r="Z141" i="4"/>
  <c r="Y141" i="4"/>
  <c r="X141" i="4"/>
  <c r="W141" i="4"/>
  <c r="V141" i="4"/>
  <c r="U141" i="4"/>
  <c r="T141" i="4"/>
  <c r="S141" i="4"/>
  <c r="R141" i="4"/>
  <c r="Q141" i="4"/>
  <c r="Z140" i="4"/>
  <c r="Y140" i="4"/>
  <c r="X140" i="4"/>
  <c r="W140" i="4"/>
  <c r="V140" i="4"/>
  <c r="U140" i="4"/>
  <c r="T140" i="4"/>
  <c r="S140" i="4"/>
  <c r="R140" i="4"/>
  <c r="Q140" i="4"/>
  <c r="Z139" i="4"/>
  <c r="Y139" i="4"/>
  <c r="X139" i="4"/>
  <c r="W139" i="4"/>
  <c r="V139" i="4"/>
  <c r="U139" i="4"/>
  <c r="T139" i="4"/>
  <c r="S139" i="4"/>
  <c r="R139" i="4"/>
  <c r="Q139" i="4"/>
  <c r="Z138" i="4"/>
  <c r="Y138" i="4"/>
  <c r="X138" i="4"/>
  <c r="W138" i="4"/>
  <c r="V138" i="4"/>
  <c r="U138" i="4"/>
  <c r="T138" i="4"/>
  <c r="S138" i="4"/>
  <c r="R138" i="4"/>
  <c r="Q138" i="4"/>
  <c r="Z135" i="4"/>
  <c r="Y135" i="4"/>
  <c r="X135" i="4"/>
  <c r="W135" i="4"/>
  <c r="V135" i="4"/>
  <c r="U135" i="4"/>
  <c r="T135" i="4"/>
  <c r="S135" i="4"/>
  <c r="R135" i="4"/>
  <c r="Q135" i="4"/>
  <c r="P135" i="4"/>
  <c r="Z134" i="4"/>
  <c r="Y134" i="4"/>
  <c r="X134" i="4"/>
  <c r="W134" i="4"/>
  <c r="V134" i="4"/>
  <c r="U134" i="4"/>
  <c r="T134" i="4"/>
  <c r="S134" i="4"/>
  <c r="R134" i="4"/>
  <c r="Q134" i="4"/>
  <c r="Z133" i="4"/>
  <c r="Y133" i="4"/>
  <c r="X133" i="4"/>
  <c r="W133" i="4"/>
  <c r="V133" i="4"/>
  <c r="U133" i="4"/>
  <c r="T133" i="4"/>
  <c r="S133" i="4"/>
  <c r="R133" i="4"/>
  <c r="Q133" i="4"/>
  <c r="Z132" i="4"/>
  <c r="Y132" i="4"/>
  <c r="X132" i="4"/>
  <c r="W132" i="4"/>
  <c r="V132" i="4"/>
  <c r="U132" i="4"/>
  <c r="T132" i="4"/>
  <c r="S132" i="4"/>
  <c r="R132" i="4"/>
  <c r="Q132" i="4"/>
  <c r="Z131" i="4"/>
  <c r="Y131" i="4"/>
  <c r="X131" i="4"/>
  <c r="W131" i="4"/>
  <c r="V131" i="4"/>
  <c r="U131" i="4"/>
  <c r="T131" i="4"/>
  <c r="S131" i="4"/>
  <c r="R131" i="4"/>
  <c r="Q131" i="4"/>
  <c r="Z130" i="4"/>
  <c r="Y130" i="4"/>
  <c r="X130" i="4"/>
  <c r="W130" i="4"/>
  <c r="V130" i="4"/>
  <c r="U130" i="4"/>
  <c r="T130" i="4"/>
  <c r="S130" i="4"/>
  <c r="R130" i="4"/>
  <c r="Q130" i="4"/>
  <c r="V329" i="8"/>
  <c r="V330" i="8" s="1"/>
  <c r="U329" i="8"/>
  <c r="U330" i="8" s="1"/>
  <c r="T329" i="8"/>
  <c r="T330" i="8" s="1"/>
  <c r="S329" i="8"/>
  <c r="S330" i="8" s="1"/>
  <c r="R329" i="8"/>
  <c r="R330" i="8" s="1"/>
  <c r="Q329" i="8"/>
  <c r="Q330" i="8" s="1"/>
  <c r="P329" i="8"/>
  <c r="P330" i="8" s="1"/>
  <c r="O329" i="8"/>
  <c r="O330" i="8" s="1"/>
  <c r="V328" i="8"/>
  <c r="U328" i="8"/>
  <c r="T328" i="8"/>
  <c r="S328" i="8"/>
  <c r="R328" i="8"/>
  <c r="Q328" i="8"/>
  <c r="P328" i="8"/>
  <c r="O328" i="8"/>
  <c r="V327" i="8"/>
  <c r="U327" i="8"/>
  <c r="T327" i="8"/>
  <c r="S327" i="8"/>
  <c r="R327" i="8"/>
  <c r="Q327" i="8"/>
  <c r="P327" i="8"/>
  <c r="O327" i="8"/>
  <c r="V326" i="8"/>
  <c r="U326" i="8"/>
  <c r="T326" i="8"/>
  <c r="S326" i="8"/>
  <c r="R326" i="8"/>
  <c r="Q326" i="8"/>
  <c r="P326" i="8"/>
  <c r="O326" i="8"/>
  <c r="V325" i="8"/>
  <c r="U325" i="8"/>
  <c r="T325" i="8"/>
  <c r="S325" i="8"/>
  <c r="R325" i="8"/>
  <c r="Q325" i="8"/>
  <c r="P325" i="8"/>
  <c r="O325" i="8"/>
  <c r="V323" i="8"/>
  <c r="V324" i="8" s="1"/>
  <c r="U323" i="8"/>
  <c r="U324" i="8" s="1"/>
  <c r="T323" i="8"/>
  <c r="T324" i="8" s="1"/>
  <c r="S323" i="8"/>
  <c r="S324" i="8" s="1"/>
  <c r="R323" i="8"/>
  <c r="R324" i="8" s="1"/>
  <c r="Q323" i="8"/>
  <c r="Q324" i="8" s="1"/>
  <c r="P323" i="8"/>
  <c r="P324" i="8" s="1"/>
  <c r="O323" i="8"/>
  <c r="O324" i="8" s="1"/>
  <c r="V322" i="8"/>
  <c r="U322" i="8"/>
  <c r="T322" i="8"/>
  <c r="S322" i="8"/>
  <c r="R322" i="8"/>
  <c r="Q322" i="8"/>
  <c r="P322" i="8"/>
  <c r="O322" i="8"/>
  <c r="O317" i="8"/>
  <c r="L372" i="3"/>
  <c r="P371" i="3"/>
  <c r="P372" i="3" s="1"/>
  <c r="L371" i="3"/>
  <c r="Q351" i="2"/>
  <c r="M351" i="2"/>
  <c r="L351" i="2"/>
  <c r="Q350" i="2"/>
  <c r="M350" i="2"/>
  <c r="L350" i="2"/>
  <c r="Q349" i="2"/>
  <c r="M349" i="2"/>
  <c r="L349" i="2"/>
  <c r="Q347" i="2"/>
  <c r="Q348" i="2" s="1"/>
  <c r="M347" i="2"/>
  <c r="N347" i="2" s="1"/>
  <c r="L347" i="2"/>
  <c r="L348" i="2" s="1"/>
  <c r="R377" i="1"/>
  <c r="M377" i="1"/>
  <c r="R376" i="1"/>
  <c r="M376" i="1"/>
  <c r="R375" i="1"/>
  <c r="M375" i="1"/>
  <c r="R373" i="1"/>
  <c r="S373" i="1" s="1"/>
  <c r="M373" i="1"/>
  <c r="M374" i="1" s="1"/>
  <c r="U369" i="1"/>
  <c r="P369" i="1"/>
  <c r="C11" i="10"/>
  <c r="B11" i="10"/>
  <c r="F131" i="10"/>
  <c r="F90" i="10"/>
  <c r="F104" i="10"/>
  <c r="F123" i="10"/>
  <c r="G38" i="10"/>
  <c r="G46" i="10"/>
  <c r="F118" i="10"/>
  <c r="G129" i="10"/>
  <c r="G114" i="10"/>
  <c r="F35" i="10"/>
  <c r="G27" i="10"/>
  <c r="G24" i="10"/>
  <c r="F109" i="10"/>
  <c r="G104" i="10"/>
  <c r="G118" i="10"/>
  <c r="G59" i="10"/>
  <c r="F24" i="10"/>
  <c r="G16" i="10"/>
  <c r="G13" i="10"/>
  <c r="F96" i="10"/>
  <c r="F49" i="10"/>
  <c r="G107" i="10"/>
  <c r="G48" i="10"/>
  <c r="F13" i="10"/>
  <c r="G6" i="10"/>
  <c r="F79" i="10"/>
  <c r="F38" i="10"/>
  <c r="G92" i="10"/>
  <c r="F127" i="10"/>
  <c r="F91" i="10"/>
  <c r="G5" i="10"/>
  <c r="F16" i="10"/>
  <c r="G101" i="10"/>
  <c r="F59" i="10"/>
  <c r="F6" i="10"/>
  <c r="F112" i="10"/>
  <c r="G124" i="10"/>
  <c r="G125" i="10"/>
  <c r="F82" i="10"/>
  <c r="G58" i="10"/>
  <c r="G50" i="10"/>
  <c r="F125" i="10"/>
  <c r="G47" i="10"/>
  <c r="G39" i="10"/>
  <c r="F47" i="10"/>
  <c r="F61" i="10"/>
  <c r="F107" i="10"/>
  <c r="F50" i="10"/>
  <c r="F98" i="10"/>
  <c r="G14" i="10"/>
  <c r="F15" i="10"/>
  <c r="F115" i="10"/>
  <c r="F28" i="10"/>
  <c r="G70" i="10"/>
  <c r="F80" i="10"/>
  <c r="F124" i="10"/>
  <c r="G69" i="10"/>
  <c r="F46" i="10"/>
  <c r="F7" i="10"/>
  <c r="G79" i="10"/>
  <c r="F85" i="10"/>
  <c r="F14" i="10"/>
  <c r="F25" i="10"/>
  <c r="F102" i="10"/>
  <c r="G71" i="10"/>
  <c r="F70" i="10"/>
  <c r="G35" i="10"/>
  <c r="G112" i="10"/>
  <c r="F58" i="10"/>
  <c r="G49" i="10"/>
  <c r="G82" i="10"/>
  <c r="G81" i="10"/>
  <c r="G96" i="10"/>
  <c r="G37" i="10"/>
  <c r="F3" i="10"/>
  <c r="F126" i="10"/>
  <c r="G127" i="10"/>
  <c r="F60" i="10"/>
  <c r="F81" i="10"/>
  <c r="G85" i="10"/>
  <c r="G26" i="10"/>
  <c r="G116" i="10"/>
  <c r="G105" i="10"/>
  <c r="G113" i="10"/>
  <c r="G74" i="10"/>
  <c r="G15" i="10"/>
  <c r="F27" i="10"/>
  <c r="G94" i="10"/>
  <c r="F103" i="10"/>
  <c r="G63" i="10"/>
  <c r="F116" i="10"/>
  <c r="G83" i="10"/>
  <c r="G91" i="10"/>
  <c r="G52" i="10"/>
  <c r="F105" i="10"/>
  <c r="G72" i="10"/>
  <c r="F69" i="10"/>
  <c r="G41" i="10"/>
  <c r="F94" i="10"/>
  <c r="G61" i="10"/>
  <c r="G68" i="10"/>
  <c r="G30" i="10"/>
  <c r="F83" i="10"/>
  <c r="F114" i="10"/>
  <c r="F68" i="10"/>
  <c r="G19" i="10"/>
  <c r="F72" i="10"/>
  <c r="F48" i="10"/>
  <c r="F120" i="10"/>
  <c r="G9" i="10"/>
  <c r="G36" i="10"/>
  <c r="F37" i="10"/>
  <c r="G28" i="10"/>
  <c r="F57" i="10"/>
  <c r="F129" i="10"/>
  <c r="G25" i="10"/>
  <c r="F26" i="10"/>
  <c r="G17" i="10"/>
  <c r="G115" i="10"/>
  <c r="F74" i="10"/>
  <c r="F39" i="10"/>
  <c r="G7" i="10"/>
  <c r="F71" i="10"/>
  <c r="F63" i="10"/>
  <c r="G4" i="10"/>
  <c r="F5" i="10"/>
  <c r="G103" i="10"/>
  <c r="F52" i="10"/>
  <c r="F17" i="10"/>
  <c r="G80" i="10"/>
  <c r="F92" i="10"/>
  <c r="F41" i="10"/>
  <c r="F36" i="10"/>
  <c r="F113" i="10"/>
  <c r="G102" i="10"/>
  <c r="F30" i="10"/>
  <c r="G126" i="10"/>
  <c r="G133" i="10"/>
  <c r="F93" i="10"/>
  <c r="F19" i="10"/>
  <c r="G123" i="10"/>
  <c r="F4" i="10"/>
  <c r="F133" i="10"/>
  <c r="G90" i="10"/>
  <c r="F9" i="10"/>
  <c r="G60" i="10"/>
  <c r="F101" i="10"/>
  <c r="G93" i="10"/>
  <c r="G3" i="10"/>
  <c r="G57" i="10"/>
  <c r="W117" i="6" l="1"/>
  <c r="O124" i="6"/>
  <c r="P124" i="6"/>
  <c r="Q124" i="6"/>
  <c r="S124" i="6"/>
  <c r="AC117" i="6"/>
  <c r="AD117" i="6"/>
  <c r="W124" i="6"/>
  <c r="Y124" i="6"/>
  <c r="U117" i="6"/>
  <c r="V117" i="6"/>
  <c r="X117" i="6"/>
  <c r="Y117" i="6"/>
  <c r="R124" i="6"/>
  <c r="T124" i="6"/>
  <c r="X124" i="6"/>
  <c r="O117" i="6"/>
  <c r="Z117" i="6"/>
  <c r="AA117" i="6"/>
  <c r="M348" i="2"/>
  <c r="R347" i="2"/>
  <c r="N373" i="1"/>
  <c r="R374" i="1"/>
  <c r="F8" i="10"/>
  <c r="F10" i="10"/>
  <c r="F23" i="10"/>
  <c r="F84" i="10"/>
  <c r="F122" i="10"/>
  <c r="G62" i="10"/>
  <c r="G117" i="10"/>
  <c r="G119" i="10"/>
  <c r="F54" i="10"/>
  <c r="F56" i="10"/>
  <c r="G42" i="10"/>
  <c r="G34" i="10"/>
  <c r="G97" i="10"/>
  <c r="F33" i="10"/>
  <c r="F99" i="10"/>
  <c r="F75" i="10"/>
  <c r="G73" i="10"/>
  <c r="G98" i="10"/>
  <c r="F11" i="10"/>
  <c r="F2" i="10"/>
  <c r="F110" i="10"/>
  <c r="F76" i="10"/>
  <c r="G84" i="10"/>
  <c r="G88" i="10"/>
  <c r="G121" i="10"/>
  <c r="G111" i="10"/>
  <c r="F121" i="10"/>
  <c r="F87" i="10"/>
  <c r="G95" i="10"/>
  <c r="F88" i="10"/>
  <c r="F62" i="10"/>
  <c r="G67" i="10"/>
  <c r="G106" i="10"/>
  <c r="F65" i="10"/>
  <c r="G77" i="10"/>
  <c r="F42" i="10"/>
  <c r="G45" i="10"/>
  <c r="G29" i="10"/>
  <c r="F86" i="10"/>
  <c r="G109" i="10"/>
  <c r="F32" i="10"/>
  <c r="G56" i="10"/>
  <c r="G10" i="10"/>
  <c r="F97" i="10"/>
  <c r="F66" i="10"/>
  <c r="G54" i="10"/>
  <c r="G87" i="10"/>
  <c r="F20" i="10"/>
  <c r="F108" i="10"/>
  <c r="G120" i="10"/>
  <c r="F64" i="10"/>
  <c r="G21" i="10"/>
  <c r="G78" i="10"/>
  <c r="F44" i="10"/>
  <c r="F132" i="10"/>
  <c r="G31" i="10"/>
  <c r="F12" i="10"/>
  <c r="F106" i="10"/>
  <c r="F100" i="10"/>
  <c r="G128" i="10"/>
  <c r="G122" i="10"/>
  <c r="G8" i="10"/>
  <c r="G108" i="10"/>
  <c r="G66" i="10"/>
  <c r="F119" i="10"/>
  <c r="F22" i="10"/>
  <c r="F89" i="10"/>
  <c r="G32" i="10"/>
  <c r="G65" i="10"/>
  <c r="G132" i="10"/>
  <c r="G110" i="10"/>
  <c r="G44" i="10"/>
  <c r="G100" i="10"/>
  <c r="F73" i="10"/>
  <c r="G12" i="10"/>
  <c r="F67" i="10"/>
  <c r="F53" i="10"/>
  <c r="G18" i="10"/>
  <c r="G53" i="10"/>
  <c r="F43" i="10"/>
  <c r="F130" i="10"/>
  <c r="G86" i="10"/>
  <c r="F77" i="10"/>
  <c r="G43" i="10"/>
  <c r="F29" i="10"/>
  <c r="F45" i="10"/>
  <c r="G22" i="10"/>
  <c r="G89" i="10"/>
  <c r="F40" i="10"/>
  <c r="F128" i="10"/>
  <c r="F34" i="10"/>
  <c r="G33" i="10"/>
  <c r="G130" i="10"/>
  <c r="G2" i="10"/>
  <c r="F95" i="10"/>
  <c r="F18" i="10"/>
  <c r="G131" i="10"/>
  <c r="F117" i="10"/>
  <c r="G40" i="10"/>
  <c r="F78" i="10"/>
  <c r="G20" i="10"/>
  <c r="G99" i="10"/>
  <c r="G64" i="10"/>
  <c r="G11" i="10"/>
  <c r="G75" i="10"/>
  <c r="F111" i="10"/>
  <c r="F51" i="10"/>
  <c r="G51" i="10"/>
  <c r="F31" i="10"/>
  <c r="G76" i="10"/>
  <c r="F21" i="10"/>
  <c r="G55" i="10"/>
  <c r="F55" i="10"/>
  <c r="G23" i="10"/>
</calcChain>
</file>

<file path=xl/sharedStrings.xml><?xml version="1.0" encoding="utf-8"?>
<sst xmlns="http://schemas.openxmlformats.org/spreadsheetml/2006/main" count="5772" uniqueCount="151">
  <si>
    <t>Period</t>
  </si>
  <si>
    <t>U.S. Composite</t>
  </si>
  <si>
    <t>EW M/M</t>
  </si>
  <si>
    <t>EW Q/Q</t>
  </si>
  <si>
    <t>U.S. Composite - EW YoY</t>
  </si>
  <si>
    <t>U.S. Composite - Value Weighted</t>
  </si>
  <si>
    <t>VW M/M</t>
  </si>
  <si>
    <t>VW Q/Q</t>
  </si>
  <si>
    <t>U.S. Composite - VW YoY</t>
  </si>
  <si>
    <t>U.S. Composite Indices: EW And VW YoY</t>
  </si>
  <si>
    <t>Data Through August 2025</t>
  </si>
  <si>
    <t>U.S. Investment Grade</t>
  </si>
  <si>
    <t>IG M/M</t>
  </si>
  <si>
    <t>IG Q/Q</t>
  </si>
  <si>
    <t>IG Y/Y</t>
  </si>
  <si>
    <t>U.S. General Commercial</t>
  </si>
  <si>
    <t>GC M/M</t>
  </si>
  <si>
    <t>GC Q/Q</t>
  </si>
  <si>
    <t>GC Y/Y</t>
  </si>
  <si>
    <t xml:space="preserve">U.S. Composite Excluding MultiFamily -  Value Weighted </t>
  </si>
  <si>
    <t>EX APT M/M</t>
  </si>
  <si>
    <t>EX APT Q/Q</t>
  </si>
  <si>
    <t>EX APT Y/Y</t>
  </si>
  <si>
    <t xml:space="preserve">U.S. MultiFamily -  Value Weighted </t>
  </si>
  <si>
    <t>MF M/M</t>
  </si>
  <si>
    <t>MF Q/Q</t>
  </si>
  <si>
    <t>MF Y/Y</t>
  </si>
  <si>
    <t>Equal-Weighted</t>
  </si>
  <si>
    <t>Value Weighted</t>
  </si>
  <si>
    <t>U.S. Office</t>
  </si>
  <si>
    <t>U.S. Industrial</t>
  </si>
  <si>
    <t>U.S. Retail</t>
  </si>
  <si>
    <t>U.S. Multifamily</t>
  </si>
  <si>
    <t>U.S. Land</t>
  </si>
  <si>
    <t>U.S. Hospitality</t>
  </si>
  <si>
    <t>NULL</t>
  </si>
  <si>
    <t>Value-Weighted</t>
  </si>
  <si>
    <t>Midwest Composite</t>
  </si>
  <si>
    <t>Northeast Composite</t>
  </si>
  <si>
    <t>South Composite</t>
  </si>
  <si>
    <t>West Composite</t>
  </si>
  <si>
    <t>Midwest Office</t>
  </si>
  <si>
    <t>Midwest Industrial</t>
  </si>
  <si>
    <t>Midwest Retail</t>
  </si>
  <si>
    <t>Midwest Multifamily</t>
  </si>
  <si>
    <t>Northeast Office</t>
  </si>
  <si>
    <t>Northeast Industrial</t>
  </si>
  <si>
    <t>Northeast Retail</t>
  </si>
  <si>
    <t>Northeast Multifamily</t>
  </si>
  <si>
    <t>South Office</t>
  </si>
  <si>
    <t>South Industrial</t>
  </si>
  <si>
    <t>South Retail</t>
  </si>
  <si>
    <t>South Multifamily</t>
  </si>
  <si>
    <t>West Office</t>
  </si>
  <si>
    <t>West Industrial</t>
  </si>
  <si>
    <t>West Retail</t>
  </si>
  <si>
    <t>West Multifamily</t>
  </si>
  <si>
    <t>Prime Office Metros</t>
  </si>
  <si>
    <t>Prime Industrial Metros</t>
  </si>
  <si>
    <t>Prime Retail Metros</t>
  </si>
  <si>
    <t>Prime Multifamily Metros</t>
  </si>
  <si>
    <t xml:space="preserve">Office Top 10 Largest Metros Quarterly Indices         </t>
  </si>
  <si>
    <t>Month</t>
  </si>
  <si>
    <t>U.S. Composite Pair Count</t>
  </si>
  <si>
    <t>U.S. Investment Grade Pair Count</t>
  </si>
  <si>
    <t>U.S. General Commercial Pair Count</t>
  </si>
  <si>
    <t>U.S. Composite Pair Volume</t>
  </si>
  <si>
    <t>U.S. Investment Grade Pair Volume</t>
  </si>
  <si>
    <t>U.S. General Commercial Pair Volume</t>
  </si>
  <si>
    <t>U.S. General Commercial Distress Pair Count</t>
  </si>
  <si>
    <t>U.S. Investment Grade Distress Pair Count</t>
  </si>
  <si>
    <t>U.S. General Commercial Distress Pair %</t>
  </si>
  <si>
    <t>U.S. Investment Grade Distress Pair %</t>
  </si>
  <si>
    <t>U.S. Composite Non-Distress</t>
  </si>
  <si>
    <t>U.S. Investment Grade Non-Distress</t>
  </si>
  <si>
    <t>Equal Weighted</t>
  </si>
  <si>
    <t>PropertyType!O6</t>
  </si>
  <si>
    <t>PropertyType!U6</t>
  </si>
  <si>
    <t>PropertyType!P6</t>
  </si>
  <si>
    <t>PropertyType!V6</t>
  </si>
  <si>
    <t>PropertyType!Q6</t>
  </si>
  <si>
    <t>PropertyType!W6</t>
  </si>
  <si>
    <t>PropertyType!R6</t>
  </si>
  <si>
    <t>PropertyType!X6</t>
  </si>
  <si>
    <t>Regional!O6</t>
  </si>
  <si>
    <t>Regional!S6</t>
  </si>
  <si>
    <t>Regional!P6</t>
  </si>
  <si>
    <t>Regional!T6</t>
  </si>
  <si>
    <t>Regional!Q6</t>
  </si>
  <si>
    <t>Regional!U6</t>
  </si>
  <si>
    <t>Regional!R6</t>
  </si>
  <si>
    <t>Regional!V6</t>
  </si>
  <si>
    <t>selected:</t>
  </si>
  <si>
    <t>U.S. Composite Indices: Equal and Value Weighted,</t>
  </si>
  <si>
    <t>Data through March of 2026</t>
  </si>
  <si>
    <t>U.S.Composite Indices by Market Segment: Equal Weighted,</t>
  </si>
  <si>
    <t>U.S. Composite Index Excluding Multifamily: Value Weighted,</t>
  </si>
  <si>
    <t>U.S. Primary Property Type Quarterly Indices - Equal Weighted,</t>
  </si>
  <si>
    <t>U.S. Primary Property Type  Quarterly Indices - Value Weighted,</t>
  </si>
  <si>
    <t>U.S. Land and Hospitality Quarterly Indices - Equal Weighted,</t>
  </si>
  <si>
    <t>U.S. Regional Type Quarterly Indices - Equal Weighted,</t>
  </si>
  <si>
    <t>U.S. Regional  Quarterly Indices - Value Weighted,</t>
  </si>
  <si>
    <t>U.S. Midwest Property Type Quarterly Indices - Equal Weighted,</t>
  </si>
  <si>
    <t>U.S. Northeast Property Type Quarterly Indices - Equal Weighted,</t>
  </si>
  <si>
    <t>U.S. South Property Type Quarterly Indices - Equal Weighted,</t>
  </si>
  <si>
    <t>U.S. West Property Type Quarterly Indices - Equal Weighted,</t>
  </si>
  <si>
    <t/>
  </si>
  <si>
    <t>Office Prime Metros Quarterly Indices - Equal Weighted,</t>
  </si>
  <si>
    <t>Industrial Prime Metros Quarterly Indices - Equal Weighted,</t>
  </si>
  <si>
    <t>Retail Prime Metros Quarterly Indices - Equal Weighted,</t>
  </si>
  <si>
    <t>Multifamily Prime Quarterly Indices - Equal Weighted,</t>
  </si>
  <si>
    <t>U.S. Pair Count, Data through March of 2026</t>
  </si>
  <si>
    <t>U.S. Pair Volume, Data through March of 2026</t>
  </si>
  <si>
    <t>U.S. Distress Sale Pairs Percentage,Data through March of 2026</t>
  </si>
  <si>
    <t>U.S. Composite NonDistress Index - Equal Weighted,</t>
  </si>
  <si>
    <t>U.S. Investment Grade NonDistress Index- Equal Weighted,</t>
  </si>
  <si>
    <t>min</t>
  </si>
  <si>
    <t>from trough</t>
  </si>
  <si>
    <t>y/y</t>
  </si>
  <si>
    <t>q/q</t>
  </si>
  <si>
    <t>m/m</t>
  </si>
  <si>
    <t>Composite</t>
  </si>
  <si>
    <t>IG</t>
  </si>
  <si>
    <t>GC</t>
  </si>
  <si>
    <t>EX-APT</t>
  </si>
  <si>
    <t>APT</t>
  </si>
  <si>
    <t>to trough</t>
  </si>
  <si>
    <t>composite</t>
  </si>
  <si>
    <t>ig</t>
  </si>
  <si>
    <t>gc</t>
  </si>
  <si>
    <t>comp</t>
  </si>
  <si>
    <t>y/y 2017</t>
  </si>
  <si>
    <t>y/y 2018</t>
  </si>
  <si>
    <t>y/y change</t>
  </si>
  <si>
    <t>YTD 2014</t>
  </si>
  <si>
    <t>YTD 2015</t>
  </si>
  <si>
    <t>YTD 2016</t>
  </si>
  <si>
    <t>YTD 2017</t>
  </si>
  <si>
    <t>YTD 2018</t>
  </si>
  <si>
    <t>ytd change</t>
  </si>
  <si>
    <t>o</t>
  </si>
  <si>
    <t>i</t>
  </si>
  <si>
    <t>r</t>
  </si>
  <si>
    <t>m</t>
  </si>
  <si>
    <t>l</t>
  </si>
  <si>
    <t>h</t>
  </si>
  <si>
    <t>QTR</t>
  </si>
  <si>
    <t xml:space="preserve">QTR </t>
  </si>
  <si>
    <t>Y/Y</t>
  </si>
  <si>
    <t>rank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</si>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</sst>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\-yy;@"/>
    <numFmt numFmtId="167" formatCode="0.000000"/>
    <numFmt numFmtId="168" formatCode="mm/dd/yyyy"/>
    <numFmt numFmtId="169" formatCode="mm/dd/yy"/>
    <numFmt numFmtId="170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 tint="0.34998626667073579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4"/>
      <name val="Calibri"/>
      <family val="2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 tint="0.34998626667073579"/>
      <name val="Arial"/>
      <family val="2"/>
    </font>
    <font>
      <b/>
      <sz val="11"/>
      <color rgb="FF7F7F7F"/>
      <name val="Arial"/>
      <family val="2"/>
    </font>
    <font>
      <b/>
      <sz val="9"/>
      <color rgb="FF7F7F7F"/>
      <name val="Arial"/>
      <family val="2"/>
    </font>
    <font>
      <b/>
      <sz val="12"/>
      <color rgb="FF7F7F7F"/>
      <name val="Arial"/>
      <family val="2"/>
    </font>
    <font>
      <b/>
      <sz val="11"/>
      <color theme="4"/>
      <name val="Calibri"/>
      <family val="2"/>
    </font>
    <font>
      <b/>
      <sz val="12"/>
      <color theme="1"/>
      <name val="Calibri"/>
      <family val="2"/>
    </font>
    <font>
      <sz val="12"/>
      <color theme="4"/>
      <name val="Calibri"/>
      <family val="2"/>
    </font>
    <font>
      <b/>
      <sz val="12"/>
      <color theme="4"/>
      <name val="Calibri"/>
      <family val="2"/>
    </font>
    <font>
      <b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2" borderId="0" applyNumberFormat="0" applyBorder="0" applyAlignment="0" applyProtection="0"/>
  </cellStyleXfs>
  <cellXfs count="191">
    <xf numFmtId="0" fontId="0" fillId="0" borderId="0" xfId="0"/>
    <xf numFmtId="0" fontId="3" fillId="4" borderId="0" xfId="3" applyFont="1" applyFill="1" applyAlignment="1">
      <alignment wrapText="1"/>
    </xf>
    <xf numFmtId="0" fontId="2" fillId="4" borderId="0" xfId="3" applyFont="1" applyFill="1" applyAlignment="1">
      <alignment wrapText="1"/>
    </xf>
    <xf numFmtId="0" fontId="2" fillId="4" borderId="0" xfId="3" applyFont="1" applyFill="1" applyAlignment="1">
      <alignment horizontal="center" wrapText="1"/>
    </xf>
    <xf numFmtId="164" fontId="2" fillId="4" borderId="0" xfId="2" applyNumberFormat="1" applyFont="1" applyFill="1" applyAlignment="1">
      <alignment horizontal="center" wrapText="1"/>
    </xf>
    <xf numFmtId="43" fontId="3" fillId="4" borderId="0" xfId="3" applyNumberFormat="1" applyFont="1" applyFill="1"/>
    <xf numFmtId="43" fontId="2" fillId="4" borderId="0" xfId="3" applyNumberFormat="1" applyFont="1" applyFill="1"/>
    <xf numFmtId="43" fontId="2" fillId="4" borderId="0" xfId="3" applyNumberFormat="1" applyFont="1" applyFill="1" applyAlignment="1">
      <alignment horizontal="center"/>
    </xf>
    <xf numFmtId="164" fontId="2" fillId="4" borderId="0" xfId="2" applyNumberFormat="1" applyFont="1" applyFill="1" applyAlignment="1">
      <alignment horizontal="center"/>
    </xf>
    <xf numFmtId="43" fontId="3" fillId="4" borderId="1" xfId="3" applyNumberFormat="1" applyFont="1" applyFill="1" applyBorder="1"/>
    <xf numFmtId="43" fontId="2" fillId="4" borderId="1" xfId="3" applyNumberFormat="1" applyFont="1" applyFill="1" applyBorder="1"/>
    <xf numFmtId="43" fontId="2" fillId="4" borderId="1" xfId="3" applyNumberFormat="1" applyFont="1" applyFill="1" applyBorder="1" applyAlignment="1">
      <alignment horizontal="center"/>
    </xf>
    <xf numFmtId="164" fontId="2" fillId="4" borderId="1" xfId="2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165" fontId="5" fillId="5" borderId="0" xfId="4" applyNumberFormat="1" applyFont="1" applyFill="1" applyBorder="1" applyAlignment="1">
      <alignment horizontal="center" vertical="center" wrapText="1"/>
    </xf>
    <xf numFmtId="164" fontId="5" fillId="6" borderId="0" xfId="2" applyNumberFormat="1" applyFont="1" applyFill="1" applyBorder="1" applyAlignment="1">
      <alignment horizontal="center" vertical="center" wrapText="1"/>
    </xf>
    <xf numFmtId="0" fontId="2" fillId="7" borderId="0" xfId="3" applyFont="1" applyFill="1" applyAlignment="1">
      <alignment horizontal="center" vertical="center" wrapText="1"/>
    </xf>
    <xf numFmtId="10" fontId="2" fillId="7" borderId="0" xfId="2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6" fillId="5" borderId="0" xfId="0" applyFont="1" applyFill="1"/>
    <xf numFmtId="0" fontId="1" fillId="5" borderId="0" xfId="0" applyFont="1" applyFill="1"/>
    <xf numFmtId="164" fontId="1" fillId="6" borderId="0" xfId="2" applyNumberFormat="1" applyFont="1" applyFill="1" applyAlignment="1">
      <alignment horizontal="center"/>
    </xf>
    <xf numFmtId="166" fontId="1" fillId="5" borderId="0" xfId="5" applyNumberFormat="1" applyFill="1" applyAlignment="1">
      <alignment horizontal="center" vertical="center"/>
    </xf>
    <xf numFmtId="1" fontId="1" fillId="5" borderId="0" xfId="0" applyNumberFormat="1" applyFont="1" applyFill="1" applyAlignment="1">
      <alignment horizontal="center" vertical="center"/>
    </xf>
    <xf numFmtId="167" fontId="1" fillId="7" borderId="0" xfId="5" applyNumberFormat="1" applyFill="1" applyAlignment="1">
      <alignment horizontal="center" vertical="center"/>
    </xf>
    <xf numFmtId="0" fontId="1" fillId="7" borderId="0" xfId="0" applyFont="1" applyFill="1"/>
    <xf numFmtId="0" fontId="7" fillId="5" borderId="0" xfId="0" applyFont="1" applyFill="1" applyAlignment="1">
      <alignment horizontal="center" vertical="center"/>
    </xf>
    <xf numFmtId="164" fontId="1" fillId="7" borderId="0" xfId="5" applyNumberFormat="1" applyFill="1" applyAlignment="1">
      <alignment horizontal="center" vertical="center"/>
    </xf>
    <xf numFmtId="164" fontId="1" fillId="7" borderId="0" xfId="0" applyNumberFormat="1" applyFont="1" applyFill="1"/>
    <xf numFmtId="166" fontId="8" fillId="5" borderId="0" xfId="6" applyNumberFormat="1" applyFont="1" applyFill="1" applyAlignment="1">
      <alignment horizontal="center"/>
    </xf>
    <xf numFmtId="165" fontId="8" fillId="5" borderId="0" xfId="4" applyNumberFormat="1" applyFont="1" applyFill="1" applyBorder="1" applyAlignment="1">
      <alignment horizontal="center"/>
    </xf>
    <xf numFmtId="164" fontId="8" fillId="6" borderId="0" xfId="2" applyNumberFormat="1" applyFont="1" applyFill="1" applyBorder="1" applyAlignment="1">
      <alignment horizontal="center"/>
    </xf>
    <xf numFmtId="164" fontId="1" fillId="7" borderId="0" xfId="0" applyNumberFormat="1" applyFont="1" applyFill="1" applyAlignment="1">
      <alignment horizontal="right"/>
    </xf>
    <xf numFmtId="164" fontId="1" fillId="7" borderId="0" xfId="5" applyNumberFormat="1" applyFill="1" applyAlignment="1">
      <alignment horizontal="right" vertical="center"/>
    </xf>
    <xf numFmtId="165" fontId="9" fillId="0" borderId="0" xfId="4" applyNumberFormat="1" applyFont="1" applyFill="1" applyBorder="1" applyAlignment="1">
      <alignment horizontal="center"/>
    </xf>
    <xf numFmtId="164" fontId="9" fillId="6" borderId="0" xfId="2" applyNumberFormat="1" applyFont="1" applyFill="1" applyBorder="1" applyAlignment="1">
      <alignment horizontal="center"/>
    </xf>
    <xf numFmtId="166" fontId="10" fillId="5" borderId="0" xfId="6" applyNumberFormat="1" applyFont="1" applyFill="1" applyAlignment="1">
      <alignment horizontal="center"/>
    </xf>
    <xf numFmtId="165" fontId="10" fillId="5" borderId="0" xfId="4" applyNumberFormat="1" applyFont="1" applyFill="1" applyAlignment="1">
      <alignment horizontal="center"/>
    </xf>
    <xf numFmtId="166" fontId="10" fillId="5" borderId="0" xfId="5" applyNumberFormat="1" applyFont="1" applyFill="1" applyAlignment="1">
      <alignment horizontal="center" vertical="center"/>
    </xf>
    <xf numFmtId="1" fontId="10" fillId="5" borderId="0" xfId="0" applyNumberFormat="1" applyFont="1" applyFill="1" applyAlignment="1">
      <alignment horizontal="center" vertical="center"/>
    </xf>
    <xf numFmtId="0" fontId="4" fillId="5" borderId="0" xfId="0" applyFont="1" applyFill="1"/>
    <xf numFmtId="0" fontId="8" fillId="5" borderId="0" xfId="0" applyFont="1" applyFill="1" applyAlignment="1">
      <alignment horizontal="center"/>
    </xf>
    <xf numFmtId="164" fontId="10" fillId="5" borderId="0" xfId="2" applyNumberFormat="1" applyFont="1" applyFill="1" applyAlignment="1">
      <alignment horizontal="center"/>
    </xf>
    <xf numFmtId="164" fontId="10" fillId="5" borderId="0" xfId="2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164" fontId="1" fillId="5" borderId="0" xfId="2" applyNumberFormat="1" applyFont="1" applyFill="1" applyAlignment="1">
      <alignment horizontal="center"/>
    </xf>
    <xf numFmtId="168" fontId="2" fillId="4" borderId="0" xfId="3" applyNumberFormat="1" applyFont="1" applyFill="1" applyAlignment="1">
      <alignment wrapText="1"/>
    </xf>
    <xf numFmtId="43" fontId="2" fillId="4" borderId="0" xfId="3" applyNumberFormat="1" applyFont="1" applyFill="1" applyAlignment="1"/>
    <xf numFmtId="43" fontId="2" fillId="4" borderId="1" xfId="3" applyNumberFormat="1" applyFont="1" applyFill="1" applyBorder="1" applyAlignment="1"/>
    <xf numFmtId="0" fontId="2" fillId="5" borderId="0" xfId="0" applyFont="1" applyFill="1" applyAlignment="1">
      <alignment wrapText="1"/>
    </xf>
    <xf numFmtId="168" fontId="2" fillId="5" borderId="0" xfId="0" applyNumberFormat="1" applyFont="1" applyFill="1" applyAlignment="1">
      <alignment wrapText="1"/>
    </xf>
    <xf numFmtId="38" fontId="5" fillId="5" borderId="0" xfId="6" applyNumberFormat="1" applyFont="1" applyFill="1" applyAlignment="1">
      <alignment horizontal="center" vertical="center" wrapText="1"/>
    </xf>
    <xf numFmtId="38" fontId="5" fillId="6" borderId="0" xfId="6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vertical="center" wrapText="1"/>
    </xf>
    <xf numFmtId="0" fontId="0" fillId="5" borderId="0" xfId="0" applyFill="1"/>
    <xf numFmtId="166" fontId="1" fillId="5" borderId="0" xfId="0" applyNumberFormat="1" applyFont="1" applyFill="1"/>
    <xf numFmtId="165" fontId="8" fillId="5" borderId="0" xfId="4" applyNumberFormat="1" applyFont="1" applyFill="1" applyBorder="1" applyAlignment="1">
      <alignment horizontal="center" vertical="center"/>
    </xf>
    <xf numFmtId="38" fontId="8" fillId="5" borderId="0" xfId="6" applyNumberFormat="1" applyFont="1" applyFill="1" applyAlignment="1">
      <alignment horizontal="center" vertical="center"/>
    </xf>
    <xf numFmtId="38" fontId="8" fillId="6" borderId="0" xfId="6" applyNumberFormat="1" applyFont="1" applyFill="1" applyAlignment="1">
      <alignment horizontal="center" vertical="center"/>
    </xf>
    <xf numFmtId="0" fontId="0" fillId="7" borderId="0" xfId="0" applyFill="1"/>
    <xf numFmtId="164" fontId="8" fillId="6" borderId="0" xfId="2" applyNumberFormat="1" applyFont="1" applyFill="1" applyAlignment="1">
      <alignment horizontal="center" vertical="center"/>
    </xf>
    <xf numFmtId="164" fontId="8" fillId="7" borderId="0" xfId="2" applyNumberFormat="1" applyFont="1" applyFill="1" applyAlignment="1">
      <alignment horizontal="center" vertical="center"/>
    </xf>
    <xf numFmtId="38" fontId="8" fillId="7" borderId="0" xfId="6" applyNumberFormat="1" applyFont="1" applyFill="1" applyAlignment="1">
      <alignment horizontal="center" vertical="center"/>
    </xf>
    <xf numFmtId="165" fontId="9" fillId="5" borderId="0" xfId="4" applyNumberFormat="1" applyFont="1" applyFill="1" applyBorder="1" applyAlignment="1">
      <alignment horizontal="center" vertical="center"/>
    </xf>
    <xf numFmtId="166" fontId="11" fillId="5" borderId="0" xfId="0" applyNumberFormat="1" applyFont="1" applyFill="1"/>
    <xf numFmtId="168" fontId="1" fillId="5" borderId="0" xfId="0" applyNumberFormat="1" applyFont="1" applyFill="1"/>
    <xf numFmtId="0" fontId="12" fillId="5" borderId="0" xfId="0" applyFont="1" applyFill="1"/>
    <xf numFmtId="0" fontId="1" fillId="4" borderId="0" xfId="3" applyFill="1" applyAlignment="1">
      <alignment wrapText="1"/>
    </xf>
    <xf numFmtId="0" fontId="2" fillId="4" borderId="0" xfId="3" applyFont="1" applyFill="1" applyAlignment="1">
      <alignment horizontal="center" vertical="center" wrapText="1"/>
    </xf>
    <xf numFmtId="43" fontId="1" fillId="4" borderId="0" xfId="3" applyNumberFormat="1" applyFill="1"/>
    <xf numFmtId="43" fontId="2" fillId="4" borderId="0" xfId="3" applyNumberFormat="1" applyFont="1" applyFill="1" applyAlignment="1">
      <alignment horizontal="left" vertical="center"/>
    </xf>
    <xf numFmtId="43" fontId="1" fillId="4" borderId="1" xfId="3" applyNumberFormat="1" applyFill="1" applyBorder="1"/>
    <xf numFmtId="43" fontId="2" fillId="4" borderId="1" xfId="3" applyNumberFormat="1" applyFont="1" applyFill="1" applyBorder="1" applyAlignment="1">
      <alignment horizontal="left" vertical="center"/>
    </xf>
    <xf numFmtId="0" fontId="0" fillId="5" borderId="0" xfId="0" applyFill="1" applyAlignment="1">
      <alignment wrapText="1"/>
    </xf>
    <xf numFmtId="168" fontId="2" fillId="5" borderId="0" xfId="0" applyNumberFormat="1" applyFont="1" applyFill="1" applyAlignment="1">
      <alignment horizontal="center" vertical="center" wrapText="1"/>
    </xf>
    <xf numFmtId="0" fontId="3" fillId="7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/>
    </xf>
    <xf numFmtId="166" fontId="1" fillId="5" borderId="0" xfId="0" applyNumberFormat="1" applyFont="1" applyFill="1" applyAlignment="1">
      <alignment horizontal="center" vertical="center"/>
    </xf>
    <xf numFmtId="1" fontId="1" fillId="6" borderId="0" xfId="0" applyNumberFormat="1" applyFont="1" applyFill="1" applyAlignment="1">
      <alignment horizontal="center" vertical="center"/>
    </xf>
    <xf numFmtId="0" fontId="6" fillId="7" borderId="0" xfId="0" applyFont="1" applyFill="1"/>
    <xf numFmtId="164" fontId="1" fillId="6" borderId="0" xfId="2" applyNumberFormat="1" applyFont="1" applyFill="1" applyAlignment="1">
      <alignment horizontal="center" vertical="center"/>
    </xf>
    <xf numFmtId="164" fontId="1" fillId="7" borderId="0" xfId="2" applyNumberFormat="1" applyFont="1" applyFill="1" applyAlignment="1">
      <alignment horizontal="center" vertical="center"/>
    </xf>
    <xf numFmtId="1" fontId="1" fillId="7" borderId="0" xfId="0" applyNumberFormat="1" applyFont="1" applyFill="1" applyAlignment="1">
      <alignment horizontal="center" vertical="center"/>
    </xf>
    <xf numFmtId="168" fontId="1" fillId="5" borderId="0" xfId="0" applyNumberFormat="1" applyFont="1" applyFill="1" applyAlignment="1">
      <alignment horizontal="center" vertical="center"/>
    </xf>
    <xf numFmtId="0" fontId="2" fillId="4" borderId="2" xfId="3" applyFont="1" applyFill="1" applyBorder="1" applyAlignment="1">
      <alignment wrapText="1"/>
    </xf>
    <xf numFmtId="0" fontId="2" fillId="4" borderId="3" xfId="3" applyFont="1" applyFill="1" applyBorder="1" applyAlignment="1">
      <alignment wrapText="1"/>
    </xf>
    <xf numFmtId="0" fontId="2" fillId="4" borderId="4" xfId="3" applyFont="1" applyFill="1" applyBorder="1" applyAlignment="1">
      <alignment wrapText="1"/>
    </xf>
    <xf numFmtId="168" fontId="2" fillId="4" borderId="3" xfId="3" applyNumberFormat="1" applyFont="1" applyFill="1" applyBorder="1" applyAlignment="1">
      <alignment wrapText="1"/>
    </xf>
    <xf numFmtId="43" fontId="2" fillId="4" borderId="5" xfId="3" applyNumberFormat="1" applyFont="1" applyFill="1" applyBorder="1"/>
    <xf numFmtId="43" fontId="2" fillId="4" borderId="0" xfId="3" applyNumberFormat="1" applyFont="1" applyFill="1" applyBorder="1"/>
    <xf numFmtId="43" fontId="2" fillId="4" borderId="6" xfId="3" applyNumberFormat="1" applyFont="1" applyFill="1" applyBorder="1"/>
    <xf numFmtId="43" fontId="2" fillId="4" borderId="5" xfId="3" applyNumberFormat="1" applyFont="1" applyFill="1" applyBorder="1" applyAlignment="1">
      <alignment horizontal="center" vertical="center"/>
    </xf>
    <xf numFmtId="43" fontId="2" fillId="4" borderId="0" xfId="3" applyNumberFormat="1" applyFont="1" applyFill="1" applyBorder="1" applyAlignment="1">
      <alignment horizontal="center" vertical="center"/>
    </xf>
    <xf numFmtId="43" fontId="2" fillId="4" borderId="6" xfId="3" applyNumberFormat="1" applyFont="1" applyFill="1" applyBorder="1" applyAlignment="1">
      <alignment vertical="center"/>
    </xf>
    <xf numFmtId="43" fontId="2" fillId="4" borderId="7" xfId="3" applyNumberFormat="1" applyFont="1" applyFill="1" applyBorder="1"/>
    <xf numFmtId="43" fontId="2" fillId="5" borderId="0" xfId="3" applyNumberFormat="1" applyFont="1" applyFill="1" applyBorder="1"/>
    <xf numFmtId="0" fontId="3" fillId="5" borderId="0" xfId="0" applyFont="1" applyFill="1" applyAlignment="1">
      <alignment horizontal="center" vertical="center"/>
    </xf>
    <xf numFmtId="168" fontId="2" fillId="5" borderId="0" xfId="0" applyNumberFormat="1" applyFont="1" applyFill="1" applyAlignment="1">
      <alignment horizontal="center" vertical="center"/>
    </xf>
    <xf numFmtId="38" fontId="5" fillId="5" borderId="5" xfId="6" applyNumberFormat="1" applyFont="1" applyFill="1" applyBorder="1" applyAlignment="1">
      <alignment horizontal="center" vertical="center" wrapText="1"/>
    </xf>
    <xf numFmtId="38" fontId="5" fillId="5" borderId="6" xfId="6" applyNumberFormat="1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left" vertical="center"/>
    </xf>
    <xf numFmtId="1" fontId="1" fillId="5" borderId="5" xfId="0" applyNumberFormat="1" applyFont="1" applyFill="1" applyBorder="1" applyAlignment="1">
      <alignment horizontal="center" vertical="center"/>
    </xf>
    <xf numFmtId="38" fontId="8" fillId="5" borderId="0" xfId="6" applyNumberFormat="1" applyFont="1" applyFill="1" applyAlignment="1">
      <alignment horizontal="center"/>
    </xf>
    <xf numFmtId="38" fontId="8" fillId="5" borderId="6" xfId="6" applyNumberFormat="1" applyFont="1" applyFill="1" applyBorder="1" applyAlignment="1">
      <alignment horizontal="center"/>
    </xf>
    <xf numFmtId="1" fontId="1" fillId="5" borderId="6" xfId="0" applyNumberFormat="1" applyFont="1" applyFill="1" applyBorder="1" applyAlignment="1">
      <alignment horizontal="center" vertical="center"/>
    </xf>
    <xf numFmtId="1" fontId="1" fillId="5" borderId="0" xfId="7" applyNumberFormat="1" applyFill="1" applyAlignment="1">
      <alignment horizontal="center" vertical="center"/>
    </xf>
    <xf numFmtId="1" fontId="1" fillId="5" borderId="6" xfId="7" applyNumberFormat="1" applyFill="1" applyBorder="1" applyAlignment="1">
      <alignment horizontal="center" vertical="center"/>
    </xf>
    <xf numFmtId="14" fontId="0" fillId="5" borderId="0" xfId="0" applyNumberFormat="1" applyFill="1"/>
    <xf numFmtId="168" fontId="11" fillId="5" borderId="0" xfId="0" applyNumberFormat="1" applyFont="1" applyFill="1"/>
    <xf numFmtId="164" fontId="11" fillId="5" borderId="0" xfId="2" applyNumberFormat="1" applyFont="1" applyFill="1"/>
    <xf numFmtId="0" fontId="11" fillId="5" borderId="0" xfId="0" applyFont="1" applyFill="1"/>
    <xf numFmtId="164" fontId="11" fillId="5" borderId="5" xfId="2" applyNumberFormat="1" applyFont="1" applyFill="1" applyBorder="1" applyAlignment="1">
      <alignment horizontal="center" vertical="center"/>
    </xf>
    <xf numFmtId="1" fontId="11" fillId="5" borderId="5" xfId="0" applyNumberFormat="1" applyFont="1" applyFill="1" applyBorder="1" applyAlignment="1">
      <alignment horizontal="center" vertical="center"/>
    </xf>
    <xf numFmtId="1" fontId="11" fillId="5" borderId="0" xfId="0" applyNumberFormat="1" applyFont="1" applyFill="1" applyAlignment="1">
      <alignment horizontal="center" vertical="center"/>
    </xf>
    <xf numFmtId="1" fontId="11" fillId="5" borderId="0" xfId="7" applyNumberFormat="1" applyFont="1" applyFill="1" applyAlignment="1">
      <alignment horizontal="center" vertical="center"/>
    </xf>
    <xf numFmtId="0" fontId="14" fillId="5" borderId="0" xfId="0" applyFont="1" applyFill="1" applyAlignment="1">
      <alignment horizontal="left" vertical="center"/>
    </xf>
    <xf numFmtId="0" fontId="2" fillId="4" borderId="6" xfId="3" applyFont="1" applyFill="1" applyBorder="1" applyAlignment="1">
      <alignment wrapText="1"/>
    </xf>
    <xf numFmtId="43" fontId="2" fillId="4" borderId="11" xfId="3" applyNumberFormat="1" applyFont="1" applyFill="1" applyBorder="1"/>
    <xf numFmtId="43" fontId="2" fillId="4" borderId="12" xfId="3" applyNumberFormat="1" applyFont="1" applyFill="1" applyBorder="1"/>
    <xf numFmtId="0" fontId="15" fillId="5" borderId="0" xfId="0" applyFont="1" applyFill="1"/>
    <xf numFmtId="0" fontId="13" fillId="5" borderId="0" xfId="0" applyFont="1" applyFill="1"/>
    <xf numFmtId="164" fontId="10" fillId="5" borderId="5" xfId="2" applyNumberFormat="1" applyFont="1" applyFill="1" applyBorder="1" applyAlignment="1">
      <alignment horizontal="center"/>
    </xf>
    <xf numFmtId="164" fontId="10" fillId="5" borderId="13" xfId="2" applyNumberFormat="1" applyFont="1" applyFill="1" applyBorder="1" applyAlignment="1">
      <alignment horizontal="center"/>
    </xf>
    <xf numFmtId="165" fontId="10" fillId="5" borderId="5" xfId="1" applyNumberFormat="1" applyFont="1" applyFill="1" applyBorder="1" applyAlignment="1">
      <alignment horizontal="center"/>
    </xf>
    <xf numFmtId="165" fontId="10" fillId="5" borderId="13" xfId="1" applyNumberFormat="1" applyFont="1" applyFill="1" applyBorder="1" applyAlignment="1">
      <alignment horizontal="center"/>
    </xf>
    <xf numFmtId="38" fontId="10" fillId="5" borderId="5" xfId="6" applyNumberFormat="1" applyFont="1" applyFill="1" applyBorder="1" applyAlignment="1">
      <alignment horizontal="center"/>
    </xf>
    <xf numFmtId="38" fontId="10" fillId="5" borderId="0" xfId="6" applyNumberFormat="1" applyFont="1" applyFill="1" applyAlignment="1">
      <alignment horizontal="center"/>
    </xf>
    <xf numFmtId="38" fontId="10" fillId="5" borderId="6" xfId="6" applyNumberFormat="1" applyFont="1" applyFill="1" applyBorder="1" applyAlignment="1">
      <alignment horizontal="center"/>
    </xf>
    <xf numFmtId="1" fontId="11" fillId="5" borderId="6" xfId="0" applyNumberFormat="1" applyFont="1" applyFill="1" applyBorder="1" applyAlignment="1">
      <alignment horizontal="center" vertical="center"/>
    </xf>
    <xf numFmtId="38" fontId="8" fillId="5" borderId="5" xfId="6" applyNumberFormat="1" applyFont="1" applyFill="1" applyBorder="1" applyAlignment="1">
      <alignment horizontal="center"/>
    </xf>
    <xf numFmtId="0" fontId="16" fillId="5" borderId="0" xfId="0" applyFont="1" applyFill="1"/>
    <xf numFmtId="38" fontId="17" fillId="5" borderId="5" xfId="6" applyNumberFormat="1" applyFont="1" applyFill="1" applyBorder="1" applyAlignment="1">
      <alignment horizontal="center" vertical="center" wrapText="1"/>
    </xf>
    <xf numFmtId="38" fontId="17" fillId="5" borderId="0" xfId="6" applyNumberFormat="1" applyFont="1" applyFill="1" applyAlignment="1">
      <alignment horizontal="center" vertical="center" wrapText="1"/>
    </xf>
    <xf numFmtId="38" fontId="17" fillId="5" borderId="6" xfId="6" applyNumberFormat="1" applyFont="1" applyFill="1" applyBorder="1" applyAlignment="1">
      <alignment horizontal="center" vertical="center" wrapText="1"/>
    </xf>
    <xf numFmtId="38" fontId="10" fillId="5" borderId="13" xfId="6" applyNumberFormat="1" applyFont="1" applyFill="1" applyBorder="1" applyAlignment="1">
      <alignment horizontal="center"/>
    </xf>
    <xf numFmtId="169" fontId="0" fillId="4" borderId="1" xfId="0" applyNumberFormat="1" applyFill="1" applyBorder="1"/>
    <xf numFmtId="0" fontId="0" fillId="4" borderId="1" xfId="0" applyFill="1" applyBorder="1"/>
    <xf numFmtId="14" fontId="18" fillId="4" borderId="1" xfId="6" applyNumberFormat="1" applyFont="1" applyFill="1" applyBorder="1" applyAlignment="1">
      <alignment horizontal="center" vertical="center" wrapText="1"/>
    </xf>
    <xf numFmtId="3" fontId="18" fillId="4" borderId="1" xfId="6" applyNumberFormat="1" applyFont="1" applyFill="1" applyBorder="1" applyAlignment="1">
      <alignment horizontal="center" vertical="center" wrapText="1"/>
    </xf>
    <xf numFmtId="170" fontId="18" fillId="4" borderId="1" xfId="6" applyNumberFormat="1" applyFont="1" applyFill="1" applyBorder="1" applyAlignment="1">
      <alignment horizontal="center" vertical="center" wrapText="1"/>
    </xf>
    <xf numFmtId="169" fontId="0" fillId="5" borderId="0" xfId="0" applyNumberFormat="1" applyFill="1"/>
    <xf numFmtId="14" fontId="4" fillId="5" borderId="0" xfId="6" applyNumberFormat="1" applyFill="1" applyAlignment="1">
      <alignment horizontal="center"/>
    </xf>
    <xf numFmtId="3" fontId="4" fillId="5" borderId="0" xfId="6" applyNumberFormat="1" applyFill="1" applyAlignment="1">
      <alignment horizontal="center"/>
    </xf>
    <xf numFmtId="170" fontId="4" fillId="5" borderId="0" xfId="6" applyNumberFormat="1" applyFill="1" applyAlignment="1">
      <alignment horizontal="center"/>
    </xf>
    <xf numFmtId="0" fontId="4" fillId="5" borderId="0" xfId="6" applyFill="1" applyAlignment="1">
      <alignment horizontal="center" vertical="center"/>
    </xf>
    <xf numFmtId="10" fontId="0" fillId="5" borderId="0" xfId="2" applyNumberFormat="1" applyFont="1" applyFill="1"/>
    <xf numFmtId="14" fontId="19" fillId="5" borderId="0" xfId="6" applyNumberFormat="1" applyFont="1" applyFill="1" applyAlignment="1">
      <alignment horizontal="center"/>
    </xf>
    <xf numFmtId="3" fontId="19" fillId="5" borderId="0" xfId="6" applyNumberFormat="1" applyFont="1" applyFill="1" applyAlignment="1">
      <alignment horizontal="center"/>
    </xf>
    <xf numFmtId="170" fontId="19" fillId="5" borderId="0" xfId="6" applyNumberFormat="1" applyFont="1" applyFill="1" applyAlignment="1">
      <alignment horizontal="center"/>
    </xf>
    <xf numFmtId="0" fontId="19" fillId="5" borderId="0" xfId="6" applyFont="1" applyFill="1" applyAlignment="1">
      <alignment horizontal="center" vertical="center"/>
    </xf>
    <xf numFmtId="14" fontId="20" fillId="5" borderId="0" xfId="6" applyNumberFormat="1" applyFont="1" applyFill="1" applyAlignment="1">
      <alignment horizontal="center"/>
    </xf>
    <xf numFmtId="3" fontId="20" fillId="5" borderId="0" xfId="6" applyNumberFormat="1" applyFont="1" applyFill="1" applyAlignment="1">
      <alignment horizontal="center"/>
    </xf>
    <xf numFmtId="164" fontId="20" fillId="5" borderId="0" xfId="2" applyNumberFormat="1" applyFont="1" applyFill="1" applyAlignment="1">
      <alignment horizontal="center"/>
    </xf>
    <xf numFmtId="164" fontId="19" fillId="5" borderId="0" xfId="2" applyNumberFormat="1" applyFont="1" applyFill="1" applyAlignment="1">
      <alignment horizontal="center"/>
    </xf>
    <xf numFmtId="168" fontId="3" fillId="4" borderId="0" xfId="3" applyNumberFormat="1" applyFont="1" applyFill="1" applyAlignment="1">
      <alignment wrapText="1"/>
    </xf>
    <xf numFmtId="43" fontId="3" fillId="4" borderId="0" xfId="3" applyNumberFormat="1" applyFont="1" applyFill="1" applyAlignment="1"/>
    <xf numFmtId="43" fontId="3" fillId="4" borderId="1" xfId="3" applyNumberFormat="1" applyFont="1" applyFill="1" applyBorder="1" applyAlignment="1"/>
    <xf numFmtId="168" fontId="3" fillId="5" borderId="0" xfId="0" applyNumberFormat="1" applyFont="1" applyFill="1" applyAlignment="1">
      <alignment horizontal="right" vertical="center" wrapText="1"/>
    </xf>
    <xf numFmtId="165" fontId="18" fillId="5" borderId="0" xfId="4" applyNumberFormat="1" applyFont="1" applyFill="1" applyBorder="1" applyAlignment="1">
      <alignment horizontal="center" vertical="center" wrapText="1"/>
    </xf>
    <xf numFmtId="38" fontId="18" fillId="5" borderId="0" xfId="6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wrapText="1"/>
    </xf>
    <xf numFmtId="168" fontId="3" fillId="5" borderId="0" xfId="0" applyNumberFormat="1" applyFont="1" applyFill="1" applyAlignment="1">
      <alignment horizontal="center" vertical="center" wrapText="1"/>
    </xf>
    <xf numFmtId="38" fontId="18" fillId="5" borderId="0" xfId="6" applyNumberFormat="1" applyFont="1" applyFill="1" applyAlignment="1">
      <alignment horizontal="center" wrapText="1"/>
    </xf>
    <xf numFmtId="166" fontId="6" fillId="5" borderId="0" xfId="0" applyNumberFormat="1" applyFont="1" applyFill="1"/>
    <xf numFmtId="165" fontId="4" fillId="5" borderId="0" xfId="4" applyNumberFormat="1" applyFont="1" applyFill="1" applyBorder="1" applyAlignment="1">
      <alignment horizontal="center" vertical="center"/>
    </xf>
    <xf numFmtId="38" fontId="4" fillId="5" borderId="0" xfId="6" applyNumberFormat="1" applyFill="1" applyAlignment="1">
      <alignment horizontal="center" vertical="center"/>
    </xf>
    <xf numFmtId="38" fontId="4" fillId="5" borderId="0" xfId="6" applyNumberFormat="1" applyFill="1" applyAlignment="1">
      <alignment horizontal="center"/>
    </xf>
    <xf numFmtId="168" fontId="6" fillId="5" borderId="0" xfId="0" applyNumberFormat="1" applyFont="1" applyFill="1"/>
    <xf numFmtId="168" fontId="3" fillId="5" borderId="0" xfId="0" applyNumberFormat="1" applyFont="1" applyFill="1" applyAlignment="1">
      <alignment wrapText="1"/>
    </xf>
    <xf numFmtId="38" fontId="4" fillId="0" borderId="0" xfId="6" applyNumberFormat="1" applyAlignment="1">
      <alignment horizontal="center" vertical="center" wrapText="1"/>
    </xf>
    <xf numFmtId="38" fontId="1" fillId="2" borderId="0" xfId="8" applyNumberFormat="1" applyBorder="1" applyAlignment="1">
      <alignment horizontal="center" vertical="center" wrapText="1"/>
    </xf>
    <xf numFmtId="0" fontId="1" fillId="2" borderId="0" xfId="8"/>
    <xf numFmtId="0" fontId="7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43" fontId="2" fillId="5" borderId="8" xfId="3" applyNumberFormat="1" applyFont="1" applyFill="1" applyBorder="1" applyAlignment="1">
      <alignment horizontal="center" vertical="center"/>
    </xf>
    <xf numFmtId="43" fontId="2" fillId="5" borderId="9" xfId="3" applyNumberFormat="1" applyFont="1" applyFill="1" applyBorder="1" applyAlignment="1">
      <alignment horizontal="center" vertical="center"/>
    </xf>
    <xf numFmtId="43" fontId="2" fillId="5" borderId="10" xfId="3" applyNumberFormat="1" applyFont="1" applyFill="1" applyBorder="1" applyAlignment="1">
      <alignment horizontal="center" vertical="center"/>
    </xf>
    <xf numFmtId="43" fontId="2" fillId="5" borderId="8" xfId="3" applyNumberFormat="1" applyFont="1" applyFill="1" applyBorder="1" applyAlignment="1">
      <alignment horizontal="center"/>
    </xf>
    <xf numFmtId="43" fontId="2" fillId="5" borderId="9" xfId="3" applyNumberFormat="1" applyFont="1" applyFill="1" applyBorder="1" applyAlignment="1">
      <alignment horizontal="center"/>
    </xf>
    <xf numFmtId="43" fontId="2" fillId="5" borderId="10" xfId="3" applyNumberFormat="1" applyFont="1" applyFill="1" applyBorder="1" applyAlignment="1">
      <alignment horizontal="center"/>
    </xf>
    <xf numFmtId="43" fontId="2" fillId="5" borderId="2" xfId="3" applyNumberFormat="1" applyFont="1" applyFill="1" applyBorder="1" applyAlignment="1">
      <alignment horizontal="center"/>
    </xf>
    <xf numFmtId="43" fontId="2" fillId="5" borderId="3" xfId="3" applyNumberFormat="1" applyFont="1" applyFill="1" applyBorder="1" applyAlignment="1">
      <alignment horizontal="center"/>
    </xf>
    <xf numFmtId="43" fontId="2" fillId="5" borderId="4" xfId="3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164" fontId="6" fillId="5" borderId="0" xfId="2" applyNumberFormat="1" applyFont="1" applyFill="1"/>
    <xf numFmtId="165" fontId="17" fillId="5" borderId="0" xfId="4" applyNumberFormat="1" applyFont="1" applyFill="1" applyAlignment="1">
      <alignment horizontal="center" vertical="center"/>
    </xf>
    <xf numFmtId="38" fontId="17" fillId="5" borderId="0" xfId="6" applyNumberFormat="1" applyFont="1" applyFill="1" applyAlignment="1">
      <alignment horizontal="center" vertical="center"/>
    </xf>
    <xf numFmtId="165" fontId="10" fillId="5" borderId="0" xfId="4" applyNumberFormat="1" applyFont="1" applyFill="1" applyAlignment="1">
      <alignment horizontal="center" vertical="center"/>
    </xf>
    <xf numFmtId="168" fontId="21" fillId="5" borderId="0" xfId="0" applyNumberFormat="1" applyFont="1" applyFill="1" applyAlignment="1">
      <alignment horizontal="center" vertical="center" wrapText="1"/>
    </xf>
  </cellXfs>
  <cellStyles count="9">
    <cellStyle name="40% - Accent4 2 4" xfId="8" xr:uid="{E17E22DC-D3DE-4003-BD0E-494662F6F116}"/>
    <cellStyle name="40% - Accent5" xfId="3" builtinId="47"/>
    <cellStyle name="Comma" xfId="1" builtinId="3"/>
    <cellStyle name="Comma 2" xfId="4" xr:uid="{BB659927-E37A-44A6-8519-A6C28447E2D3}"/>
    <cellStyle name="Normal" xfId="0" builtinId="0"/>
    <cellStyle name="Normal 10" xfId="7" xr:uid="{FC7272F3-6957-492F-BCA0-493A9AE356FC}"/>
    <cellStyle name="Normal 15" xfId="5" xr:uid="{5C003424-665A-4B36-A0F2-C42DFF9DD0EB}"/>
    <cellStyle name="Normal 16" xfId="6" xr:uid="{9F9F873A-A3D4-4515-A872-72552FE49785}"/>
    <cellStyle name="Percent" xfId="2" builtinId="5"/>
  </cellStyles>
  <dxfs count="3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24768463942709E-2"/>
          <c:y val="0.11060630642323556"/>
          <c:w val="0.89219040379342662"/>
          <c:h val="0.82573584551931012"/>
        </c:manualLayout>
      </c:layout>
      <c:scatterChart>
        <c:scatterStyle val="lineMarker"/>
        <c:varyColors val="0"/>
        <c:ser>
          <c:idx val="2"/>
          <c:order val="0"/>
          <c:tx>
            <c:v>U.S. Composite - Value Weighted</c:v>
          </c:tx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'U.S. EW &amp; VW'!$Q$6:$Q$368</c:f>
              <c:numCache>
                <c:formatCode>[$-409]mmm\-yy;@</c:formatCode>
                <c:ptCount val="363"/>
                <c:pt idx="0">
                  <c:v>35079.5</c:v>
                </c:pt>
                <c:pt idx="1">
                  <c:v>35109.5</c:v>
                </c:pt>
                <c:pt idx="2">
                  <c:v>35139.5</c:v>
                </c:pt>
                <c:pt idx="3">
                  <c:v>35170</c:v>
                </c:pt>
                <c:pt idx="4">
                  <c:v>35200.5</c:v>
                </c:pt>
                <c:pt idx="5">
                  <c:v>35231</c:v>
                </c:pt>
                <c:pt idx="6">
                  <c:v>35261.5</c:v>
                </c:pt>
                <c:pt idx="7">
                  <c:v>35292.5</c:v>
                </c:pt>
                <c:pt idx="8">
                  <c:v>35323</c:v>
                </c:pt>
                <c:pt idx="9">
                  <c:v>35353.5</c:v>
                </c:pt>
                <c:pt idx="10">
                  <c:v>35384</c:v>
                </c:pt>
                <c:pt idx="11">
                  <c:v>35414.5</c:v>
                </c:pt>
                <c:pt idx="12">
                  <c:v>35445.5</c:v>
                </c:pt>
                <c:pt idx="13">
                  <c:v>35475</c:v>
                </c:pt>
                <c:pt idx="14">
                  <c:v>35504.5</c:v>
                </c:pt>
                <c:pt idx="15">
                  <c:v>35535</c:v>
                </c:pt>
                <c:pt idx="16">
                  <c:v>35565.5</c:v>
                </c:pt>
                <c:pt idx="17">
                  <c:v>35596</c:v>
                </c:pt>
                <c:pt idx="18">
                  <c:v>35626.5</c:v>
                </c:pt>
                <c:pt idx="19">
                  <c:v>35657.5</c:v>
                </c:pt>
                <c:pt idx="20">
                  <c:v>35688</c:v>
                </c:pt>
                <c:pt idx="21">
                  <c:v>35718.5</c:v>
                </c:pt>
                <c:pt idx="22">
                  <c:v>35749</c:v>
                </c:pt>
                <c:pt idx="23">
                  <c:v>35779.5</c:v>
                </c:pt>
                <c:pt idx="24">
                  <c:v>35810.5</c:v>
                </c:pt>
                <c:pt idx="25">
                  <c:v>35840</c:v>
                </c:pt>
                <c:pt idx="26">
                  <c:v>35869.5</c:v>
                </c:pt>
                <c:pt idx="27">
                  <c:v>35900</c:v>
                </c:pt>
                <c:pt idx="28">
                  <c:v>35930.5</c:v>
                </c:pt>
                <c:pt idx="29">
                  <c:v>35961</c:v>
                </c:pt>
                <c:pt idx="30">
                  <c:v>35991.5</c:v>
                </c:pt>
                <c:pt idx="31">
                  <c:v>36022.5</c:v>
                </c:pt>
                <c:pt idx="32">
                  <c:v>36053</c:v>
                </c:pt>
                <c:pt idx="33">
                  <c:v>36083.5</c:v>
                </c:pt>
                <c:pt idx="34">
                  <c:v>36114</c:v>
                </c:pt>
                <c:pt idx="35">
                  <c:v>36144.5</c:v>
                </c:pt>
                <c:pt idx="36">
                  <c:v>36175.5</c:v>
                </c:pt>
                <c:pt idx="37">
                  <c:v>36205</c:v>
                </c:pt>
                <c:pt idx="38">
                  <c:v>36234.5</c:v>
                </c:pt>
                <c:pt idx="39">
                  <c:v>36265</c:v>
                </c:pt>
                <c:pt idx="40">
                  <c:v>36295.5</c:v>
                </c:pt>
                <c:pt idx="41">
                  <c:v>36326</c:v>
                </c:pt>
                <c:pt idx="42">
                  <c:v>36356.5</c:v>
                </c:pt>
                <c:pt idx="43">
                  <c:v>36387.5</c:v>
                </c:pt>
                <c:pt idx="44">
                  <c:v>36418</c:v>
                </c:pt>
                <c:pt idx="45">
                  <c:v>36448.5</c:v>
                </c:pt>
                <c:pt idx="46">
                  <c:v>36479</c:v>
                </c:pt>
                <c:pt idx="47">
                  <c:v>36509.5</c:v>
                </c:pt>
                <c:pt idx="48">
                  <c:v>36540.5</c:v>
                </c:pt>
                <c:pt idx="49">
                  <c:v>36570.5</c:v>
                </c:pt>
                <c:pt idx="50">
                  <c:v>36600.5</c:v>
                </c:pt>
                <c:pt idx="51">
                  <c:v>36631</c:v>
                </c:pt>
                <c:pt idx="52">
                  <c:v>36661.5</c:v>
                </c:pt>
                <c:pt idx="53">
                  <c:v>36692</c:v>
                </c:pt>
                <c:pt idx="54">
                  <c:v>36722.5</c:v>
                </c:pt>
                <c:pt idx="55">
                  <c:v>36753.5</c:v>
                </c:pt>
                <c:pt idx="56">
                  <c:v>36784</c:v>
                </c:pt>
                <c:pt idx="57">
                  <c:v>36814.5</c:v>
                </c:pt>
                <c:pt idx="58">
                  <c:v>36845</c:v>
                </c:pt>
                <c:pt idx="59">
                  <c:v>36875.5</c:v>
                </c:pt>
                <c:pt idx="60">
                  <c:v>36906.5</c:v>
                </c:pt>
                <c:pt idx="61">
                  <c:v>36936</c:v>
                </c:pt>
                <c:pt idx="62">
                  <c:v>36965.5</c:v>
                </c:pt>
                <c:pt idx="63">
                  <c:v>36996</c:v>
                </c:pt>
                <c:pt idx="64">
                  <c:v>37026.5</c:v>
                </c:pt>
                <c:pt idx="65">
                  <c:v>37057</c:v>
                </c:pt>
                <c:pt idx="66">
                  <c:v>37087.5</c:v>
                </c:pt>
                <c:pt idx="67">
                  <c:v>37118.5</c:v>
                </c:pt>
                <c:pt idx="68">
                  <c:v>37149</c:v>
                </c:pt>
                <c:pt idx="69">
                  <c:v>37179.5</c:v>
                </c:pt>
                <c:pt idx="70">
                  <c:v>37210</c:v>
                </c:pt>
                <c:pt idx="71">
                  <c:v>37240.5</c:v>
                </c:pt>
                <c:pt idx="72">
                  <c:v>37271.5</c:v>
                </c:pt>
                <c:pt idx="73">
                  <c:v>37301</c:v>
                </c:pt>
                <c:pt idx="74">
                  <c:v>37330.5</c:v>
                </c:pt>
                <c:pt idx="75">
                  <c:v>37361</c:v>
                </c:pt>
                <c:pt idx="76">
                  <c:v>37391.5</c:v>
                </c:pt>
                <c:pt idx="77">
                  <c:v>37422</c:v>
                </c:pt>
                <c:pt idx="78">
                  <c:v>37452.5</c:v>
                </c:pt>
                <c:pt idx="79">
                  <c:v>37483.5</c:v>
                </c:pt>
                <c:pt idx="80">
                  <c:v>37514</c:v>
                </c:pt>
                <c:pt idx="81">
                  <c:v>37544.5</c:v>
                </c:pt>
                <c:pt idx="82">
                  <c:v>37575</c:v>
                </c:pt>
                <c:pt idx="83">
                  <c:v>37605.5</c:v>
                </c:pt>
                <c:pt idx="84">
                  <c:v>37636.5</c:v>
                </c:pt>
                <c:pt idx="85">
                  <c:v>37666</c:v>
                </c:pt>
                <c:pt idx="86">
                  <c:v>37695.5</c:v>
                </c:pt>
                <c:pt idx="87">
                  <c:v>37726</c:v>
                </c:pt>
                <c:pt idx="88">
                  <c:v>37756.5</c:v>
                </c:pt>
                <c:pt idx="89">
                  <c:v>37787</c:v>
                </c:pt>
                <c:pt idx="90">
                  <c:v>37817.5</c:v>
                </c:pt>
                <c:pt idx="91">
                  <c:v>37848.5</c:v>
                </c:pt>
                <c:pt idx="92">
                  <c:v>37879</c:v>
                </c:pt>
                <c:pt idx="93">
                  <c:v>37909.5</c:v>
                </c:pt>
                <c:pt idx="94">
                  <c:v>37940</c:v>
                </c:pt>
                <c:pt idx="95">
                  <c:v>37970.5</c:v>
                </c:pt>
                <c:pt idx="96">
                  <c:v>38001.5</c:v>
                </c:pt>
                <c:pt idx="97">
                  <c:v>38031.5</c:v>
                </c:pt>
                <c:pt idx="98">
                  <c:v>38061.5</c:v>
                </c:pt>
                <c:pt idx="99">
                  <c:v>38092</c:v>
                </c:pt>
                <c:pt idx="100">
                  <c:v>38122.5</c:v>
                </c:pt>
                <c:pt idx="101">
                  <c:v>38153</c:v>
                </c:pt>
                <c:pt idx="102">
                  <c:v>38183.5</c:v>
                </c:pt>
                <c:pt idx="103">
                  <c:v>38214.5</c:v>
                </c:pt>
                <c:pt idx="104">
                  <c:v>38245</c:v>
                </c:pt>
                <c:pt idx="105">
                  <c:v>38275.5</c:v>
                </c:pt>
                <c:pt idx="106">
                  <c:v>38306</c:v>
                </c:pt>
                <c:pt idx="107">
                  <c:v>38336.5</c:v>
                </c:pt>
                <c:pt idx="108">
                  <c:v>38367.5</c:v>
                </c:pt>
                <c:pt idx="109">
                  <c:v>38397</c:v>
                </c:pt>
                <c:pt idx="110">
                  <c:v>38426.5</c:v>
                </c:pt>
                <c:pt idx="111">
                  <c:v>38457</c:v>
                </c:pt>
                <c:pt idx="112">
                  <c:v>38487.5</c:v>
                </c:pt>
                <c:pt idx="113">
                  <c:v>38518</c:v>
                </c:pt>
                <c:pt idx="114">
                  <c:v>38548.5</c:v>
                </c:pt>
                <c:pt idx="115">
                  <c:v>38579.5</c:v>
                </c:pt>
                <c:pt idx="116">
                  <c:v>38610</c:v>
                </c:pt>
                <c:pt idx="117">
                  <c:v>38640.5</c:v>
                </c:pt>
                <c:pt idx="118">
                  <c:v>38671</c:v>
                </c:pt>
                <c:pt idx="119">
                  <c:v>38701.5</c:v>
                </c:pt>
                <c:pt idx="120">
                  <c:v>38732.5</c:v>
                </c:pt>
                <c:pt idx="121">
                  <c:v>38762</c:v>
                </c:pt>
                <c:pt idx="122">
                  <c:v>38791.5</c:v>
                </c:pt>
                <c:pt idx="123">
                  <c:v>38822</c:v>
                </c:pt>
                <c:pt idx="124">
                  <c:v>38852.5</c:v>
                </c:pt>
                <c:pt idx="125">
                  <c:v>38883</c:v>
                </c:pt>
                <c:pt idx="126">
                  <c:v>38913.5</c:v>
                </c:pt>
                <c:pt idx="127">
                  <c:v>38944.5</c:v>
                </c:pt>
                <c:pt idx="128">
                  <c:v>38975</c:v>
                </c:pt>
                <c:pt idx="129">
                  <c:v>39005.5</c:v>
                </c:pt>
                <c:pt idx="130">
                  <c:v>39036</c:v>
                </c:pt>
                <c:pt idx="131">
                  <c:v>39066.5</c:v>
                </c:pt>
                <c:pt idx="132">
                  <c:v>39097.5</c:v>
                </c:pt>
                <c:pt idx="133">
                  <c:v>39127</c:v>
                </c:pt>
                <c:pt idx="134">
                  <c:v>39156.5</c:v>
                </c:pt>
                <c:pt idx="135">
                  <c:v>39187</c:v>
                </c:pt>
                <c:pt idx="136">
                  <c:v>39217.5</c:v>
                </c:pt>
                <c:pt idx="137">
                  <c:v>39248</c:v>
                </c:pt>
                <c:pt idx="138">
                  <c:v>39278.5</c:v>
                </c:pt>
                <c:pt idx="139">
                  <c:v>39309.5</c:v>
                </c:pt>
                <c:pt idx="140">
                  <c:v>39340</c:v>
                </c:pt>
                <c:pt idx="141">
                  <c:v>39370.5</c:v>
                </c:pt>
                <c:pt idx="142">
                  <c:v>39401</c:v>
                </c:pt>
                <c:pt idx="143">
                  <c:v>39431.5</c:v>
                </c:pt>
                <c:pt idx="144">
                  <c:v>39462.5</c:v>
                </c:pt>
                <c:pt idx="145">
                  <c:v>39492.5</c:v>
                </c:pt>
                <c:pt idx="146">
                  <c:v>39522.5</c:v>
                </c:pt>
                <c:pt idx="147">
                  <c:v>39553</c:v>
                </c:pt>
                <c:pt idx="148">
                  <c:v>39583.5</c:v>
                </c:pt>
                <c:pt idx="149">
                  <c:v>39614</c:v>
                </c:pt>
                <c:pt idx="150">
                  <c:v>39644.5</c:v>
                </c:pt>
                <c:pt idx="151">
                  <c:v>39675.5</c:v>
                </c:pt>
                <c:pt idx="152">
                  <c:v>39706</c:v>
                </c:pt>
                <c:pt idx="153">
                  <c:v>39736.5</c:v>
                </c:pt>
                <c:pt idx="154">
                  <c:v>39767</c:v>
                </c:pt>
                <c:pt idx="155">
                  <c:v>39797.5</c:v>
                </c:pt>
                <c:pt idx="156">
                  <c:v>39828.5</c:v>
                </c:pt>
                <c:pt idx="157">
                  <c:v>39858</c:v>
                </c:pt>
                <c:pt idx="158">
                  <c:v>39887.5</c:v>
                </c:pt>
                <c:pt idx="159">
                  <c:v>39918</c:v>
                </c:pt>
                <c:pt idx="160">
                  <c:v>39948.5</c:v>
                </c:pt>
                <c:pt idx="161">
                  <c:v>39979</c:v>
                </c:pt>
                <c:pt idx="162">
                  <c:v>40009</c:v>
                </c:pt>
                <c:pt idx="163">
                  <c:v>40040</c:v>
                </c:pt>
                <c:pt idx="164">
                  <c:v>40071</c:v>
                </c:pt>
                <c:pt idx="165">
                  <c:v>40101</c:v>
                </c:pt>
                <c:pt idx="166">
                  <c:v>40132</c:v>
                </c:pt>
                <c:pt idx="167">
                  <c:v>40162</c:v>
                </c:pt>
                <c:pt idx="168">
                  <c:v>40193</c:v>
                </c:pt>
                <c:pt idx="169">
                  <c:v>40224</c:v>
                </c:pt>
                <c:pt idx="170">
                  <c:v>40252</c:v>
                </c:pt>
                <c:pt idx="171">
                  <c:v>40283</c:v>
                </c:pt>
                <c:pt idx="172">
                  <c:v>40313</c:v>
                </c:pt>
                <c:pt idx="173">
                  <c:v>40344</c:v>
                </c:pt>
                <c:pt idx="174">
                  <c:v>40374</c:v>
                </c:pt>
                <c:pt idx="175">
                  <c:v>40405</c:v>
                </c:pt>
                <c:pt idx="176">
                  <c:v>40436</c:v>
                </c:pt>
                <c:pt idx="177">
                  <c:v>40466</c:v>
                </c:pt>
                <c:pt idx="178">
                  <c:v>40497</c:v>
                </c:pt>
                <c:pt idx="179">
                  <c:v>40527</c:v>
                </c:pt>
                <c:pt idx="180">
                  <c:v>40558</c:v>
                </c:pt>
                <c:pt idx="181">
                  <c:v>40589</c:v>
                </c:pt>
                <c:pt idx="182">
                  <c:v>40617</c:v>
                </c:pt>
                <c:pt idx="183">
                  <c:v>40648</c:v>
                </c:pt>
                <c:pt idx="184">
                  <c:v>40678</c:v>
                </c:pt>
                <c:pt idx="185">
                  <c:v>40709</c:v>
                </c:pt>
                <c:pt idx="186">
                  <c:v>40739</c:v>
                </c:pt>
                <c:pt idx="187">
                  <c:v>40770</c:v>
                </c:pt>
                <c:pt idx="188">
                  <c:v>40801</c:v>
                </c:pt>
                <c:pt idx="189">
                  <c:v>40831</c:v>
                </c:pt>
                <c:pt idx="190">
                  <c:v>40862</c:v>
                </c:pt>
                <c:pt idx="191">
                  <c:v>40892</c:v>
                </c:pt>
                <c:pt idx="192">
                  <c:v>40923</c:v>
                </c:pt>
                <c:pt idx="193">
                  <c:v>40954</c:v>
                </c:pt>
                <c:pt idx="194">
                  <c:v>40983</c:v>
                </c:pt>
                <c:pt idx="195">
                  <c:v>41014</c:v>
                </c:pt>
                <c:pt idx="196">
                  <c:v>41044</c:v>
                </c:pt>
                <c:pt idx="197">
                  <c:v>41075</c:v>
                </c:pt>
                <c:pt idx="198">
                  <c:v>41105</c:v>
                </c:pt>
                <c:pt idx="199">
                  <c:v>41136</c:v>
                </c:pt>
                <c:pt idx="200">
                  <c:v>41167</c:v>
                </c:pt>
                <c:pt idx="201">
                  <c:v>41197</c:v>
                </c:pt>
                <c:pt idx="202">
                  <c:v>41228</c:v>
                </c:pt>
                <c:pt idx="203">
                  <c:v>41258</c:v>
                </c:pt>
                <c:pt idx="204">
                  <c:v>41289</c:v>
                </c:pt>
                <c:pt idx="205">
                  <c:v>41320</c:v>
                </c:pt>
                <c:pt idx="206">
                  <c:v>41348</c:v>
                </c:pt>
                <c:pt idx="207">
                  <c:v>41379</c:v>
                </c:pt>
                <c:pt idx="208">
                  <c:v>41409</c:v>
                </c:pt>
                <c:pt idx="209">
                  <c:v>41440</c:v>
                </c:pt>
                <c:pt idx="210">
                  <c:v>41470</c:v>
                </c:pt>
                <c:pt idx="211">
                  <c:v>41501</c:v>
                </c:pt>
                <c:pt idx="212">
                  <c:v>41532</c:v>
                </c:pt>
                <c:pt idx="213">
                  <c:v>41562</c:v>
                </c:pt>
                <c:pt idx="214">
                  <c:v>41593</c:v>
                </c:pt>
                <c:pt idx="215">
                  <c:v>41623</c:v>
                </c:pt>
                <c:pt idx="216">
                  <c:v>41654</c:v>
                </c:pt>
                <c:pt idx="217">
                  <c:v>41685</c:v>
                </c:pt>
                <c:pt idx="218">
                  <c:v>41713</c:v>
                </c:pt>
                <c:pt idx="219">
                  <c:v>41744</c:v>
                </c:pt>
                <c:pt idx="220">
                  <c:v>41774</c:v>
                </c:pt>
                <c:pt idx="221">
                  <c:v>41805</c:v>
                </c:pt>
                <c:pt idx="222">
                  <c:v>41835</c:v>
                </c:pt>
                <c:pt idx="223">
                  <c:v>41866</c:v>
                </c:pt>
                <c:pt idx="224">
                  <c:v>41897</c:v>
                </c:pt>
                <c:pt idx="225">
                  <c:v>41927</c:v>
                </c:pt>
                <c:pt idx="226">
                  <c:v>41958</c:v>
                </c:pt>
                <c:pt idx="227">
                  <c:v>41988</c:v>
                </c:pt>
                <c:pt idx="228">
                  <c:v>42019</c:v>
                </c:pt>
                <c:pt idx="229">
                  <c:v>42050</c:v>
                </c:pt>
                <c:pt idx="230">
                  <c:v>42078</c:v>
                </c:pt>
                <c:pt idx="231">
                  <c:v>42109</c:v>
                </c:pt>
                <c:pt idx="232">
                  <c:v>42139</c:v>
                </c:pt>
                <c:pt idx="233">
                  <c:v>42170</c:v>
                </c:pt>
                <c:pt idx="234">
                  <c:v>42200</c:v>
                </c:pt>
                <c:pt idx="235">
                  <c:v>42231</c:v>
                </c:pt>
                <c:pt idx="236">
                  <c:v>42262</c:v>
                </c:pt>
                <c:pt idx="237">
                  <c:v>42292</c:v>
                </c:pt>
                <c:pt idx="238">
                  <c:v>42323</c:v>
                </c:pt>
                <c:pt idx="239">
                  <c:v>42353</c:v>
                </c:pt>
                <c:pt idx="240">
                  <c:v>42384</c:v>
                </c:pt>
                <c:pt idx="241">
                  <c:v>42415</c:v>
                </c:pt>
                <c:pt idx="242">
                  <c:v>42444</c:v>
                </c:pt>
                <c:pt idx="243">
                  <c:v>42475</c:v>
                </c:pt>
                <c:pt idx="244">
                  <c:v>42505</c:v>
                </c:pt>
                <c:pt idx="245">
                  <c:v>42536</c:v>
                </c:pt>
                <c:pt idx="246">
                  <c:v>42566</c:v>
                </c:pt>
                <c:pt idx="247">
                  <c:v>42597</c:v>
                </c:pt>
                <c:pt idx="248">
                  <c:v>42628</c:v>
                </c:pt>
                <c:pt idx="249">
                  <c:v>42658</c:v>
                </c:pt>
                <c:pt idx="250">
                  <c:v>42689</c:v>
                </c:pt>
                <c:pt idx="251">
                  <c:v>42719</c:v>
                </c:pt>
                <c:pt idx="252">
                  <c:v>42750</c:v>
                </c:pt>
                <c:pt idx="253">
                  <c:v>42781</c:v>
                </c:pt>
                <c:pt idx="254">
                  <c:v>42809</c:v>
                </c:pt>
                <c:pt idx="255">
                  <c:v>42840</c:v>
                </c:pt>
                <c:pt idx="256">
                  <c:v>42870</c:v>
                </c:pt>
                <c:pt idx="257">
                  <c:v>42901</c:v>
                </c:pt>
                <c:pt idx="258">
                  <c:v>42931</c:v>
                </c:pt>
                <c:pt idx="259">
                  <c:v>42962</c:v>
                </c:pt>
                <c:pt idx="260">
                  <c:v>42993</c:v>
                </c:pt>
                <c:pt idx="261">
                  <c:v>43023</c:v>
                </c:pt>
                <c:pt idx="262">
                  <c:v>43054</c:v>
                </c:pt>
                <c:pt idx="263">
                  <c:v>43084</c:v>
                </c:pt>
                <c:pt idx="264">
                  <c:v>43115</c:v>
                </c:pt>
                <c:pt idx="265">
                  <c:v>43146</c:v>
                </c:pt>
                <c:pt idx="266">
                  <c:v>43174</c:v>
                </c:pt>
                <c:pt idx="267">
                  <c:v>43205</c:v>
                </c:pt>
                <c:pt idx="268">
                  <c:v>43235</c:v>
                </c:pt>
                <c:pt idx="269">
                  <c:v>43266</c:v>
                </c:pt>
                <c:pt idx="270">
                  <c:v>43296</c:v>
                </c:pt>
                <c:pt idx="271">
                  <c:v>43327</c:v>
                </c:pt>
                <c:pt idx="272">
                  <c:v>43358</c:v>
                </c:pt>
                <c:pt idx="273">
                  <c:v>43388</c:v>
                </c:pt>
                <c:pt idx="274">
                  <c:v>43419</c:v>
                </c:pt>
                <c:pt idx="275">
                  <c:v>43449</c:v>
                </c:pt>
                <c:pt idx="276">
                  <c:v>43480</c:v>
                </c:pt>
                <c:pt idx="277">
                  <c:v>43511</c:v>
                </c:pt>
                <c:pt idx="278">
                  <c:v>43539</c:v>
                </c:pt>
                <c:pt idx="279">
                  <c:v>43570</c:v>
                </c:pt>
                <c:pt idx="280">
                  <c:v>43600</c:v>
                </c:pt>
                <c:pt idx="281">
                  <c:v>43631</c:v>
                </c:pt>
                <c:pt idx="282">
                  <c:v>43661</c:v>
                </c:pt>
                <c:pt idx="283">
                  <c:v>43692</c:v>
                </c:pt>
                <c:pt idx="284">
                  <c:v>43723</c:v>
                </c:pt>
                <c:pt idx="285">
                  <c:v>43753</c:v>
                </c:pt>
                <c:pt idx="286">
                  <c:v>43784</c:v>
                </c:pt>
                <c:pt idx="287">
                  <c:v>43814</c:v>
                </c:pt>
                <c:pt idx="288">
                  <c:v>43845</c:v>
                </c:pt>
                <c:pt idx="289">
                  <c:v>43876</c:v>
                </c:pt>
                <c:pt idx="290">
                  <c:v>43905</c:v>
                </c:pt>
                <c:pt idx="291">
                  <c:v>43936</c:v>
                </c:pt>
                <c:pt idx="292">
                  <c:v>43966</c:v>
                </c:pt>
                <c:pt idx="293">
                  <c:v>43997</c:v>
                </c:pt>
                <c:pt idx="294">
                  <c:v>44027</c:v>
                </c:pt>
                <c:pt idx="295">
                  <c:v>44058</c:v>
                </c:pt>
                <c:pt idx="296">
                  <c:v>44089</c:v>
                </c:pt>
                <c:pt idx="297">
                  <c:v>44119</c:v>
                </c:pt>
                <c:pt idx="298">
                  <c:v>44150</c:v>
                </c:pt>
                <c:pt idx="299">
                  <c:v>44180</c:v>
                </c:pt>
                <c:pt idx="300">
                  <c:v>44211</c:v>
                </c:pt>
                <c:pt idx="301">
                  <c:v>44242</c:v>
                </c:pt>
                <c:pt idx="302">
                  <c:v>44270</c:v>
                </c:pt>
                <c:pt idx="303">
                  <c:v>44301</c:v>
                </c:pt>
                <c:pt idx="304">
                  <c:v>44331</c:v>
                </c:pt>
                <c:pt idx="305">
                  <c:v>44362</c:v>
                </c:pt>
                <c:pt idx="306">
                  <c:v>44392</c:v>
                </c:pt>
                <c:pt idx="307">
                  <c:v>44423</c:v>
                </c:pt>
                <c:pt idx="308">
                  <c:v>44454</c:v>
                </c:pt>
                <c:pt idx="309">
                  <c:v>44484</c:v>
                </c:pt>
                <c:pt idx="310">
                  <c:v>44515</c:v>
                </c:pt>
                <c:pt idx="311">
                  <c:v>44545</c:v>
                </c:pt>
                <c:pt idx="312">
                  <c:v>44576</c:v>
                </c:pt>
                <c:pt idx="313">
                  <c:v>44607</c:v>
                </c:pt>
                <c:pt idx="314">
                  <c:v>44635</c:v>
                </c:pt>
                <c:pt idx="315">
                  <c:v>44666</c:v>
                </c:pt>
                <c:pt idx="316">
                  <c:v>44696</c:v>
                </c:pt>
                <c:pt idx="317">
                  <c:v>44727</c:v>
                </c:pt>
                <c:pt idx="318">
                  <c:v>44757</c:v>
                </c:pt>
                <c:pt idx="319">
                  <c:v>44788</c:v>
                </c:pt>
                <c:pt idx="320">
                  <c:v>44819</c:v>
                </c:pt>
                <c:pt idx="321">
                  <c:v>44849</c:v>
                </c:pt>
                <c:pt idx="322">
                  <c:v>44880</c:v>
                </c:pt>
                <c:pt idx="323">
                  <c:v>44910</c:v>
                </c:pt>
                <c:pt idx="324">
                  <c:v>44941</c:v>
                </c:pt>
                <c:pt idx="325">
                  <c:v>44972</c:v>
                </c:pt>
                <c:pt idx="326">
                  <c:v>45000</c:v>
                </c:pt>
                <c:pt idx="327">
                  <c:v>45031</c:v>
                </c:pt>
                <c:pt idx="328">
                  <c:v>45061</c:v>
                </c:pt>
                <c:pt idx="329">
                  <c:v>45092</c:v>
                </c:pt>
                <c:pt idx="330">
                  <c:v>45122</c:v>
                </c:pt>
                <c:pt idx="331">
                  <c:v>45153</c:v>
                </c:pt>
                <c:pt idx="332">
                  <c:v>45184</c:v>
                </c:pt>
                <c:pt idx="333">
                  <c:v>45214</c:v>
                </c:pt>
                <c:pt idx="334">
                  <c:v>45245</c:v>
                </c:pt>
                <c:pt idx="335">
                  <c:v>45275</c:v>
                </c:pt>
                <c:pt idx="336">
                  <c:v>45306</c:v>
                </c:pt>
                <c:pt idx="337">
                  <c:v>45337</c:v>
                </c:pt>
                <c:pt idx="338">
                  <c:v>45366</c:v>
                </c:pt>
                <c:pt idx="339">
                  <c:v>45397</c:v>
                </c:pt>
                <c:pt idx="340">
                  <c:v>45427</c:v>
                </c:pt>
                <c:pt idx="341">
                  <c:v>45458</c:v>
                </c:pt>
                <c:pt idx="342">
                  <c:v>45488</c:v>
                </c:pt>
                <c:pt idx="343">
                  <c:v>45519</c:v>
                </c:pt>
                <c:pt idx="344">
                  <c:v>45550</c:v>
                </c:pt>
                <c:pt idx="345">
                  <c:v>45580</c:v>
                </c:pt>
                <c:pt idx="346">
                  <c:v>45611</c:v>
                </c:pt>
                <c:pt idx="347">
                  <c:v>45641</c:v>
                </c:pt>
                <c:pt idx="348">
                  <c:v>45672</c:v>
                </c:pt>
                <c:pt idx="349">
                  <c:v>45703</c:v>
                </c:pt>
                <c:pt idx="350">
                  <c:v>45731</c:v>
                </c:pt>
                <c:pt idx="351">
                  <c:v>45762</c:v>
                </c:pt>
                <c:pt idx="352">
                  <c:v>45792</c:v>
                </c:pt>
                <c:pt idx="353">
                  <c:v>45823</c:v>
                </c:pt>
                <c:pt idx="354">
                  <c:v>45869</c:v>
                </c:pt>
                <c:pt idx="355">
                  <c:v>45900</c:v>
                </c:pt>
                <c:pt idx="356">
                  <c:v>45930</c:v>
                </c:pt>
                <c:pt idx="357">
                  <c:v>45961</c:v>
                </c:pt>
                <c:pt idx="358">
                  <c:v>45991</c:v>
                </c:pt>
                <c:pt idx="359">
                  <c:v>46022</c:v>
                </c:pt>
                <c:pt idx="360">
                  <c:v>46053</c:v>
                </c:pt>
                <c:pt idx="361">
                  <c:v>46081</c:v>
                </c:pt>
                <c:pt idx="362">
                  <c:v>46112</c:v>
                </c:pt>
              </c:numCache>
            </c:numRef>
          </c:xVal>
          <c:yVal>
            <c:numRef>
              <c:f>'U.S. EW &amp; VW'!$R$6:$R$368</c:f>
              <c:numCache>
                <c:formatCode>0</c:formatCode>
                <c:ptCount val="363"/>
                <c:pt idx="0">
                  <c:v>65.824740418376706</c:v>
                </c:pt>
                <c:pt idx="1">
                  <c:v>65.103442279382307</c:v>
                </c:pt>
                <c:pt idx="2">
                  <c:v>64.409912460487405</c:v>
                </c:pt>
                <c:pt idx="3">
                  <c:v>64.077547862207396</c:v>
                </c:pt>
                <c:pt idx="4">
                  <c:v>63.6176679800462</c:v>
                </c:pt>
                <c:pt idx="5">
                  <c:v>64.024616022836298</c:v>
                </c:pt>
                <c:pt idx="6">
                  <c:v>64.505756887178407</c:v>
                </c:pt>
                <c:pt idx="7">
                  <c:v>64.875766387399594</c:v>
                </c:pt>
                <c:pt idx="8">
                  <c:v>64.851235526234206</c:v>
                </c:pt>
                <c:pt idx="9">
                  <c:v>64.583448354796801</c:v>
                </c:pt>
                <c:pt idx="10">
                  <c:v>65.441399498399306</c:v>
                </c:pt>
                <c:pt idx="11">
                  <c:v>67.254690120473597</c:v>
                </c:pt>
                <c:pt idx="12">
                  <c:v>69.479840488213796</c:v>
                </c:pt>
                <c:pt idx="13">
                  <c:v>70.796210116987396</c:v>
                </c:pt>
                <c:pt idx="14">
                  <c:v>70.983700884267293</c:v>
                </c:pt>
                <c:pt idx="15">
                  <c:v>70.896539143283604</c:v>
                </c:pt>
                <c:pt idx="16">
                  <c:v>71.338191932606307</c:v>
                </c:pt>
                <c:pt idx="17">
                  <c:v>71.947280913358</c:v>
                </c:pt>
                <c:pt idx="18">
                  <c:v>72.906342548507396</c:v>
                </c:pt>
                <c:pt idx="19">
                  <c:v>73.143901996315705</c:v>
                </c:pt>
                <c:pt idx="20">
                  <c:v>74.693973936276606</c:v>
                </c:pt>
                <c:pt idx="21">
                  <c:v>75.696972888325007</c:v>
                </c:pt>
                <c:pt idx="22">
                  <c:v>78.621018174049894</c:v>
                </c:pt>
                <c:pt idx="23">
                  <c:v>80.4433578218691</c:v>
                </c:pt>
                <c:pt idx="24">
                  <c:v>83.608329456650594</c:v>
                </c:pt>
                <c:pt idx="25">
                  <c:v>82.935113991664707</c:v>
                </c:pt>
                <c:pt idx="26">
                  <c:v>81.855060603052095</c:v>
                </c:pt>
                <c:pt idx="27">
                  <c:v>80.381118240754404</c:v>
                </c:pt>
                <c:pt idx="28">
                  <c:v>81.649305887484203</c:v>
                </c:pt>
                <c:pt idx="29">
                  <c:v>83.9006399148969</c:v>
                </c:pt>
                <c:pt idx="30">
                  <c:v>84.730948410509299</c:v>
                </c:pt>
                <c:pt idx="31">
                  <c:v>85.519795277865498</c:v>
                </c:pt>
                <c:pt idx="32">
                  <c:v>85.657051980548104</c:v>
                </c:pt>
                <c:pt idx="33">
                  <c:v>86.736152221714207</c:v>
                </c:pt>
                <c:pt idx="34">
                  <c:v>87.023332400048702</c:v>
                </c:pt>
                <c:pt idx="35">
                  <c:v>86.9497304744677</c:v>
                </c:pt>
                <c:pt idx="36">
                  <c:v>86.633577987171904</c:v>
                </c:pt>
                <c:pt idx="37">
                  <c:v>85.338138290569901</c:v>
                </c:pt>
                <c:pt idx="38">
                  <c:v>83.791974581798598</c:v>
                </c:pt>
                <c:pt idx="39">
                  <c:v>82.561983939900799</c:v>
                </c:pt>
                <c:pt idx="40">
                  <c:v>82.491140505024404</c:v>
                </c:pt>
                <c:pt idx="41">
                  <c:v>84.081654236014103</c:v>
                </c:pt>
                <c:pt idx="42">
                  <c:v>85.947512446994395</c:v>
                </c:pt>
                <c:pt idx="43">
                  <c:v>88.731520060772397</c:v>
                </c:pt>
                <c:pt idx="44">
                  <c:v>90.269781348426605</c:v>
                </c:pt>
                <c:pt idx="45">
                  <c:v>91.500019070523607</c:v>
                </c:pt>
                <c:pt idx="46">
                  <c:v>91.456945988211203</c:v>
                </c:pt>
                <c:pt idx="47">
                  <c:v>91.376612627232205</c:v>
                </c:pt>
                <c:pt idx="48">
                  <c:v>91.652381740145401</c:v>
                </c:pt>
                <c:pt idx="49">
                  <c:v>89.781603819176397</c:v>
                </c:pt>
                <c:pt idx="50">
                  <c:v>88.334027380841206</c:v>
                </c:pt>
                <c:pt idx="51">
                  <c:v>87.154546162280994</c:v>
                </c:pt>
                <c:pt idx="52">
                  <c:v>89.705806680859197</c:v>
                </c:pt>
                <c:pt idx="53">
                  <c:v>92.582826243125297</c:v>
                </c:pt>
                <c:pt idx="54">
                  <c:v>94.686995296779898</c:v>
                </c:pt>
                <c:pt idx="55">
                  <c:v>95.887676567380893</c:v>
                </c:pt>
                <c:pt idx="56">
                  <c:v>97.228767366571503</c:v>
                </c:pt>
                <c:pt idx="57">
                  <c:v>98.766457016085795</c:v>
                </c:pt>
                <c:pt idx="58">
                  <c:v>99.675716095875202</c:v>
                </c:pt>
                <c:pt idx="59">
                  <c:v>100</c:v>
                </c:pt>
                <c:pt idx="60">
                  <c:v>100.15354389462399</c:v>
                </c:pt>
                <c:pt idx="61">
                  <c:v>99.9117960855897</c:v>
                </c:pt>
                <c:pt idx="62">
                  <c:v>99.549935108935102</c:v>
                </c:pt>
                <c:pt idx="63">
                  <c:v>99.300479506421993</c:v>
                </c:pt>
                <c:pt idx="64">
                  <c:v>99.754543171870395</c:v>
                </c:pt>
                <c:pt idx="65">
                  <c:v>100.40009845571601</c:v>
                </c:pt>
                <c:pt idx="66">
                  <c:v>101.207477219376</c:v>
                </c:pt>
                <c:pt idx="67">
                  <c:v>101.149860312399</c:v>
                </c:pt>
                <c:pt idx="68">
                  <c:v>100.983801910547</c:v>
                </c:pt>
                <c:pt idx="69">
                  <c:v>99.611383335879097</c:v>
                </c:pt>
                <c:pt idx="70">
                  <c:v>98.732206202278306</c:v>
                </c:pt>
                <c:pt idx="71">
                  <c:v>97.7838129890484</c:v>
                </c:pt>
                <c:pt idx="72">
                  <c:v>98.821653731046595</c:v>
                </c:pt>
                <c:pt idx="73">
                  <c:v>100.037968068322</c:v>
                </c:pt>
                <c:pt idx="74">
                  <c:v>101.202075138756</c:v>
                </c:pt>
                <c:pt idx="75">
                  <c:v>101.150501704242</c:v>
                </c:pt>
                <c:pt idx="76">
                  <c:v>101.046277088425</c:v>
                </c:pt>
                <c:pt idx="77">
                  <c:v>101.211721271602</c:v>
                </c:pt>
                <c:pt idx="78">
                  <c:v>101.41167154055201</c:v>
                </c:pt>
                <c:pt idx="79">
                  <c:v>101.519391894433</c:v>
                </c:pt>
                <c:pt idx="80">
                  <c:v>101.635531173407</c:v>
                </c:pt>
                <c:pt idx="81">
                  <c:v>102.295819470597</c:v>
                </c:pt>
                <c:pt idx="82">
                  <c:v>103.95529962676</c:v>
                </c:pt>
                <c:pt idx="83">
                  <c:v>106.138827810115</c:v>
                </c:pt>
                <c:pt idx="84">
                  <c:v>108.58900732673099</c:v>
                </c:pt>
                <c:pt idx="85">
                  <c:v>109.552796292126</c:v>
                </c:pt>
                <c:pt idx="86">
                  <c:v>109.717037759951</c:v>
                </c:pt>
                <c:pt idx="87">
                  <c:v>108.87243911373599</c:v>
                </c:pt>
                <c:pt idx="88">
                  <c:v>109.352547034691</c:v>
                </c:pt>
                <c:pt idx="89">
                  <c:v>109.691538929947</c:v>
                </c:pt>
                <c:pt idx="90">
                  <c:v>110.304922698257</c:v>
                </c:pt>
                <c:pt idx="91">
                  <c:v>108.807594597885</c:v>
                </c:pt>
                <c:pt idx="92">
                  <c:v>107.703625886723</c:v>
                </c:pt>
                <c:pt idx="93">
                  <c:v>107.17911859068801</c:v>
                </c:pt>
                <c:pt idx="94">
                  <c:v>107.84081242830899</c:v>
                </c:pt>
                <c:pt idx="95">
                  <c:v>109.141125433564</c:v>
                </c:pt>
                <c:pt idx="96">
                  <c:v>109.92940433798999</c:v>
                </c:pt>
                <c:pt idx="97">
                  <c:v>112.851167730108</c:v>
                </c:pt>
                <c:pt idx="98">
                  <c:v>114.563411638833</c:v>
                </c:pt>
                <c:pt idx="99">
                  <c:v>117.06463175173199</c:v>
                </c:pt>
                <c:pt idx="100">
                  <c:v>117.624495930191</c:v>
                </c:pt>
                <c:pt idx="101">
                  <c:v>119.837766500708</c:v>
                </c:pt>
                <c:pt idx="102">
                  <c:v>122.24014613266399</c:v>
                </c:pt>
                <c:pt idx="103">
                  <c:v>125.03593041425999</c:v>
                </c:pt>
                <c:pt idx="104">
                  <c:v>127.017616018966</c:v>
                </c:pt>
                <c:pt idx="105">
                  <c:v>127.965449180321</c:v>
                </c:pt>
                <c:pt idx="106">
                  <c:v>127.583305214474</c:v>
                </c:pt>
                <c:pt idx="107">
                  <c:v>127.16766435071</c:v>
                </c:pt>
                <c:pt idx="108">
                  <c:v>127.278889011591</c:v>
                </c:pt>
                <c:pt idx="109">
                  <c:v>130.230706575113</c:v>
                </c:pt>
                <c:pt idx="110">
                  <c:v>132.758779896839</c:v>
                </c:pt>
                <c:pt idx="111">
                  <c:v>134.69854517410499</c:v>
                </c:pt>
                <c:pt idx="112">
                  <c:v>134.752202330171</c:v>
                </c:pt>
                <c:pt idx="113">
                  <c:v>135.750540798862</c:v>
                </c:pt>
                <c:pt idx="114">
                  <c:v>137.76484097512201</c:v>
                </c:pt>
                <c:pt idx="115">
                  <c:v>140.131007603054</c:v>
                </c:pt>
                <c:pt idx="116">
                  <c:v>142.67445657384599</c:v>
                </c:pt>
                <c:pt idx="117">
                  <c:v>145.391619317612</c:v>
                </c:pt>
                <c:pt idx="118">
                  <c:v>147.38197306037901</c:v>
                </c:pt>
                <c:pt idx="119">
                  <c:v>147.93719491742999</c:v>
                </c:pt>
                <c:pt idx="120">
                  <c:v>147.68073247675201</c:v>
                </c:pt>
                <c:pt idx="121">
                  <c:v>148.63826706536199</c:v>
                </c:pt>
                <c:pt idx="122">
                  <c:v>150.65242881189599</c:v>
                </c:pt>
                <c:pt idx="123">
                  <c:v>152.52619906903999</c:v>
                </c:pt>
                <c:pt idx="124">
                  <c:v>153.60108131270201</c:v>
                </c:pt>
                <c:pt idx="125">
                  <c:v>154.68001886310199</c:v>
                </c:pt>
                <c:pt idx="126">
                  <c:v>156.245879420086</c:v>
                </c:pt>
                <c:pt idx="127">
                  <c:v>157.241797736835</c:v>
                </c:pt>
                <c:pt idx="128">
                  <c:v>157.02601586248301</c:v>
                </c:pt>
                <c:pt idx="129">
                  <c:v>158.330357554454</c:v>
                </c:pt>
                <c:pt idx="130">
                  <c:v>160.47227856596601</c:v>
                </c:pt>
                <c:pt idx="131">
                  <c:v>164.34368106654301</c:v>
                </c:pt>
                <c:pt idx="132">
                  <c:v>165.172709319223</c:v>
                </c:pt>
                <c:pt idx="133">
                  <c:v>165.86490111447901</c:v>
                </c:pt>
                <c:pt idx="134">
                  <c:v>165.02265653812299</c:v>
                </c:pt>
                <c:pt idx="135">
                  <c:v>166.156123391861</c:v>
                </c:pt>
                <c:pt idx="136">
                  <c:v>167.64695392096701</c:v>
                </c:pt>
                <c:pt idx="137">
                  <c:v>169.90225283919699</c:v>
                </c:pt>
                <c:pt idx="138">
                  <c:v>171.63500495336899</c:v>
                </c:pt>
                <c:pt idx="139">
                  <c:v>171.88744442428001</c:v>
                </c:pt>
                <c:pt idx="140">
                  <c:v>171.818719291973</c:v>
                </c:pt>
                <c:pt idx="141">
                  <c:v>170.477301060222</c:v>
                </c:pt>
                <c:pt idx="142">
                  <c:v>170.54374142551001</c:v>
                </c:pt>
                <c:pt idx="143">
                  <c:v>169.496562172479</c:v>
                </c:pt>
                <c:pt idx="144">
                  <c:v>168.80985962439601</c:v>
                </c:pt>
                <c:pt idx="145">
                  <c:v>163.87973497607399</c:v>
                </c:pt>
                <c:pt idx="146">
                  <c:v>159.66372853895299</c:v>
                </c:pt>
                <c:pt idx="147">
                  <c:v>155.12019277011899</c:v>
                </c:pt>
                <c:pt idx="148">
                  <c:v>156.66408294460601</c:v>
                </c:pt>
                <c:pt idx="149">
                  <c:v>158.84688791033801</c:v>
                </c:pt>
                <c:pt idx="150">
                  <c:v>161.50100331400901</c:v>
                </c:pt>
                <c:pt idx="151">
                  <c:v>159.276600143818</c:v>
                </c:pt>
                <c:pt idx="152">
                  <c:v>157.12462940414301</c:v>
                </c:pt>
                <c:pt idx="153">
                  <c:v>154.815822090099</c:v>
                </c:pt>
                <c:pt idx="154">
                  <c:v>151.892975716634</c:v>
                </c:pt>
                <c:pt idx="155">
                  <c:v>147.50399508720901</c:v>
                </c:pt>
                <c:pt idx="156">
                  <c:v>144.250457739246</c:v>
                </c:pt>
                <c:pt idx="157">
                  <c:v>143.45454109035899</c:v>
                </c:pt>
                <c:pt idx="158">
                  <c:v>141.19301317444501</c:v>
                </c:pt>
                <c:pt idx="159">
                  <c:v>136.118635989924</c:v>
                </c:pt>
                <c:pt idx="160">
                  <c:v>126.931296300819</c:v>
                </c:pt>
                <c:pt idx="161">
                  <c:v>120.13436652789299</c:v>
                </c:pt>
                <c:pt idx="162">
                  <c:v>114.96263130161</c:v>
                </c:pt>
                <c:pt idx="163">
                  <c:v>115.05513792812</c:v>
                </c:pt>
                <c:pt idx="164">
                  <c:v>114.88842611026</c:v>
                </c:pt>
                <c:pt idx="165">
                  <c:v>114.291892310809</c:v>
                </c:pt>
                <c:pt idx="166">
                  <c:v>111.432213810413</c:v>
                </c:pt>
                <c:pt idx="167">
                  <c:v>109.006494821139</c:v>
                </c:pt>
                <c:pt idx="168">
                  <c:v>108.227106191579</c:v>
                </c:pt>
                <c:pt idx="169">
                  <c:v>109.321897996837</c:v>
                </c:pt>
                <c:pt idx="170">
                  <c:v>111.732905994552</c:v>
                </c:pt>
                <c:pt idx="171">
                  <c:v>114.907405328503</c:v>
                </c:pt>
                <c:pt idx="172">
                  <c:v>117.33108271109801</c:v>
                </c:pt>
                <c:pt idx="173">
                  <c:v>118.329282714177</c:v>
                </c:pt>
                <c:pt idx="174">
                  <c:v>118.12456700231</c:v>
                </c:pt>
                <c:pt idx="175">
                  <c:v>119.32371794833099</c:v>
                </c:pt>
                <c:pt idx="176">
                  <c:v>121.467582916249</c:v>
                </c:pt>
                <c:pt idx="177">
                  <c:v>123.923822261656</c:v>
                </c:pt>
                <c:pt idx="178">
                  <c:v>124.08145798899599</c:v>
                </c:pt>
                <c:pt idx="179">
                  <c:v>124.65213996387099</c:v>
                </c:pt>
                <c:pt idx="180">
                  <c:v>125.504593871167</c:v>
                </c:pt>
                <c:pt idx="181">
                  <c:v>126.682714831049</c:v>
                </c:pt>
                <c:pt idx="182">
                  <c:v>125.78282326818299</c:v>
                </c:pt>
                <c:pt idx="183">
                  <c:v>124.492173684766</c:v>
                </c:pt>
                <c:pt idx="184">
                  <c:v>124.06467139144399</c:v>
                </c:pt>
                <c:pt idx="185">
                  <c:v>125.05660961589101</c:v>
                </c:pt>
                <c:pt idx="186">
                  <c:v>125.251985675941</c:v>
                </c:pt>
                <c:pt idx="187">
                  <c:v>125.983628216025</c:v>
                </c:pt>
                <c:pt idx="188">
                  <c:v>127.819207271868</c:v>
                </c:pt>
                <c:pt idx="189">
                  <c:v>130.68137324806699</c:v>
                </c:pt>
                <c:pt idx="190">
                  <c:v>133.180934365902</c:v>
                </c:pt>
                <c:pt idx="191">
                  <c:v>134.11554166015</c:v>
                </c:pt>
                <c:pt idx="192">
                  <c:v>134.325000107118</c:v>
                </c:pt>
                <c:pt idx="193">
                  <c:v>133.268224771739</c:v>
                </c:pt>
                <c:pt idx="194">
                  <c:v>131.53228940359301</c:v>
                </c:pt>
                <c:pt idx="195">
                  <c:v>130.76649019992601</c:v>
                </c:pt>
                <c:pt idx="196">
                  <c:v>130.66874654642299</c:v>
                </c:pt>
                <c:pt idx="197">
                  <c:v>131.91713248609099</c:v>
                </c:pt>
                <c:pt idx="198">
                  <c:v>133.43380132149599</c:v>
                </c:pt>
                <c:pt idx="199">
                  <c:v>135.39524937340099</c:v>
                </c:pt>
                <c:pt idx="200">
                  <c:v>136.906656034685</c:v>
                </c:pt>
                <c:pt idx="201">
                  <c:v>137.99983581806799</c:v>
                </c:pt>
                <c:pt idx="202">
                  <c:v>138.47505788723799</c:v>
                </c:pt>
                <c:pt idx="203">
                  <c:v>139.27588556682099</c:v>
                </c:pt>
                <c:pt idx="204">
                  <c:v>139.046988492916</c:v>
                </c:pt>
                <c:pt idx="205">
                  <c:v>139.66466995442701</c:v>
                </c:pt>
                <c:pt idx="206">
                  <c:v>140.389304547818</c:v>
                </c:pt>
                <c:pt idx="207">
                  <c:v>142.07491668407499</c:v>
                </c:pt>
                <c:pt idx="208">
                  <c:v>144.46427607681801</c:v>
                </c:pt>
                <c:pt idx="209">
                  <c:v>146.970559165738</c:v>
                </c:pt>
                <c:pt idx="210">
                  <c:v>149.90642221895499</c:v>
                </c:pt>
                <c:pt idx="211">
                  <c:v>151.12667738188199</c:v>
                </c:pt>
                <c:pt idx="212">
                  <c:v>153.34093182236799</c:v>
                </c:pt>
                <c:pt idx="213">
                  <c:v>154.58067989426701</c:v>
                </c:pt>
                <c:pt idx="214">
                  <c:v>156.14287876795501</c:v>
                </c:pt>
                <c:pt idx="215">
                  <c:v>155.25661266579999</c:v>
                </c:pt>
                <c:pt idx="216">
                  <c:v>155.11353111462901</c:v>
                </c:pt>
                <c:pt idx="217">
                  <c:v>154.48316307236701</c:v>
                </c:pt>
                <c:pt idx="218">
                  <c:v>155.38014188914599</c:v>
                </c:pt>
                <c:pt idx="219">
                  <c:v>156.05853157918199</c:v>
                </c:pt>
                <c:pt idx="220">
                  <c:v>156.45621407224399</c:v>
                </c:pt>
                <c:pt idx="221">
                  <c:v>156.800202861245</c:v>
                </c:pt>
                <c:pt idx="222">
                  <c:v>156.98462240476701</c:v>
                </c:pt>
                <c:pt idx="223">
                  <c:v>160.046519926966</c:v>
                </c:pt>
                <c:pt idx="224">
                  <c:v>162.659659590188</c:v>
                </c:pt>
                <c:pt idx="225">
                  <c:v>165.74363391086001</c:v>
                </c:pt>
                <c:pt idx="226">
                  <c:v>167.06148573477199</c:v>
                </c:pt>
                <c:pt idx="227">
                  <c:v>169.98977574471701</c:v>
                </c:pt>
                <c:pt idx="228">
                  <c:v>172.577928244319</c:v>
                </c:pt>
                <c:pt idx="229">
                  <c:v>175.056961539497</c:v>
                </c:pt>
                <c:pt idx="230">
                  <c:v>174.68199391931199</c:v>
                </c:pt>
                <c:pt idx="231">
                  <c:v>175.84127173829199</c:v>
                </c:pt>
                <c:pt idx="232">
                  <c:v>177.19173502581799</c:v>
                </c:pt>
                <c:pt idx="233">
                  <c:v>179.64354409478</c:v>
                </c:pt>
                <c:pt idx="234">
                  <c:v>180.34256183155301</c:v>
                </c:pt>
                <c:pt idx="235">
                  <c:v>180.25876871851199</c:v>
                </c:pt>
                <c:pt idx="236">
                  <c:v>180.62160331047801</c:v>
                </c:pt>
                <c:pt idx="237">
                  <c:v>179.447819879446</c:v>
                </c:pt>
                <c:pt idx="238">
                  <c:v>179.93460777301701</c:v>
                </c:pt>
                <c:pt idx="239">
                  <c:v>180.15025180541801</c:v>
                </c:pt>
                <c:pt idx="240">
                  <c:v>182.41588619499001</c:v>
                </c:pt>
                <c:pt idx="241">
                  <c:v>181.9554661203</c:v>
                </c:pt>
                <c:pt idx="242">
                  <c:v>181.79801730160301</c:v>
                </c:pt>
                <c:pt idx="243">
                  <c:v>180.587150626187</c:v>
                </c:pt>
                <c:pt idx="244">
                  <c:v>182.33563753348801</c:v>
                </c:pt>
                <c:pt idx="245">
                  <c:v>184.06249928167199</c:v>
                </c:pt>
                <c:pt idx="246">
                  <c:v>187.37269928898701</c:v>
                </c:pt>
                <c:pt idx="247">
                  <c:v>189.34679233448099</c:v>
                </c:pt>
                <c:pt idx="248">
                  <c:v>190.71541192228401</c:v>
                </c:pt>
                <c:pt idx="249">
                  <c:v>191.68311488892701</c:v>
                </c:pt>
                <c:pt idx="250">
                  <c:v>191.73203958858701</c:v>
                </c:pt>
                <c:pt idx="251">
                  <c:v>191.25505434212101</c:v>
                </c:pt>
                <c:pt idx="252">
                  <c:v>188.933863365099</c:v>
                </c:pt>
                <c:pt idx="253">
                  <c:v>187.22720213030701</c:v>
                </c:pt>
                <c:pt idx="254">
                  <c:v>187.71556682837601</c:v>
                </c:pt>
                <c:pt idx="255">
                  <c:v>191.44562519879699</c:v>
                </c:pt>
                <c:pt idx="256">
                  <c:v>195.837228221858</c:v>
                </c:pt>
                <c:pt idx="257">
                  <c:v>198.83437118280901</c:v>
                </c:pt>
                <c:pt idx="258">
                  <c:v>198.37308228153401</c:v>
                </c:pt>
                <c:pt idx="259">
                  <c:v>198.01061682673699</c:v>
                </c:pt>
                <c:pt idx="260">
                  <c:v>198.32105640562699</c:v>
                </c:pt>
                <c:pt idx="261">
                  <c:v>200.86752715253201</c:v>
                </c:pt>
                <c:pt idx="262">
                  <c:v>202.364399180237</c:v>
                </c:pt>
                <c:pt idx="263">
                  <c:v>202.35481022238599</c:v>
                </c:pt>
                <c:pt idx="264">
                  <c:v>201.19817115884101</c:v>
                </c:pt>
                <c:pt idx="265">
                  <c:v>202.297847722124</c:v>
                </c:pt>
                <c:pt idx="266">
                  <c:v>205.267480832839</c:v>
                </c:pt>
                <c:pt idx="267">
                  <c:v>208.285873161316</c:v>
                </c:pt>
                <c:pt idx="268">
                  <c:v>207.78723580927999</c:v>
                </c:pt>
                <c:pt idx="269">
                  <c:v>205.82238025131099</c:v>
                </c:pt>
                <c:pt idx="270">
                  <c:v>205.32621231489301</c:v>
                </c:pt>
                <c:pt idx="271">
                  <c:v>207.09200876038901</c:v>
                </c:pt>
                <c:pt idx="272">
                  <c:v>209.21022176967301</c:v>
                </c:pt>
                <c:pt idx="273">
                  <c:v>209.081759800399</c:v>
                </c:pt>
                <c:pt idx="274">
                  <c:v>208.54561610841401</c:v>
                </c:pt>
                <c:pt idx="275">
                  <c:v>208.22710913193299</c:v>
                </c:pt>
                <c:pt idx="276">
                  <c:v>209.73660189767801</c:v>
                </c:pt>
                <c:pt idx="277">
                  <c:v>211.37882940134901</c:v>
                </c:pt>
                <c:pt idx="278">
                  <c:v>213.14262383508</c:v>
                </c:pt>
                <c:pt idx="279">
                  <c:v>215.62955065154199</c:v>
                </c:pt>
                <c:pt idx="280">
                  <c:v>218.54087706214401</c:v>
                </c:pt>
                <c:pt idx="281">
                  <c:v>221.42849674076399</c:v>
                </c:pt>
                <c:pt idx="282">
                  <c:v>222.45996928392699</c:v>
                </c:pt>
                <c:pt idx="283">
                  <c:v>222.42803163982799</c:v>
                </c:pt>
                <c:pt idx="284">
                  <c:v>222.017066948495</c:v>
                </c:pt>
                <c:pt idx="285">
                  <c:v>221.023540007793</c:v>
                </c:pt>
                <c:pt idx="286">
                  <c:v>220.91058977013799</c:v>
                </c:pt>
                <c:pt idx="287">
                  <c:v>221.43654707623099</c:v>
                </c:pt>
                <c:pt idx="288">
                  <c:v>222.803991507066</c:v>
                </c:pt>
                <c:pt idx="289">
                  <c:v>223.803048332131</c:v>
                </c:pt>
                <c:pt idx="290">
                  <c:v>224.25817098647201</c:v>
                </c:pt>
                <c:pt idx="291">
                  <c:v>224.91266870464199</c:v>
                </c:pt>
                <c:pt idx="292">
                  <c:v>223.48847365009999</c:v>
                </c:pt>
                <c:pt idx="293">
                  <c:v>221.943298632829</c:v>
                </c:pt>
                <c:pt idx="294">
                  <c:v>220.53173412100199</c:v>
                </c:pt>
                <c:pt idx="295">
                  <c:v>222.47035863812599</c:v>
                </c:pt>
                <c:pt idx="296">
                  <c:v>225.67089417790001</c:v>
                </c:pt>
                <c:pt idx="297">
                  <c:v>230.182705838533</c:v>
                </c:pt>
                <c:pt idx="298">
                  <c:v>234.247398808546</c:v>
                </c:pt>
                <c:pt idx="299">
                  <c:v>235.842424332089</c:v>
                </c:pt>
                <c:pt idx="300">
                  <c:v>235.60209619556801</c:v>
                </c:pt>
                <c:pt idx="301">
                  <c:v>233.79728380168601</c:v>
                </c:pt>
                <c:pt idx="302">
                  <c:v>235.91331231165299</c:v>
                </c:pt>
                <c:pt idx="303">
                  <c:v>238.289604369811</c:v>
                </c:pt>
                <c:pt idx="304">
                  <c:v>242.312693854521</c:v>
                </c:pt>
                <c:pt idx="305">
                  <c:v>246.64162153043199</c:v>
                </c:pt>
                <c:pt idx="306">
                  <c:v>253.581155354435</c:v>
                </c:pt>
                <c:pt idx="307">
                  <c:v>261.45565994098598</c:v>
                </c:pt>
                <c:pt idx="308">
                  <c:v>267.11742847800798</c:v>
                </c:pt>
                <c:pt idx="309">
                  <c:v>271.60108945337902</c:v>
                </c:pt>
                <c:pt idx="310">
                  <c:v>277.42083385545601</c:v>
                </c:pt>
                <c:pt idx="311">
                  <c:v>283.34019634753002</c:v>
                </c:pt>
                <c:pt idx="312">
                  <c:v>286.96944210835397</c:v>
                </c:pt>
                <c:pt idx="313">
                  <c:v>283.71967929912802</c:v>
                </c:pt>
                <c:pt idx="314">
                  <c:v>280.58572297000597</c:v>
                </c:pt>
                <c:pt idx="315">
                  <c:v>280.81968037612597</c:v>
                </c:pt>
                <c:pt idx="316">
                  <c:v>286.05940775269403</c:v>
                </c:pt>
                <c:pt idx="317">
                  <c:v>291.25763268162501</c:v>
                </c:pt>
                <c:pt idx="318">
                  <c:v>294.44471484627599</c:v>
                </c:pt>
                <c:pt idx="319">
                  <c:v>292.783384157245</c:v>
                </c:pt>
                <c:pt idx="320">
                  <c:v>288.26242673455698</c:v>
                </c:pt>
                <c:pt idx="321">
                  <c:v>279.86305928477702</c:v>
                </c:pt>
                <c:pt idx="322">
                  <c:v>274.13427731834798</c:v>
                </c:pt>
                <c:pt idx="323">
                  <c:v>270.283334152316</c:v>
                </c:pt>
                <c:pt idx="324">
                  <c:v>268.75790301818398</c:v>
                </c:pt>
                <c:pt idx="325">
                  <c:v>267.01365194162003</c:v>
                </c:pt>
                <c:pt idx="326">
                  <c:v>262.28897531193797</c:v>
                </c:pt>
                <c:pt idx="327">
                  <c:v>260.51448923488402</c:v>
                </c:pt>
                <c:pt idx="328">
                  <c:v>259.28072270754802</c:v>
                </c:pt>
                <c:pt idx="329">
                  <c:v>263.82131941530702</c:v>
                </c:pt>
                <c:pt idx="330">
                  <c:v>264.54023563222501</c:v>
                </c:pt>
                <c:pt idx="331">
                  <c:v>265.46154398764799</c:v>
                </c:pt>
                <c:pt idx="332">
                  <c:v>260.77138174169602</c:v>
                </c:pt>
                <c:pt idx="333">
                  <c:v>256.978028526956</c:v>
                </c:pt>
                <c:pt idx="334">
                  <c:v>251.01796068714901</c:v>
                </c:pt>
                <c:pt idx="335">
                  <c:v>248.110263036102</c:v>
                </c:pt>
                <c:pt idx="336">
                  <c:v>242.776533792767</c:v>
                </c:pt>
                <c:pt idx="337">
                  <c:v>239.99485566434799</c:v>
                </c:pt>
                <c:pt idx="338">
                  <c:v>236.04020677038801</c:v>
                </c:pt>
                <c:pt idx="339">
                  <c:v>237.72932864572201</c:v>
                </c:pt>
                <c:pt idx="340">
                  <c:v>237.588530675404</c:v>
                </c:pt>
                <c:pt idx="341">
                  <c:v>238.627077277231</c:v>
                </c:pt>
                <c:pt idx="342">
                  <c:v>237.01163188892801</c:v>
                </c:pt>
                <c:pt idx="343">
                  <c:v>238.385903272604</c:v>
                </c:pt>
                <c:pt idx="344">
                  <c:v>240.39992865872301</c:v>
                </c:pt>
                <c:pt idx="345">
                  <c:v>244.246905218736</c:v>
                </c:pt>
                <c:pt idx="346">
                  <c:v>245.050947226928</c:v>
                </c:pt>
                <c:pt idx="347">
                  <c:v>245.23756194118801</c:v>
                </c:pt>
                <c:pt idx="348">
                  <c:v>242.50280863853399</c:v>
                </c:pt>
                <c:pt idx="349">
                  <c:v>242.86929387797801</c:v>
                </c:pt>
                <c:pt idx="350">
                  <c:v>239.89581747760801</c:v>
                </c:pt>
                <c:pt idx="351">
                  <c:v>237.19589171673701</c:v>
                </c:pt>
                <c:pt idx="352">
                  <c:v>232.59409503806501</c:v>
                </c:pt>
                <c:pt idx="353">
                  <c:v>233.23497897309099</c:v>
                </c:pt>
                <c:pt idx="354">
                  <c:v>236.49416469408601</c:v>
                </c:pt>
                <c:pt idx="355">
                  <c:v>240.214703547928</c:v>
                </c:pt>
                <c:pt idx="356">
                  <c:v>242.716187277411</c:v>
                </c:pt>
                <c:pt idx="357">
                  <c:v>243.99326241214399</c:v>
                </c:pt>
                <c:pt idx="358">
                  <c:v>245.90409992300499</c:v>
                </c:pt>
                <c:pt idx="359">
                  <c:v>246.946680198443</c:v>
                </c:pt>
                <c:pt idx="360">
                  <c:v>247.72529236870901</c:v>
                </c:pt>
                <c:pt idx="361">
                  <c:v>248.72891171373701</c:v>
                </c:pt>
                <c:pt idx="362">
                  <c:v>249.13086132368699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E2-422E-8994-9E8D0B9CE9F0}"/>
            </c:ext>
          </c:extLst>
        </c:ser>
        <c:ser>
          <c:idx val="3"/>
          <c:order val="1"/>
          <c:tx>
            <c:v>U.S. Composite - Equal Weighted</c:v>
          </c:tx>
          <c:spPr>
            <a:ln w="38100">
              <a:solidFill>
                <a:srgbClr val="D56509"/>
              </a:solidFill>
            </a:ln>
          </c:spPr>
          <c:marker>
            <c:symbol val="none"/>
          </c:marker>
          <c:xVal>
            <c:numRef>
              <c:f>'U.S. EW &amp; VW'!$L$30:$L$368</c:f>
              <c:numCache>
                <c:formatCode>[$-409]mmm\-yy;@</c:formatCode>
                <c:ptCount val="339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  <c:pt idx="336">
                  <c:v>46053</c:v>
                </c:pt>
                <c:pt idx="337">
                  <c:v>46081</c:v>
                </c:pt>
                <c:pt idx="338">
                  <c:v>46112</c:v>
                </c:pt>
              </c:numCache>
            </c:numRef>
          </c:xVal>
          <c:yVal>
            <c:numRef>
              <c:f>'U.S. EW &amp; VW'!$M$30:$M$368</c:f>
              <c:numCache>
                <c:formatCode>_(* #,##0_);_(* \(#,##0\);_(* "-"??_);_(@_)</c:formatCode>
                <c:ptCount val="339"/>
                <c:pt idx="0">
                  <c:v>78.180897786769094</c:v>
                </c:pt>
                <c:pt idx="1">
                  <c:v>78.037145154361994</c:v>
                </c:pt>
                <c:pt idx="2">
                  <c:v>78.011606607796494</c:v>
                </c:pt>
                <c:pt idx="3">
                  <c:v>78.908274664266798</c:v>
                </c:pt>
                <c:pt idx="4">
                  <c:v>79.944843520030801</c:v>
                </c:pt>
                <c:pt idx="5">
                  <c:v>80.973390800611895</c:v>
                </c:pt>
                <c:pt idx="6">
                  <c:v>80.684712160853707</c:v>
                </c:pt>
                <c:pt idx="7">
                  <c:v>80.076197566234598</c:v>
                </c:pt>
                <c:pt idx="8">
                  <c:v>79.876591276317001</c:v>
                </c:pt>
                <c:pt idx="9">
                  <c:v>80.842971421819001</c:v>
                </c:pt>
                <c:pt idx="10">
                  <c:v>82.528053221721194</c:v>
                </c:pt>
                <c:pt idx="11">
                  <c:v>83.683574776299594</c:v>
                </c:pt>
                <c:pt idx="12">
                  <c:v>83.847279280961402</c:v>
                </c:pt>
                <c:pt idx="13">
                  <c:v>83.5705784440716</c:v>
                </c:pt>
                <c:pt idx="14">
                  <c:v>83.925254816312901</c:v>
                </c:pt>
                <c:pt idx="15">
                  <c:v>85.191873809534499</c:v>
                </c:pt>
                <c:pt idx="16">
                  <c:v>86.712347767878896</c:v>
                </c:pt>
                <c:pt idx="17">
                  <c:v>87.904494429818698</c:v>
                </c:pt>
                <c:pt idx="18">
                  <c:v>88.3436769696239</c:v>
                </c:pt>
                <c:pt idx="19">
                  <c:v>88.656080514227099</c:v>
                </c:pt>
                <c:pt idx="20">
                  <c:v>89.137040321634302</c:v>
                </c:pt>
                <c:pt idx="21">
                  <c:v>89.838489737810903</c:v>
                </c:pt>
                <c:pt idx="22">
                  <c:v>90.847544405132794</c:v>
                </c:pt>
                <c:pt idx="23">
                  <c:v>91.293634170619995</c:v>
                </c:pt>
                <c:pt idx="24">
                  <c:v>92.189589545009198</c:v>
                </c:pt>
                <c:pt idx="25">
                  <c:v>92.556645984990794</c:v>
                </c:pt>
                <c:pt idx="26">
                  <c:v>93.270239548286099</c:v>
                </c:pt>
                <c:pt idx="27">
                  <c:v>93.958061942875204</c:v>
                </c:pt>
                <c:pt idx="28">
                  <c:v>95.712431442753697</c:v>
                </c:pt>
                <c:pt idx="29">
                  <c:v>97.657691999861697</c:v>
                </c:pt>
                <c:pt idx="30">
                  <c:v>98.110762141620796</c:v>
                </c:pt>
                <c:pt idx="31">
                  <c:v>97.724965335109601</c:v>
                </c:pt>
                <c:pt idx="32">
                  <c:v>97.248892158317105</c:v>
                </c:pt>
                <c:pt idx="33">
                  <c:v>98.277436808002406</c:v>
                </c:pt>
                <c:pt idx="34">
                  <c:v>99.340610555873795</c:v>
                </c:pt>
                <c:pt idx="35">
                  <c:v>100</c:v>
                </c:pt>
                <c:pt idx="36">
                  <c:v>100.102119421826</c:v>
                </c:pt>
                <c:pt idx="37">
                  <c:v>100.354724431913</c:v>
                </c:pt>
                <c:pt idx="38">
                  <c:v>100.507551990862</c:v>
                </c:pt>
                <c:pt idx="39">
                  <c:v>100.602666068077</c:v>
                </c:pt>
                <c:pt idx="40">
                  <c:v>100.89793289262199</c:v>
                </c:pt>
                <c:pt idx="41">
                  <c:v>102.225118727327</c:v>
                </c:pt>
                <c:pt idx="42">
                  <c:v>103.89796792450601</c:v>
                </c:pt>
                <c:pt idx="43">
                  <c:v>105.90471357208401</c:v>
                </c:pt>
                <c:pt idx="44">
                  <c:v>106.93919380783301</c:v>
                </c:pt>
                <c:pt idx="45">
                  <c:v>106.53722256564799</c:v>
                </c:pt>
                <c:pt idx="46">
                  <c:v>105.411435294999</c:v>
                </c:pt>
                <c:pt idx="47">
                  <c:v>104.077548964473</c:v>
                </c:pt>
                <c:pt idx="48">
                  <c:v>104.36071973512099</c:v>
                </c:pt>
                <c:pt idx="49">
                  <c:v>105.604836234597</c:v>
                </c:pt>
                <c:pt idx="50">
                  <c:v>107.596466700094</c:v>
                </c:pt>
                <c:pt idx="51">
                  <c:v>108.56909780595601</c:v>
                </c:pt>
                <c:pt idx="52">
                  <c:v>109.23269939772401</c:v>
                </c:pt>
                <c:pt idx="53">
                  <c:v>109.638883981305</c:v>
                </c:pt>
                <c:pt idx="54">
                  <c:v>110.555859231376</c:v>
                </c:pt>
                <c:pt idx="55">
                  <c:v>111.733347252637</c:v>
                </c:pt>
                <c:pt idx="56">
                  <c:v>113.277076796646</c:v>
                </c:pt>
                <c:pt idx="57">
                  <c:v>115.06228474267201</c:v>
                </c:pt>
                <c:pt idx="58">
                  <c:v>116.824381818676</c:v>
                </c:pt>
                <c:pt idx="59">
                  <c:v>117.795748874957</c:v>
                </c:pt>
                <c:pt idx="60">
                  <c:v>117.596016811228</c:v>
                </c:pt>
                <c:pt idx="61">
                  <c:v>117.51439374398301</c:v>
                </c:pt>
                <c:pt idx="62">
                  <c:v>118.47426585276</c:v>
                </c:pt>
                <c:pt idx="63">
                  <c:v>120.213822119675</c:v>
                </c:pt>
                <c:pt idx="64">
                  <c:v>121.770949846875</c:v>
                </c:pt>
                <c:pt idx="65">
                  <c:v>122.623291389801</c:v>
                </c:pt>
                <c:pt idx="66">
                  <c:v>123.58818713063</c:v>
                </c:pt>
                <c:pt idx="67">
                  <c:v>124.903066289553</c:v>
                </c:pt>
                <c:pt idx="68">
                  <c:v>126.564944561178</c:v>
                </c:pt>
                <c:pt idx="69">
                  <c:v>127.55316836843799</c:v>
                </c:pt>
                <c:pt idx="70">
                  <c:v>127.95999390930101</c:v>
                </c:pt>
                <c:pt idx="71">
                  <c:v>128.45258704085299</c:v>
                </c:pt>
                <c:pt idx="72">
                  <c:v>129.638935160736</c:v>
                </c:pt>
                <c:pt idx="73">
                  <c:v>132.17006031999099</c:v>
                </c:pt>
                <c:pt idx="74">
                  <c:v>134.72442796343699</c:v>
                </c:pt>
                <c:pt idx="75">
                  <c:v>137.20365363514799</c:v>
                </c:pt>
                <c:pt idx="76">
                  <c:v>138.714402490677</c:v>
                </c:pt>
                <c:pt idx="77">
                  <c:v>140.81573476924399</c:v>
                </c:pt>
                <c:pt idx="78">
                  <c:v>142.77390510679501</c:v>
                </c:pt>
                <c:pt idx="79">
                  <c:v>145.13419049436001</c:v>
                </c:pt>
                <c:pt idx="80">
                  <c:v>146.04656736521599</c:v>
                </c:pt>
                <c:pt idx="81">
                  <c:v>145.66926134285899</c:v>
                </c:pt>
                <c:pt idx="82">
                  <c:v>145.48591057014599</c:v>
                </c:pt>
                <c:pt idx="83">
                  <c:v>146.69659228642701</c:v>
                </c:pt>
                <c:pt idx="84">
                  <c:v>149.928549413902</c:v>
                </c:pt>
                <c:pt idx="85">
                  <c:v>153.65244161741001</c:v>
                </c:pt>
                <c:pt idx="86">
                  <c:v>156.97958283399299</c:v>
                </c:pt>
                <c:pt idx="87">
                  <c:v>159.011629429641</c:v>
                </c:pt>
                <c:pt idx="88">
                  <c:v>160.79528233262101</c:v>
                </c:pt>
                <c:pt idx="89">
                  <c:v>162.33360658421901</c:v>
                </c:pt>
                <c:pt idx="90">
                  <c:v>164.16966336802901</c:v>
                </c:pt>
                <c:pt idx="91">
                  <c:v>166.38256598181599</c:v>
                </c:pt>
                <c:pt idx="92">
                  <c:v>168.05309871900201</c:v>
                </c:pt>
                <c:pt idx="93">
                  <c:v>169.11009492824101</c:v>
                </c:pt>
                <c:pt idx="94">
                  <c:v>169.08305823001101</c:v>
                </c:pt>
                <c:pt idx="95">
                  <c:v>170.62846771947099</c:v>
                </c:pt>
                <c:pt idx="96">
                  <c:v>172.30960711754599</c:v>
                </c:pt>
                <c:pt idx="97">
                  <c:v>175.15615471030699</c:v>
                </c:pt>
                <c:pt idx="98">
                  <c:v>175.831618396853</c:v>
                </c:pt>
                <c:pt idx="99">
                  <c:v>177.051321453382</c:v>
                </c:pt>
                <c:pt idx="100">
                  <c:v>177.59986176699201</c:v>
                </c:pt>
                <c:pt idx="101">
                  <c:v>179.163893649008</c:v>
                </c:pt>
                <c:pt idx="102">
                  <c:v>178.82097168442399</c:v>
                </c:pt>
                <c:pt idx="103">
                  <c:v>178.16716371059499</c:v>
                </c:pt>
                <c:pt idx="104">
                  <c:v>176.30607139228599</c:v>
                </c:pt>
                <c:pt idx="105">
                  <c:v>175.05470998954399</c:v>
                </c:pt>
                <c:pt idx="106">
                  <c:v>175.35122577358899</c:v>
                </c:pt>
                <c:pt idx="107">
                  <c:v>176.84198746946799</c:v>
                </c:pt>
                <c:pt idx="108">
                  <c:v>179.49381598673099</c:v>
                </c:pt>
                <c:pt idx="109">
                  <c:v>181.76439503754199</c:v>
                </c:pt>
                <c:pt idx="110">
                  <c:v>183.46603239419599</c:v>
                </c:pt>
                <c:pt idx="111">
                  <c:v>185.03186231015999</c:v>
                </c:pt>
                <c:pt idx="112">
                  <c:v>185.29814013224501</c:v>
                </c:pt>
                <c:pt idx="113">
                  <c:v>186.39047907581801</c:v>
                </c:pt>
                <c:pt idx="114">
                  <c:v>186.17981239930299</c:v>
                </c:pt>
                <c:pt idx="115">
                  <c:v>187.05910899331499</c:v>
                </c:pt>
                <c:pt idx="116">
                  <c:v>185.11725825479499</c:v>
                </c:pt>
                <c:pt idx="117">
                  <c:v>182.019803661157</c:v>
                </c:pt>
                <c:pt idx="118">
                  <c:v>179.233331038019</c:v>
                </c:pt>
                <c:pt idx="119">
                  <c:v>178.778715454429</c:v>
                </c:pt>
                <c:pt idx="120">
                  <c:v>180.24268583558799</c:v>
                </c:pt>
                <c:pt idx="121">
                  <c:v>180.027590971877</c:v>
                </c:pt>
                <c:pt idx="122">
                  <c:v>178.06559732101101</c:v>
                </c:pt>
                <c:pt idx="123">
                  <c:v>175.01917039116401</c:v>
                </c:pt>
                <c:pt idx="124">
                  <c:v>173.66386069698501</c:v>
                </c:pt>
                <c:pt idx="125">
                  <c:v>173.10918941229301</c:v>
                </c:pt>
                <c:pt idx="126">
                  <c:v>172.78704055152099</c:v>
                </c:pt>
                <c:pt idx="127">
                  <c:v>171.67594793925301</c:v>
                </c:pt>
                <c:pt idx="128">
                  <c:v>168.00957495813199</c:v>
                </c:pt>
                <c:pt idx="129">
                  <c:v>163.651310656351</c:v>
                </c:pt>
                <c:pt idx="130">
                  <c:v>157.80166716269099</c:v>
                </c:pt>
                <c:pt idx="131">
                  <c:v>155.07172483434201</c:v>
                </c:pt>
                <c:pt idx="132">
                  <c:v>151.62082986295599</c:v>
                </c:pt>
                <c:pt idx="133">
                  <c:v>149.35346062712401</c:v>
                </c:pt>
                <c:pt idx="134">
                  <c:v>144.63660998335899</c:v>
                </c:pt>
                <c:pt idx="135">
                  <c:v>141.246604777893</c:v>
                </c:pt>
                <c:pt idx="136">
                  <c:v>139.03506754975399</c:v>
                </c:pt>
                <c:pt idx="137">
                  <c:v>139.27231570906099</c:v>
                </c:pt>
                <c:pt idx="138">
                  <c:v>139.692002517101</c:v>
                </c:pt>
                <c:pt idx="139">
                  <c:v>138.85575761283499</c:v>
                </c:pt>
                <c:pt idx="140">
                  <c:v>135.206748883899</c:v>
                </c:pt>
                <c:pt idx="141">
                  <c:v>130.59140149538899</c:v>
                </c:pt>
                <c:pt idx="142">
                  <c:v>128.73451887584301</c:v>
                </c:pt>
                <c:pt idx="143">
                  <c:v>129.24206852021399</c:v>
                </c:pt>
                <c:pt idx="144">
                  <c:v>131.49888871066699</c:v>
                </c:pt>
                <c:pt idx="145">
                  <c:v>132.74752110080499</c:v>
                </c:pt>
                <c:pt idx="146">
                  <c:v>132.06599637266001</c:v>
                </c:pt>
                <c:pt idx="147">
                  <c:v>129.42023738294199</c:v>
                </c:pt>
                <c:pt idx="148">
                  <c:v>125.91045435749901</c:v>
                </c:pt>
                <c:pt idx="149">
                  <c:v>123.776074009506</c:v>
                </c:pt>
                <c:pt idx="150">
                  <c:v>123.417671803913</c:v>
                </c:pt>
                <c:pt idx="151">
                  <c:v>124.253047058832</c:v>
                </c:pt>
                <c:pt idx="152">
                  <c:v>124.008054796696</c:v>
                </c:pt>
                <c:pt idx="153">
                  <c:v>123.198137736069</c:v>
                </c:pt>
                <c:pt idx="154">
                  <c:v>122.65753369803301</c:v>
                </c:pt>
                <c:pt idx="155">
                  <c:v>123.184613886883</c:v>
                </c:pt>
                <c:pt idx="156">
                  <c:v>122.448426110851</c:v>
                </c:pt>
                <c:pt idx="157">
                  <c:v>120.918442115606</c:v>
                </c:pt>
                <c:pt idx="158">
                  <c:v>119.638188308011</c:v>
                </c:pt>
                <c:pt idx="159">
                  <c:v>120.138040758511</c:v>
                </c:pt>
                <c:pt idx="160">
                  <c:v>120.942522412074</c:v>
                </c:pt>
                <c:pt idx="161">
                  <c:v>120.843260563084</c:v>
                </c:pt>
                <c:pt idx="162">
                  <c:v>120.427443816362</c:v>
                </c:pt>
                <c:pt idx="163">
                  <c:v>121.100781585524</c:v>
                </c:pt>
                <c:pt idx="164">
                  <c:v>122.597280930607</c:v>
                </c:pt>
                <c:pt idx="165">
                  <c:v>123.888261476434</c:v>
                </c:pt>
                <c:pt idx="166">
                  <c:v>124.17023387248901</c:v>
                </c:pt>
                <c:pt idx="167">
                  <c:v>123.674112974667</c:v>
                </c:pt>
                <c:pt idx="168">
                  <c:v>122.09784264737</c:v>
                </c:pt>
                <c:pt idx="169">
                  <c:v>120.338502065276</c:v>
                </c:pt>
                <c:pt idx="170">
                  <c:v>120.402554248545</c:v>
                </c:pt>
                <c:pt idx="171">
                  <c:v>121.213894872872</c:v>
                </c:pt>
                <c:pt idx="172">
                  <c:v>122.69399637409499</c:v>
                </c:pt>
                <c:pt idx="173">
                  <c:v>123.18165004103</c:v>
                </c:pt>
                <c:pt idx="174">
                  <c:v>124.158230603954</c:v>
                </c:pt>
                <c:pt idx="175">
                  <c:v>125.543201451773</c:v>
                </c:pt>
                <c:pt idx="176">
                  <c:v>126.89993829713799</c:v>
                </c:pt>
                <c:pt idx="177">
                  <c:v>128.78513212823799</c:v>
                </c:pt>
                <c:pt idx="178">
                  <c:v>129.649194035005</c:v>
                </c:pt>
                <c:pt idx="179">
                  <c:v>130.253715590165</c:v>
                </c:pt>
                <c:pt idx="180">
                  <c:v>128.58197953799299</c:v>
                </c:pt>
                <c:pt idx="181">
                  <c:v>127.09725466299</c:v>
                </c:pt>
                <c:pt idx="182">
                  <c:v>126.85607286967701</c:v>
                </c:pt>
                <c:pt idx="183">
                  <c:v>129.132307812828</c:v>
                </c:pt>
                <c:pt idx="184">
                  <c:v>131.85336964368599</c:v>
                </c:pt>
                <c:pt idx="185">
                  <c:v>134.37948230859999</c:v>
                </c:pt>
                <c:pt idx="186">
                  <c:v>135.47176545310199</c:v>
                </c:pt>
                <c:pt idx="187">
                  <c:v>136.38740702648099</c:v>
                </c:pt>
                <c:pt idx="188">
                  <c:v>137.088531255541</c:v>
                </c:pt>
                <c:pt idx="189">
                  <c:v>137.694518441908</c:v>
                </c:pt>
                <c:pt idx="190">
                  <c:v>138.570382337084</c:v>
                </c:pt>
                <c:pt idx="191">
                  <c:v>139.869159098984</c:v>
                </c:pt>
                <c:pt idx="192">
                  <c:v>141.83070397836701</c:v>
                </c:pt>
                <c:pt idx="193">
                  <c:v>142.653173641367</c:v>
                </c:pt>
                <c:pt idx="194">
                  <c:v>143.03606392620799</c:v>
                </c:pt>
                <c:pt idx="195">
                  <c:v>143.383950573606</c:v>
                </c:pt>
                <c:pt idx="196">
                  <c:v>145.39762029972701</c:v>
                </c:pt>
                <c:pt idx="197">
                  <c:v>147.771570231022</c:v>
                </c:pt>
                <c:pt idx="198">
                  <c:v>150.29845556818199</c:v>
                </c:pt>
                <c:pt idx="199">
                  <c:v>151.85742412377201</c:v>
                </c:pt>
                <c:pt idx="200">
                  <c:v>153.03780986754799</c:v>
                </c:pt>
                <c:pt idx="201">
                  <c:v>153.70291375320301</c:v>
                </c:pt>
                <c:pt idx="202">
                  <c:v>154.63534829041799</c:v>
                </c:pt>
                <c:pt idx="203">
                  <c:v>155.54046434790001</c:v>
                </c:pt>
                <c:pt idx="204">
                  <c:v>156.95801469507501</c:v>
                </c:pt>
                <c:pt idx="205">
                  <c:v>157.69691518280999</c:v>
                </c:pt>
                <c:pt idx="206">
                  <c:v>158.604874287191</c:v>
                </c:pt>
                <c:pt idx="207">
                  <c:v>159.47318061543299</c:v>
                </c:pt>
                <c:pt idx="208">
                  <c:v>161.661380432833</c:v>
                </c:pt>
                <c:pt idx="209">
                  <c:v>163.82156210095101</c:v>
                </c:pt>
                <c:pt idx="210">
                  <c:v>165.934868861084</c:v>
                </c:pt>
                <c:pt idx="211">
                  <c:v>167.06449315588401</c:v>
                </c:pt>
                <c:pt idx="212">
                  <c:v>167.269873383852</c:v>
                </c:pt>
                <c:pt idx="213">
                  <c:v>166.27948303154199</c:v>
                </c:pt>
                <c:pt idx="214">
                  <c:v>166.39693379797799</c:v>
                </c:pt>
                <c:pt idx="215">
                  <c:v>167.57491981426301</c:v>
                </c:pt>
                <c:pt idx="216">
                  <c:v>170.430677177051</c:v>
                </c:pt>
                <c:pt idx="217">
                  <c:v>171.51638993059399</c:v>
                </c:pt>
                <c:pt idx="218">
                  <c:v>171.638951433188</c:v>
                </c:pt>
                <c:pt idx="219">
                  <c:v>170.72613351322099</c:v>
                </c:pt>
                <c:pt idx="220">
                  <c:v>172.43609309613899</c:v>
                </c:pt>
                <c:pt idx="221">
                  <c:v>175.05644056181299</c:v>
                </c:pt>
                <c:pt idx="222">
                  <c:v>179.09064691166401</c:v>
                </c:pt>
                <c:pt idx="223">
                  <c:v>181.25174020489399</c:v>
                </c:pt>
                <c:pt idx="224">
                  <c:v>182.499522154083</c:v>
                </c:pt>
                <c:pt idx="225">
                  <c:v>181.60269837350401</c:v>
                </c:pt>
                <c:pt idx="226">
                  <c:v>181.358819892307</c:v>
                </c:pt>
                <c:pt idx="227">
                  <c:v>182.46544144831</c:v>
                </c:pt>
                <c:pt idx="228">
                  <c:v>186.01693472671499</c:v>
                </c:pt>
                <c:pt idx="229">
                  <c:v>190.89329426832799</c:v>
                </c:pt>
                <c:pt idx="230">
                  <c:v>194.31365044546601</c:v>
                </c:pt>
                <c:pt idx="231">
                  <c:v>196.293966584119</c:v>
                </c:pt>
                <c:pt idx="232">
                  <c:v>198.440982812595</c:v>
                </c:pt>
                <c:pt idx="233">
                  <c:v>202.269330148873</c:v>
                </c:pt>
                <c:pt idx="234">
                  <c:v>204.47648660736999</c:v>
                </c:pt>
                <c:pt idx="235">
                  <c:v>204.67940183472601</c:v>
                </c:pt>
                <c:pt idx="236">
                  <c:v>202.743484632796</c:v>
                </c:pt>
                <c:pt idx="237">
                  <c:v>202.31630536022701</c:v>
                </c:pt>
                <c:pt idx="238">
                  <c:v>204.19985906672201</c:v>
                </c:pt>
                <c:pt idx="239">
                  <c:v>207.17532052514801</c:v>
                </c:pt>
                <c:pt idx="240">
                  <c:v>209.14685919204601</c:v>
                </c:pt>
                <c:pt idx="241">
                  <c:v>207.801615905429</c:v>
                </c:pt>
                <c:pt idx="242">
                  <c:v>205.27641471296499</c:v>
                </c:pt>
                <c:pt idx="243">
                  <c:v>204.83980079506199</c:v>
                </c:pt>
                <c:pt idx="244">
                  <c:v>207.21056989925401</c:v>
                </c:pt>
                <c:pt idx="245">
                  <c:v>211.95007708935199</c:v>
                </c:pt>
                <c:pt idx="246">
                  <c:v>214.094219708541</c:v>
                </c:pt>
                <c:pt idx="247">
                  <c:v>214.92017395035299</c:v>
                </c:pt>
                <c:pt idx="248">
                  <c:v>213.623553325751</c:v>
                </c:pt>
                <c:pt idx="249">
                  <c:v>214.27082871094501</c:v>
                </c:pt>
                <c:pt idx="250">
                  <c:v>215.869846540716</c:v>
                </c:pt>
                <c:pt idx="251">
                  <c:v>218.084215294302</c:v>
                </c:pt>
                <c:pt idx="252">
                  <c:v>219.50754973114201</c:v>
                </c:pt>
                <c:pt idx="253">
                  <c:v>219.59184049057299</c:v>
                </c:pt>
                <c:pt idx="254">
                  <c:v>219.85396806330101</c:v>
                </c:pt>
                <c:pt idx="255">
                  <c:v>220.11731092172701</c:v>
                </c:pt>
                <c:pt idx="256">
                  <c:v>221.236019494044</c:v>
                </c:pt>
                <c:pt idx="257">
                  <c:v>222.53027753402799</c:v>
                </c:pt>
                <c:pt idx="258">
                  <c:v>224.04751301497001</c:v>
                </c:pt>
                <c:pt idx="259">
                  <c:v>225.671002756961</c:v>
                </c:pt>
                <c:pt idx="260">
                  <c:v>226.24799083141301</c:v>
                </c:pt>
                <c:pt idx="261">
                  <c:v>225.97181005807099</c:v>
                </c:pt>
                <c:pt idx="262">
                  <c:v>225.36729458578901</c:v>
                </c:pt>
                <c:pt idx="263">
                  <c:v>226.346611008379</c:v>
                </c:pt>
                <c:pt idx="264">
                  <c:v>228.73393681000499</c:v>
                </c:pt>
                <c:pt idx="265">
                  <c:v>232.130624213071</c:v>
                </c:pt>
                <c:pt idx="266">
                  <c:v>233.317829149022</c:v>
                </c:pt>
                <c:pt idx="267">
                  <c:v>232.452808916995</c:v>
                </c:pt>
                <c:pt idx="268">
                  <c:v>229.20356501218001</c:v>
                </c:pt>
                <c:pt idx="269">
                  <c:v>228.442764773383</c:v>
                </c:pt>
                <c:pt idx="270">
                  <c:v>228.032948039491</c:v>
                </c:pt>
                <c:pt idx="271">
                  <c:v>230.77075068447201</c:v>
                </c:pt>
                <c:pt idx="272">
                  <c:v>233.685316323564</c:v>
                </c:pt>
                <c:pt idx="273">
                  <c:v>239.49291421770201</c:v>
                </c:pt>
                <c:pt idx="274">
                  <c:v>242.88500807227399</c:v>
                </c:pt>
                <c:pt idx="275">
                  <c:v>245.28071159804199</c:v>
                </c:pt>
                <c:pt idx="276">
                  <c:v>243.860244435482</c:v>
                </c:pt>
                <c:pt idx="277">
                  <c:v>243.27226409405301</c:v>
                </c:pt>
                <c:pt idx="278">
                  <c:v>244.75448745687601</c:v>
                </c:pt>
                <c:pt idx="279">
                  <c:v>249.29339412147201</c:v>
                </c:pt>
                <c:pt idx="280">
                  <c:v>253.21262545934599</c:v>
                </c:pt>
                <c:pt idx="281">
                  <c:v>257.96809228126602</c:v>
                </c:pt>
                <c:pt idx="282">
                  <c:v>261.25518225884002</c:v>
                </c:pt>
                <c:pt idx="283">
                  <c:v>265.37059169172301</c:v>
                </c:pt>
                <c:pt idx="284">
                  <c:v>267.18297332395798</c:v>
                </c:pt>
                <c:pt idx="285">
                  <c:v>273.157380700327</c:v>
                </c:pt>
                <c:pt idx="286">
                  <c:v>277.161259876359</c:v>
                </c:pt>
                <c:pt idx="287">
                  <c:v>281.07871090243799</c:v>
                </c:pt>
                <c:pt idx="288">
                  <c:v>279.12079294265101</c:v>
                </c:pt>
                <c:pt idx="289">
                  <c:v>278.42675513271098</c:v>
                </c:pt>
                <c:pt idx="290">
                  <c:v>281.77596848715899</c:v>
                </c:pt>
                <c:pt idx="291">
                  <c:v>290.44638392669202</c:v>
                </c:pt>
                <c:pt idx="292">
                  <c:v>297.00994312766102</c:v>
                </c:pt>
                <c:pt idx="293">
                  <c:v>299.433551553097</c:v>
                </c:pt>
                <c:pt idx="294">
                  <c:v>297.58954294849002</c:v>
                </c:pt>
                <c:pt idx="295">
                  <c:v>296.51757126709703</c:v>
                </c:pt>
                <c:pt idx="296">
                  <c:v>295.14181243955397</c:v>
                </c:pt>
                <c:pt idx="297">
                  <c:v>296.82090505171698</c:v>
                </c:pt>
                <c:pt idx="298">
                  <c:v>295.35496045754797</c:v>
                </c:pt>
                <c:pt idx="299">
                  <c:v>294.10939284439002</c:v>
                </c:pt>
                <c:pt idx="300">
                  <c:v>292.55430666949502</c:v>
                </c:pt>
                <c:pt idx="301">
                  <c:v>291.10229201363097</c:v>
                </c:pt>
                <c:pt idx="302">
                  <c:v>292.59296754337299</c:v>
                </c:pt>
                <c:pt idx="303">
                  <c:v>293.23849806893702</c:v>
                </c:pt>
                <c:pt idx="304">
                  <c:v>297.48543482370798</c:v>
                </c:pt>
                <c:pt idx="305">
                  <c:v>299.16500936213902</c:v>
                </c:pt>
                <c:pt idx="306">
                  <c:v>302.77219445159801</c:v>
                </c:pt>
                <c:pt idx="307">
                  <c:v>302.84662187608302</c:v>
                </c:pt>
                <c:pt idx="308">
                  <c:v>303.95561608950601</c:v>
                </c:pt>
                <c:pt idx="309">
                  <c:v>303.44769099035699</c:v>
                </c:pt>
                <c:pt idx="310">
                  <c:v>303.122584732218</c:v>
                </c:pt>
                <c:pt idx="311">
                  <c:v>300.05611189738499</c:v>
                </c:pt>
                <c:pt idx="312">
                  <c:v>301.47384019686001</c:v>
                </c:pt>
                <c:pt idx="313">
                  <c:v>300.99596995561802</c:v>
                </c:pt>
                <c:pt idx="314">
                  <c:v>304.67041300171798</c:v>
                </c:pt>
                <c:pt idx="315">
                  <c:v>304.85058284620499</c:v>
                </c:pt>
                <c:pt idx="316">
                  <c:v>305.34122884610002</c:v>
                </c:pt>
                <c:pt idx="317">
                  <c:v>302.28202085391001</c:v>
                </c:pt>
                <c:pt idx="318">
                  <c:v>302.932865441334</c:v>
                </c:pt>
                <c:pt idx="319">
                  <c:v>304.15740839392902</c:v>
                </c:pt>
                <c:pt idx="320">
                  <c:v>308.35608715388202</c:v>
                </c:pt>
                <c:pt idx="321">
                  <c:v>309.00548082621299</c:v>
                </c:pt>
                <c:pt idx="322">
                  <c:v>306.46527082190102</c:v>
                </c:pt>
                <c:pt idx="323">
                  <c:v>303.345686497011</c:v>
                </c:pt>
                <c:pt idx="324">
                  <c:v>307.04871254679801</c:v>
                </c:pt>
                <c:pt idx="325">
                  <c:v>311.58413831252398</c:v>
                </c:pt>
                <c:pt idx="326">
                  <c:v>315.588640611269</c:v>
                </c:pt>
                <c:pt idx="327">
                  <c:v>313.079750844241</c:v>
                </c:pt>
                <c:pt idx="328">
                  <c:v>310.66538384388701</c:v>
                </c:pt>
                <c:pt idx="329">
                  <c:v>308.58914662947899</c:v>
                </c:pt>
                <c:pt idx="330">
                  <c:v>310.08939894522098</c:v>
                </c:pt>
                <c:pt idx="331">
                  <c:v>311.43170245366503</c:v>
                </c:pt>
                <c:pt idx="332">
                  <c:v>312.09300766116201</c:v>
                </c:pt>
                <c:pt idx="333">
                  <c:v>310.27906000373702</c:v>
                </c:pt>
                <c:pt idx="334">
                  <c:v>309.16160251617799</c:v>
                </c:pt>
                <c:pt idx="335">
                  <c:v>308.67005527709603</c:v>
                </c:pt>
                <c:pt idx="336">
                  <c:v>313.84039438968199</c:v>
                </c:pt>
                <c:pt idx="337">
                  <c:v>316.87479175545502</c:v>
                </c:pt>
                <c:pt idx="338">
                  <c:v>319.68301461113998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E2-422E-8994-9E8D0B9CE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6224"/>
        <c:axId val="526026616"/>
      </c:scatterChart>
      <c:valAx>
        <c:axId val="526026224"/>
        <c:scaling>
          <c:orientation val="minMax"/>
          <c:max val="46112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616"/>
        <c:crosses val="autoZero"/>
        <c:crossBetween val="midCat"/>
        <c:majorUnit val="365"/>
      </c:valAx>
      <c:valAx>
        <c:axId val="52602661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224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3.5228376857948156E-2"/>
          <c:y val="2.6966521011796602E-2"/>
          <c:w val="0.90551966652406224"/>
          <c:h val="7.8875601300690656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3243198271804"/>
          <c:y val="0.13072643263342079"/>
          <c:w val="0.84514504939066182"/>
          <c:h val="0.73785610783027122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RegionalPropertyType!$O$5</c:f>
              <c:strCache>
                <c:ptCount val="1"/>
                <c:pt idx="0">
                  <c:v>Midwest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RegionalPropertyType!$O$6:$O$110</c:f>
              <c:numCache>
                <c:formatCode>0</c:formatCode>
                <c:ptCount val="105"/>
                <c:pt idx="0">
                  <c:v>90.351467177860599</c:v>
                </c:pt>
                <c:pt idx="1">
                  <c:v>94.298681594358897</c:v>
                </c:pt>
                <c:pt idx="2">
                  <c:v>98.273410668507594</c:v>
                </c:pt>
                <c:pt idx="3">
                  <c:v>100</c:v>
                </c:pt>
                <c:pt idx="4">
                  <c:v>100.234541116435</c:v>
                </c:pt>
                <c:pt idx="5">
                  <c:v>100.8066168016</c:v>
                </c:pt>
                <c:pt idx="6">
                  <c:v>102.64884122561</c:v>
                </c:pt>
                <c:pt idx="7">
                  <c:v>104.636326394837</c:v>
                </c:pt>
                <c:pt idx="8">
                  <c:v>105.033711083645</c:v>
                </c:pt>
                <c:pt idx="9">
                  <c:v>104.38033367745901</c:v>
                </c:pt>
                <c:pt idx="10">
                  <c:v>103.668281720858</c:v>
                </c:pt>
                <c:pt idx="11">
                  <c:v>105.593853184827</c:v>
                </c:pt>
                <c:pt idx="12">
                  <c:v>110.977800696771</c:v>
                </c:pt>
                <c:pt idx="13">
                  <c:v>114.193990761281</c:v>
                </c:pt>
                <c:pt idx="14">
                  <c:v>112.22847699946099</c:v>
                </c:pt>
                <c:pt idx="15">
                  <c:v>111.957183713284</c:v>
                </c:pt>
                <c:pt idx="16">
                  <c:v>116.782553533661</c:v>
                </c:pt>
                <c:pt idx="17">
                  <c:v>122.144231278022</c:v>
                </c:pt>
                <c:pt idx="18">
                  <c:v>122.95034294608899</c:v>
                </c:pt>
                <c:pt idx="19">
                  <c:v>121.792438509115</c:v>
                </c:pt>
                <c:pt idx="20">
                  <c:v>123.00000387035701</c:v>
                </c:pt>
                <c:pt idx="21">
                  <c:v>126.466223781614</c:v>
                </c:pt>
                <c:pt idx="22">
                  <c:v>130.47506965110401</c:v>
                </c:pt>
                <c:pt idx="23">
                  <c:v>131.48125595247899</c:v>
                </c:pt>
                <c:pt idx="24">
                  <c:v>128.11751150482201</c:v>
                </c:pt>
                <c:pt idx="25">
                  <c:v>124.06533209371899</c:v>
                </c:pt>
                <c:pt idx="26">
                  <c:v>124.954643002756</c:v>
                </c:pt>
                <c:pt idx="27">
                  <c:v>127.805987483992</c:v>
                </c:pt>
                <c:pt idx="28">
                  <c:v>129.20814390282999</c:v>
                </c:pt>
                <c:pt idx="29">
                  <c:v>131.14372807952299</c:v>
                </c:pt>
                <c:pt idx="30">
                  <c:v>130.23115683736799</c:v>
                </c:pt>
                <c:pt idx="31">
                  <c:v>127.17876652604301</c:v>
                </c:pt>
                <c:pt idx="32">
                  <c:v>123.827343732457</c:v>
                </c:pt>
                <c:pt idx="33">
                  <c:v>119.16600852162399</c:v>
                </c:pt>
                <c:pt idx="34">
                  <c:v>113.091169404166</c:v>
                </c:pt>
                <c:pt idx="35">
                  <c:v>106.08453607874399</c:v>
                </c:pt>
                <c:pt idx="36">
                  <c:v>97.600526650344804</c:v>
                </c:pt>
                <c:pt idx="37">
                  <c:v>92.202874662577699</c:v>
                </c:pt>
                <c:pt idx="38">
                  <c:v>93.647955528797098</c:v>
                </c:pt>
                <c:pt idx="39">
                  <c:v>94.312016289923903</c:v>
                </c:pt>
                <c:pt idx="40">
                  <c:v>89.859752873462398</c:v>
                </c:pt>
                <c:pt idx="41">
                  <c:v>85.462012551161294</c:v>
                </c:pt>
                <c:pt idx="42">
                  <c:v>82.433167666647407</c:v>
                </c:pt>
                <c:pt idx="43">
                  <c:v>79.499172847085603</c:v>
                </c:pt>
                <c:pt idx="44">
                  <c:v>78.157117994767006</c:v>
                </c:pt>
                <c:pt idx="45">
                  <c:v>79.315636997214099</c:v>
                </c:pt>
                <c:pt idx="46">
                  <c:v>80.767162255735798</c:v>
                </c:pt>
                <c:pt idx="47">
                  <c:v>80.477179145615295</c:v>
                </c:pt>
                <c:pt idx="48">
                  <c:v>78.329438231631102</c:v>
                </c:pt>
                <c:pt idx="49">
                  <c:v>75.754722097704104</c:v>
                </c:pt>
                <c:pt idx="50">
                  <c:v>75.976691128922496</c:v>
                </c:pt>
                <c:pt idx="51">
                  <c:v>77.774112553516304</c:v>
                </c:pt>
                <c:pt idx="52">
                  <c:v>79.120052027337906</c:v>
                </c:pt>
                <c:pt idx="53">
                  <c:v>80.721309619010796</c:v>
                </c:pt>
                <c:pt idx="54">
                  <c:v>82.544742732875207</c:v>
                </c:pt>
                <c:pt idx="55">
                  <c:v>83.846425645553794</c:v>
                </c:pt>
                <c:pt idx="56">
                  <c:v>84.778094052985594</c:v>
                </c:pt>
                <c:pt idx="57">
                  <c:v>86.439928591825307</c:v>
                </c:pt>
                <c:pt idx="58">
                  <c:v>89.127579805154596</c:v>
                </c:pt>
                <c:pt idx="59">
                  <c:v>91.142937083399005</c:v>
                </c:pt>
                <c:pt idx="60">
                  <c:v>91.310918824801902</c:v>
                </c:pt>
                <c:pt idx="61">
                  <c:v>91.714214049632602</c:v>
                </c:pt>
                <c:pt idx="62">
                  <c:v>92.927146522135999</c:v>
                </c:pt>
                <c:pt idx="63">
                  <c:v>93.243369470730102</c:v>
                </c:pt>
                <c:pt idx="64">
                  <c:v>93.364298497929596</c:v>
                </c:pt>
                <c:pt idx="65">
                  <c:v>95.0758535050484</c:v>
                </c:pt>
                <c:pt idx="66">
                  <c:v>97.506411019280804</c:v>
                </c:pt>
                <c:pt idx="67">
                  <c:v>100.597586923352</c:v>
                </c:pt>
                <c:pt idx="68">
                  <c:v>107.123077544118</c:v>
                </c:pt>
                <c:pt idx="69">
                  <c:v>116.00533351712799</c:v>
                </c:pt>
                <c:pt idx="70">
                  <c:v>116.304072194808</c:v>
                </c:pt>
                <c:pt idx="71">
                  <c:v>110.69579488692</c:v>
                </c:pt>
                <c:pt idx="72">
                  <c:v>109.526560656622</c:v>
                </c:pt>
                <c:pt idx="73">
                  <c:v>112.16428864658999</c:v>
                </c:pt>
                <c:pt idx="74">
                  <c:v>113.782257753533</c:v>
                </c:pt>
                <c:pt idx="75">
                  <c:v>113.3185252609</c:v>
                </c:pt>
                <c:pt idx="76">
                  <c:v>115.168676025271</c:v>
                </c:pt>
                <c:pt idx="77">
                  <c:v>117.83817512759001</c:v>
                </c:pt>
                <c:pt idx="78">
                  <c:v>117.514989864038</c:v>
                </c:pt>
                <c:pt idx="79">
                  <c:v>115.937372432085</c:v>
                </c:pt>
                <c:pt idx="80">
                  <c:v>115.177705418077</c:v>
                </c:pt>
                <c:pt idx="81">
                  <c:v>112.647275342168</c:v>
                </c:pt>
                <c:pt idx="82">
                  <c:v>114.521392932014</c:v>
                </c:pt>
                <c:pt idx="83">
                  <c:v>120.235357572007</c:v>
                </c:pt>
                <c:pt idx="84">
                  <c:v>122.36257634250001</c:v>
                </c:pt>
                <c:pt idx="85">
                  <c:v>124.821191035306</c:v>
                </c:pt>
                <c:pt idx="86">
                  <c:v>129.572013851176</c:v>
                </c:pt>
                <c:pt idx="87">
                  <c:v>132.92879744018401</c:v>
                </c:pt>
                <c:pt idx="88">
                  <c:v>133.666900161916</c:v>
                </c:pt>
                <c:pt idx="89">
                  <c:v>134.06895552132599</c:v>
                </c:pt>
                <c:pt idx="90">
                  <c:v>129.45000220770899</c:v>
                </c:pt>
                <c:pt idx="91">
                  <c:v>124.228071430846</c:v>
                </c:pt>
                <c:pt idx="92">
                  <c:v>125.18841731066399</c:v>
                </c:pt>
                <c:pt idx="93">
                  <c:v>128.917165707653</c:v>
                </c:pt>
                <c:pt idx="94">
                  <c:v>129.654256049097</c:v>
                </c:pt>
                <c:pt idx="95">
                  <c:v>125.97379372849601</c:v>
                </c:pt>
                <c:pt idx="96">
                  <c:v>125.82740900328101</c:v>
                </c:pt>
                <c:pt idx="97">
                  <c:v>130.538693545835</c:v>
                </c:pt>
                <c:pt idx="98">
                  <c:v>127.410098077483</c:v>
                </c:pt>
                <c:pt idx="99">
                  <c:v>123.312171792425</c:v>
                </c:pt>
                <c:pt idx="100">
                  <c:v>127.517427636368</c:v>
                </c:pt>
                <c:pt idx="101">
                  <c:v>128.452976704566</c:v>
                </c:pt>
                <c:pt idx="102">
                  <c:v>127.20402250333601</c:v>
                </c:pt>
                <c:pt idx="103">
                  <c:v>128.86604200492599</c:v>
                </c:pt>
                <c:pt idx="104">
                  <c:v>131.26600438522399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3A-4E84-8267-365593173C10}"/>
            </c:ext>
          </c:extLst>
        </c:ser>
        <c:ser>
          <c:idx val="1"/>
          <c:order val="1"/>
          <c:tx>
            <c:strRef>
              <c:f>RegionalPropertyType!$P$5</c:f>
              <c:strCache>
                <c:ptCount val="1"/>
                <c:pt idx="0">
                  <c:v>Midwest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RegionalPropertyType!$P$6:$P$110</c:f>
              <c:numCache>
                <c:formatCode>0</c:formatCode>
                <c:ptCount val="105"/>
                <c:pt idx="0">
                  <c:v>95.816862091300493</c:v>
                </c:pt>
                <c:pt idx="1">
                  <c:v>98.640454696419198</c:v>
                </c:pt>
                <c:pt idx="2">
                  <c:v>99.677015034560299</c:v>
                </c:pt>
                <c:pt idx="3">
                  <c:v>100</c:v>
                </c:pt>
                <c:pt idx="4">
                  <c:v>102.15422240530999</c:v>
                </c:pt>
                <c:pt idx="5">
                  <c:v>104.212559559773</c:v>
                </c:pt>
                <c:pt idx="6">
                  <c:v>104.620304061643</c:v>
                </c:pt>
                <c:pt idx="7">
                  <c:v>104.2018254943</c:v>
                </c:pt>
                <c:pt idx="8">
                  <c:v>103.331061502292</c:v>
                </c:pt>
                <c:pt idx="9">
                  <c:v>104.29887856827099</c:v>
                </c:pt>
                <c:pt idx="10">
                  <c:v>108.102408785832</c:v>
                </c:pt>
                <c:pt idx="11">
                  <c:v>110.12850014293799</c:v>
                </c:pt>
                <c:pt idx="12">
                  <c:v>109.449398940957</c:v>
                </c:pt>
                <c:pt idx="13">
                  <c:v>109.655883363767</c:v>
                </c:pt>
                <c:pt idx="14">
                  <c:v>111.163861725635</c:v>
                </c:pt>
                <c:pt idx="15">
                  <c:v>113.34200125797599</c:v>
                </c:pt>
                <c:pt idx="16">
                  <c:v>114.991525600104</c:v>
                </c:pt>
                <c:pt idx="17">
                  <c:v>113.24628797803599</c:v>
                </c:pt>
                <c:pt idx="18">
                  <c:v>110.130372342313</c:v>
                </c:pt>
                <c:pt idx="19">
                  <c:v>111.593562314919</c:v>
                </c:pt>
                <c:pt idx="20">
                  <c:v>119.19404469496099</c:v>
                </c:pt>
                <c:pt idx="21">
                  <c:v>127.044946817199</c:v>
                </c:pt>
                <c:pt idx="22">
                  <c:v>127.331469783854</c:v>
                </c:pt>
                <c:pt idx="23">
                  <c:v>125.592748614757</c:v>
                </c:pt>
                <c:pt idx="24">
                  <c:v>125.91868667480099</c:v>
                </c:pt>
                <c:pt idx="25">
                  <c:v>127.01758036478699</c:v>
                </c:pt>
                <c:pt idx="26">
                  <c:v>130.173577721095</c:v>
                </c:pt>
                <c:pt idx="27">
                  <c:v>131.246750560176</c:v>
                </c:pt>
                <c:pt idx="28">
                  <c:v>128.47169569084099</c:v>
                </c:pt>
                <c:pt idx="29">
                  <c:v>125.289900925415</c:v>
                </c:pt>
                <c:pt idx="30">
                  <c:v>124.087653037149</c:v>
                </c:pt>
                <c:pt idx="31">
                  <c:v>124.369769100894</c:v>
                </c:pt>
                <c:pt idx="32">
                  <c:v>124.784686149069</c:v>
                </c:pt>
                <c:pt idx="33">
                  <c:v>125.47485211874501</c:v>
                </c:pt>
                <c:pt idx="34">
                  <c:v>119.20676277023399</c:v>
                </c:pt>
                <c:pt idx="35">
                  <c:v>109.88115518024399</c:v>
                </c:pt>
                <c:pt idx="36">
                  <c:v>104.843527190305</c:v>
                </c:pt>
                <c:pt idx="37">
                  <c:v>103.29405430049</c:v>
                </c:pt>
                <c:pt idx="38">
                  <c:v>100.15743988161201</c:v>
                </c:pt>
                <c:pt idx="39">
                  <c:v>94.496844133002298</c:v>
                </c:pt>
                <c:pt idx="40">
                  <c:v>91.899312756795794</c:v>
                </c:pt>
                <c:pt idx="41">
                  <c:v>91.616276257995395</c:v>
                </c:pt>
                <c:pt idx="42">
                  <c:v>89.403960146246803</c:v>
                </c:pt>
                <c:pt idx="43">
                  <c:v>85.934187898904</c:v>
                </c:pt>
                <c:pt idx="44">
                  <c:v>86.230720315048302</c:v>
                </c:pt>
                <c:pt idx="45">
                  <c:v>89.4984204962836</c:v>
                </c:pt>
                <c:pt idx="46">
                  <c:v>88.779964550517093</c:v>
                </c:pt>
                <c:pt idx="47">
                  <c:v>85.888389271884407</c:v>
                </c:pt>
                <c:pt idx="48">
                  <c:v>85.762468397380005</c:v>
                </c:pt>
                <c:pt idx="49">
                  <c:v>86.222229256841501</c:v>
                </c:pt>
                <c:pt idx="50">
                  <c:v>86.844240201236204</c:v>
                </c:pt>
                <c:pt idx="51">
                  <c:v>87.048694804280601</c:v>
                </c:pt>
                <c:pt idx="52">
                  <c:v>87.829284669566803</c:v>
                </c:pt>
                <c:pt idx="53">
                  <c:v>90.464087950052303</c:v>
                </c:pt>
                <c:pt idx="54">
                  <c:v>92.155952133768693</c:v>
                </c:pt>
                <c:pt idx="55">
                  <c:v>93.128136028588798</c:v>
                </c:pt>
                <c:pt idx="56">
                  <c:v>97.811047234994803</c:v>
                </c:pt>
                <c:pt idx="57">
                  <c:v>103.826209481033</c:v>
                </c:pt>
                <c:pt idx="58">
                  <c:v>104.54196096686699</c:v>
                </c:pt>
                <c:pt idx="59">
                  <c:v>103.67503896491</c:v>
                </c:pt>
                <c:pt idx="60">
                  <c:v>106.668805125492</c:v>
                </c:pt>
                <c:pt idx="61">
                  <c:v>111.786357528471</c:v>
                </c:pt>
                <c:pt idx="62">
                  <c:v>112.27372350419201</c:v>
                </c:pt>
                <c:pt idx="63">
                  <c:v>110.407877508068</c:v>
                </c:pt>
                <c:pt idx="64">
                  <c:v>114.759676731776</c:v>
                </c:pt>
                <c:pt idx="65">
                  <c:v>121.212249923678</c:v>
                </c:pt>
                <c:pt idx="66">
                  <c:v>121.838580708385</c:v>
                </c:pt>
                <c:pt idx="67">
                  <c:v>121.289461389934</c:v>
                </c:pt>
                <c:pt idx="68">
                  <c:v>127.025817033601</c:v>
                </c:pt>
                <c:pt idx="69">
                  <c:v>135.045365876418</c:v>
                </c:pt>
                <c:pt idx="70">
                  <c:v>138.579199454909</c:v>
                </c:pt>
                <c:pt idx="71">
                  <c:v>138.96595670424799</c:v>
                </c:pt>
                <c:pt idx="72">
                  <c:v>140.302145387541</c:v>
                </c:pt>
                <c:pt idx="73">
                  <c:v>141.839142573647</c:v>
                </c:pt>
                <c:pt idx="74">
                  <c:v>143.70630034368301</c:v>
                </c:pt>
                <c:pt idx="75">
                  <c:v>145.82138516422299</c:v>
                </c:pt>
                <c:pt idx="76">
                  <c:v>147.42887533765199</c:v>
                </c:pt>
                <c:pt idx="77">
                  <c:v>149.51980278673</c:v>
                </c:pt>
                <c:pt idx="78">
                  <c:v>153.795804997359</c:v>
                </c:pt>
                <c:pt idx="79">
                  <c:v>157.93153094776099</c:v>
                </c:pt>
                <c:pt idx="80">
                  <c:v>160.622087294658</c:v>
                </c:pt>
                <c:pt idx="81">
                  <c:v>163.03467775265401</c:v>
                </c:pt>
                <c:pt idx="82">
                  <c:v>163.509262111163</c:v>
                </c:pt>
                <c:pt idx="83">
                  <c:v>165.915712254575</c:v>
                </c:pt>
                <c:pt idx="84">
                  <c:v>175.10179915421099</c:v>
                </c:pt>
                <c:pt idx="85">
                  <c:v>187.436235285365</c:v>
                </c:pt>
                <c:pt idx="86">
                  <c:v>194.81515777974701</c:v>
                </c:pt>
                <c:pt idx="87">
                  <c:v>197.401356213002</c:v>
                </c:pt>
                <c:pt idx="88">
                  <c:v>203.28972302678699</c:v>
                </c:pt>
                <c:pt idx="89">
                  <c:v>214.89132160740601</c:v>
                </c:pt>
                <c:pt idx="90">
                  <c:v>220.21437911484699</c:v>
                </c:pt>
                <c:pt idx="91">
                  <c:v>217.0496109115</c:v>
                </c:pt>
                <c:pt idx="92">
                  <c:v>219.05453134595601</c:v>
                </c:pt>
                <c:pt idx="93">
                  <c:v>226.31994308710901</c:v>
                </c:pt>
                <c:pt idx="94">
                  <c:v>233.80639419940201</c:v>
                </c:pt>
                <c:pt idx="95">
                  <c:v>240.35021288375401</c:v>
                </c:pt>
                <c:pt idx="96">
                  <c:v>241.64228448610299</c:v>
                </c:pt>
                <c:pt idx="97">
                  <c:v>237.559127548682</c:v>
                </c:pt>
                <c:pt idx="98">
                  <c:v>238.22941604319399</c:v>
                </c:pt>
                <c:pt idx="99">
                  <c:v>244.059073228805</c:v>
                </c:pt>
                <c:pt idx="100">
                  <c:v>249.11544227936801</c:v>
                </c:pt>
                <c:pt idx="101">
                  <c:v>253.30347604736599</c:v>
                </c:pt>
                <c:pt idx="102">
                  <c:v>257.18742794846099</c:v>
                </c:pt>
                <c:pt idx="103">
                  <c:v>259.74253634670498</c:v>
                </c:pt>
                <c:pt idx="104">
                  <c:v>265.12760801424798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3A-4E84-8267-365593173C10}"/>
            </c:ext>
          </c:extLst>
        </c:ser>
        <c:ser>
          <c:idx val="2"/>
          <c:order val="2"/>
          <c:tx>
            <c:strRef>
              <c:f>RegionalPropertyType!$Q$5</c:f>
              <c:strCache>
                <c:ptCount val="1"/>
                <c:pt idx="0">
                  <c:v>Midwest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RegionalPropertyType!$Q$6:$Q$110</c:f>
              <c:numCache>
                <c:formatCode>0</c:formatCode>
                <c:ptCount val="105"/>
                <c:pt idx="0">
                  <c:v>94.259891709952697</c:v>
                </c:pt>
                <c:pt idx="1">
                  <c:v>95.465288196253795</c:v>
                </c:pt>
                <c:pt idx="2">
                  <c:v>99.022083197664003</c:v>
                </c:pt>
                <c:pt idx="3">
                  <c:v>100</c:v>
                </c:pt>
                <c:pt idx="4">
                  <c:v>99.961644201850007</c:v>
                </c:pt>
                <c:pt idx="5">
                  <c:v>104.9671326496</c:v>
                </c:pt>
                <c:pt idx="6">
                  <c:v>112.22055368830701</c:v>
                </c:pt>
                <c:pt idx="7">
                  <c:v>114.794287373304</c:v>
                </c:pt>
                <c:pt idx="8">
                  <c:v>114.88438206681499</c:v>
                </c:pt>
                <c:pt idx="9">
                  <c:v>115.91837048023901</c:v>
                </c:pt>
                <c:pt idx="10">
                  <c:v>118.11305951793901</c:v>
                </c:pt>
                <c:pt idx="11">
                  <c:v>120.902816141541</c:v>
                </c:pt>
                <c:pt idx="12">
                  <c:v>124.90593915384299</c:v>
                </c:pt>
                <c:pt idx="13">
                  <c:v>130.185604168374</c:v>
                </c:pt>
                <c:pt idx="14">
                  <c:v>133.42936967716301</c:v>
                </c:pt>
                <c:pt idx="15">
                  <c:v>136.37729978978501</c:v>
                </c:pt>
                <c:pt idx="16">
                  <c:v>140.642512903056</c:v>
                </c:pt>
                <c:pt idx="17">
                  <c:v>142.68455919069501</c:v>
                </c:pt>
                <c:pt idx="18">
                  <c:v>144.313769437378</c:v>
                </c:pt>
                <c:pt idx="19">
                  <c:v>148.39799442060001</c:v>
                </c:pt>
                <c:pt idx="20">
                  <c:v>154.83508023904599</c:v>
                </c:pt>
                <c:pt idx="21">
                  <c:v>161.476422877929</c:v>
                </c:pt>
                <c:pt idx="22">
                  <c:v>161.327607829838</c:v>
                </c:pt>
                <c:pt idx="23">
                  <c:v>158.91474870576701</c:v>
                </c:pt>
                <c:pt idx="24">
                  <c:v>157.781711853958</c:v>
                </c:pt>
                <c:pt idx="25">
                  <c:v>153.580045891927</c:v>
                </c:pt>
                <c:pt idx="26">
                  <c:v>152.9652655015</c:v>
                </c:pt>
                <c:pt idx="27">
                  <c:v>157.281894583341</c:v>
                </c:pt>
                <c:pt idx="28">
                  <c:v>159.28317987353699</c:v>
                </c:pt>
                <c:pt idx="29">
                  <c:v>155.68948635969099</c:v>
                </c:pt>
                <c:pt idx="30">
                  <c:v>150.07742401597801</c:v>
                </c:pt>
                <c:pt idx="31">
                  <c:v>146.09590735597499</c:v>
                </c:pt>
                <c:pt idx="32">
                  <c:v>141.81529435357101</c:v>
                </c:pt>
                <c:pt idx="33">
                  <c:v>139.50686732921099</c:v>
                </c:pt>
                <c:pt idx="34">
                  <c:v>133.02858200263</c:v>
                </c:pt>
                <c:pt idx="35">
                  <c:v>122.968294637884</c:v>
                </c:pt>
                <c:pt idx="36">
                  <c:v>118.06421428051701</c:v>
                </c:pt>
                <c:pt idx="37">
                  <c:v>118.15523606711599</c:v>
                </c:pt>
                <c:pt idx="38">
                  <c:v>117.45109978732199</c:v>
                </c:pt>
                <c:pt idx="39">
                  <c:v>113.274697311569</c:v>
                </c:pt>
                <c:pt idx="40">
                  <c:v>109.14359383283499</c:v>
                </c:pt>
                <c:pt idx="41">
                  <c:v>105.877745042363</c:v>
                </c:pt>
                <c:pt idx="42">
                  <c:v>104.078105619209</c:v>
                </c:pt>
                <c:pt idx="43">
                  <c:v>102.95907528003799</c:v>
                </c:pt>
                <c:pt idx="44">
                  <c:v>102.077040777888</c:v>
                </c:pt>
                <c:pt idx="45">
                  <c:v>100.975189937617</c:v>
                </c:pt>
                <c:pt idx="46">
                  <c:v>100.051586843007</c:v>
                </c:pt>
                <c:pt idx="47">
                  <c:v>99.554182318335805</c:v>
                </c:pt>
                <c:pt idx="48">
                  <c:v>97.265600756477099</c:v>
                </c:pt>
                <c:pt idx="49">
                  <c:v>95.765058562744301</c:v>
                </c:pt>
                <c:pt idx="50">
                  <c:v>99.710990088393103</c:v>
                </c:pt>
                <c:pt idx="51">
                  <c:v>103.091152332148</c:v>
                </c:pt>
                <c:pt idx="52">
                  <c:v>102.28883190993599</c:v>
                </c:pt>
                <c:pt idx="53">
                  <c:v>103.33672046421501</c:v>
                </c:pt>
                <c:pt idx="54">
                  <c:v>106.65319709674</c:v>
                </c:pt>
                <c:pt idx="55">
                  <c:v>108.69982011828399</c:v>
                </c:pt>
                <c:pt idx="56">
                  <c:v>110.159626526731</c:v>
                </c:pt>
                <c:pt idx="57">
                  <c:v>113.533876118462</c:v>
                </c:pt>
                <c:pt idx="58">
                  <c:v>116.04992602047901</c:v>
                </c:pt>
                <c:pt idx="59">
                  <c:v>116.51481000144599</c:v>
                </c:pt>
                <c:pt idx="60">
                  <c:v>118.668624446466</c:v>
                </c:pt>
                <c:pt idx="61">
                  <c:v>120.868213226516</c:v>
                </c:pt>
                <c:pt idx="62">
                  <c:v>120.115769978987</c:v>
                </c:pt>
                <c:pt idx="63">
                  <c:v>120.278654763768</c:v>
                </c:pt>
                <c:pt idx="64">
                  <c:v>123.184687318114</c:v>
                </c:pt>
                <c:pt idx="65">
                  <c:v>128.09335818600499</c:v>
                </c:pt>
                <c:pt idx="66">
                  <c:v>133.12480416220799</c:v>
                </c:pt>
                <c:pt idx="67">
                  <c:v>135.912883501897</c:v>
                </c:pt>
                <c:pt idx="68">
                  <c:v>138.63710711848199</c:v>
                </c:pt>
                <c:pt idx="69">
                  <c:v>141.12867470917701</c:v>
                </c:pt>
                <c:pt idx="70">
                  <c:v>142.97827380690799</c:v>
                </c:pt>
                <c:pt idx="71">
                  <c:v>144.30970305317101</c:v>
                </c:pt>
                <c:pt idx="72">
                  <c:v>143.67750038727499</c:v>
                </c:pt>
                <c:pt idx="73">
                  <c:v>142.56160350856601</c:v>
                </c:pt>
                <c:pt idx="74">
                  <c:v>145.95299881672699</c:v>
                </c:pt>
                <c:pt idx="75">
                  <c:v>149.853039677418</c:v>
                </c:pt>
                <c:pt idx="76">
                  <c:v>148.44805572652101</c:v>
                </c:pt>
                <c:pt idx="77">
                  <c:v>146.18749395075099</c:v>
                </c:pt>
                <c:pt idx="78">
                  <c:v>146.10750323797299</c:v>
                </c:pt>
                <c:pt idx="79">
                  <c:v>146.99264386956901</c:v>
                </c:pt>
                <c:pt idx="80">
                  <c:v>145.771352605158</c:v>
                </c:pt>
                <c:pt idx="81">
                  <c:v>143.786553183595</c:v>
                </c:pt>
                <c:pt idx="82">
                  <c:v>147.87016644899401</c:v>
                </c:pt>
                <c:pt idx="83">
                  <c:v>153.410803045168</c:v>
                </c:pt>
                <c:pt idx="84">
                  <c:v>155.24221445381301</c:v>
                </c:pt>
                <c:pt idx="85">
                  <c:v>160.79780611487001</c:v>
                </c:pt>
                <c:pt idx="86">
                  <c:v>168.77272195088199</c:v>
                </c:pt>
                <c:pt idx="87">
                  <c:v>173.32927932224101</c:v>
                </c:pt>
                <c:pt idx="88">
                  <c:v>176.375327522135</c:v>
                </c:pt>
                <c:pt idx="89">
                  <c:v>177.888960698825</c:v>
                </c:pt>
                <c:pt idx="90">
                  <c:v>175.50096924457901</c:v>
                </c:pt>
                <c:pt idx="91">
                  <c:v>173.19097897206001</c:v>
                </c:pt>
                <c:pt idx="92">
                  <c:v>172.810805623634</c:v>
                </c:pt>
                <c:pt idx="93">
                  <c:v>177.17055866830299</c:v>
                </c:pt>
                <c:pt idx="94">
                  <c:v>182.65180166115499</c:v>
                </c:pt>
                <c:pt idx="95">
                  <c:v>182.205407136178</c:v>
                </c:pt>
                <c:pt idx="96">
                  <c:v>180.58911381685601</c:v>
                </c:pt>
                <c:pt idx="97">
                  <c:v>180.30312819315401</c:v>
                </c:pt>
                <c:pt idx="98">
                  <c:v>181.70282840711201</c:v>
                </c:pt>
                <c:pt idx="99">
                  <c:v>184.83085474094099</c:v>
                </c:pt>
                <c:pt idx="100">
                  <c:v>184.12360222241199</c:v>
                </c:pt>
                <c:pt idx="101">
                  <c:v>177.55742101372601</c:v>
                </c:pt>
                <c:pt idx="102">
                  <c:v>177.51629709514</c:v>
                </c:pt>
                <c:pt idx="103">
                  <c:v>181.82005434945401</c:v>
                </c:pt>
                <c:pt idx="104">
                  <c:v>185.337053240226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13A-4E84-8267-365593173C10}"/>
            </c:ext>
          </c:extLst>
        </c:ser>
        <c:ser>
          <c:idx val="3"/>
          <c:order val="3"/>
          <c:tx>
            <c:strRef>
              <c:f>RegionalPropertyType!$R$5</c:f>
              <c:strCache>
                <c:ptCount val="1"/>
                <c:pt idx="0">
                  <c:v>Midwest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RegionalPropertyType!$R$6:$R$110</c:f>
              <c:numCache>
                <c:formatCode>0</c:formatCode>
                <c:ptCount val="105"/>
                <c:pt idx="0">
                  <c:v>95.967179316189103</c:v>
                </c:pt>
                <c:pt idx="1">
                  <c:v>102.492538220151</c:v>
                </c:pt>
                <c:pt idx="2">
                  <c:v>101.696856526638</c:v>
                </c:pt>
                <c:pt idx="3">
                  <c:v>100</c:v>
                </c:pt>
                <c:pt idx="4">
                  <c:v>105.257907738748</c:v>
                </c:pt>
                <c:pt idx="5">
                  <c:v>111.90519392076</c:v>
                </c:pt>
                <c:pt idx="6">
                  <c:v>113.76123861758001</c:v>
                </c:pt>
                <c:pt idx="7">
                  <c:v>114.634351962087</c:v>
                </c:pt>
                <c:pt idx="8">
                  <c:v>118.029125354047</c:v>
                </c:pt>
                <c:pt idx="9">
                  <c:v>124.928227759162</c:v>
                </c:pt>
                <c:pt idx="10">
                  <c:v>133.84526520740101</c:v>
                </c:pt>
                <c:pt idx="11">
                  <c:v>137.421159606044</c:v>
                </c:pt>
                <c:pt idx="12">
                  <c:v>137.45811574830299</c:v>
                </c:pt>
                <c:pt idx="13">
                  <c:v>138.96397004840099</c:v>
                </c:pt>
                <c:pt idx="14">
                  <c:v>142.89923179731699</c:v>
                </c:pt>
                <c:pt idx="15">
                  <c:v>148.6026868575</c:v>
                </c:pt>
                <c:pt idx="16">
                  <c:v>154.34747233228899</c:v>
                </c:pt>
                <c:pt idx="17">
                  <c:v>160.00853230294601</c:v>
                </c:pt>
                <c:pt idx="18">
                  <c:v>167.41504850741299</c:v>
                </c:pt>
                <c:pt idx="19">
                  <c:v>172.150664294683</c:v>
                </c:pt>
                <c:pt idx="20">
                  <c:v>170.93208798821701</c:v>
                </c:pt>
                <c:pt idx="21">
                  <c:v>169.67170336026601</c:v>
                </c:pt>
                <c:pt idx="22">
                  <c:v>172.66779771260499</c:v>
                </c:pt>
                <c:pt idx="23">
                  <c:v>176.28789214550801</c:v>
                </c:pt>
                <c:pt idx="24">
                  <c:v>175.003853487198</c:v>
                </c:pt>
                <c:pt idx="25">
                  <c:v>171.805230126949</c:v>
                </c:pt>
                <c:pt idx="26">
                  <c:v>169.84487453834799</c:v>
                </c:pt>
                <c:pt idx="27">
                  <c:v>168.006268904499</c:v>
                </c:pt>
                <c:pt idx="28">
                  <c:v>163.802463854987</c:v>
                </c:pt>
                <c:pt idx="29">
                  <c:v>159.104850162481</c:v>
                </c:pt>
                <c:pt idx="30">
                  <c:v>156.445833788286</c:v>
                </c:pt>
                <c:pt idx="31">
                  <c:v>153.308050338757</c:v>
                </c:pt>
                <c:pt idx="32">
                  <c:v>145.897616733121</c:v>
                </c:pt>
                <c:pt idx="33">
                  <c:v>137.86083236853</c:v>
                </c:pt>
                <c:pt idx="34">
                  <c:v>129.06629707763901</c:v>
                </c:pt>
                <c:pt idx="35">
                  <c:v>121.70093557259</c:v>
                </c:pt>
                <c:pt idx="36">
                  <c:v>118.098175473445</c:v>
                </c:pt>
                <c:pt idx="37">
                  <c:v>113.100417704116</c:v>
                </c:pt>
                <c:pt idx="38">
                  <c:v>104.32435822321401</c:v>
                </c:pt>
                <c:pt idx="39">
                  <c:v>98.195275381151603</c:v>
                </c:pt>
                <c:pt idx="40">
                  <c:v>96.479122233132202</c:v>
                </c:pt>
                <c:pt idx="41">
                  <c:v>96.126025875326505</c:v>
                </c:pt>
                <c:pt idx="42">
                  <c:v>95.304488439437904</c:v>
                </c:pt>
                <c:pt idx="43">
                  <c:v>93.550424458093005</c:v>
                </c:pt>
                <c:pt idx="44">
                  <c:v>94.974696668412705</c:v>
                </c:pt>
                <c:pt idx="45">
                  <c:v>98.771992749557995</c:v>
                </c:pt>
                <c:pt idx="46">
                  <c:v>103.69345402666799</c:v>
                </c:pt>
                <c:pt idx="47">
                  <c:v>106.033226411131</c:v>
                </c:pt>
                <c:pt idx="48">
                  <c:v>102.095456057465</c:v>
                </c:pt>
                <c:pt idx="49">
                  <c:v>98.926742051343197</c:v>
                </c:pt>
                <c:pt idx="50">
                  <c:v>105.254455537506</c:v>
                </c:pt>
                <c:pt idx="51">
                  <c:v>113.86332935394999</c:v>
                </c:pt>
                <c:pt idx="52">
                  <c:v>119.00469370700399</c:v>
                </c:pt>
                <c:pt idx="53">
                  <c:v>126.376718178037</c:v>
                </c:pt>
                <c:pt idx="54">
                  <c:v>129.83892424845101</c:v>
                </c:pt>
                <c:pt idx="55">
                  <c:v>129.760525148548</c:v>
                </c:pt>
                <c:pt idx="56">
                  <c:v>134.169490921728</c:v>
                </c:pt>
                <c:pt idx="57">
                  <c:v>139.80194352461399</c:v>
                </c:pt>
                <c:pt idx="58">
                  <c:v>141.446953242821</c:v>
                </c:pt>
                <c:pt idx="59">
                  <c:v>142.82472059348501</c:v>
                </c:pt>
                <c:pt idx="60">
                  <c:v>148.033217424306</c:v>
                </c:pt>
                <c:pt idx="61">
                  <c:v>157.35985280308901</c:v>
                </c:pt>
                <c:pt idx="62">
                  <c:v>163.26312475392999</c:v>
                </c:pt>
                <c:pt idx="63">
                  <c:v>163.02702114599501</c:v>
                </c:pt>
                <c:pt idx="64">
                  <c:v>163.66029865748399</c:v>
                </c:pt>
                <c:pt idx="65">
                  <c:v>166.817189296165</c:v>
                </c:pt>
                <c:pt idx="66">
                  <c:v>172.78859997410601</c:v>
                </c:pt>
                <c:pt idx="67">
                  <c:v>179.43924295574601</c:v>
                </c:pt>
                <c:pt idx="68">
                  <c:v>189.09234608950999</c:v>
                </c:pt>
                <c:pt idx="69">
                  <c:v>200.53452029898699</c:v>
                </c:pt>
                <c:pt idx="70">
                  <c:v>200.153576556518</c:v>
                </c:pt>
                <c:pt idx="71">
                  <c:v>196.08579363920501</c:v>
                </c:pt>
                <c:pt idx="72">
                  <c:v>199.299819057261</c:v>
                </c:pt>
                <c:pt idx="73">
                  <c:v>204.60807347240799</c:v>
                </c:pt>
                <c:pt idx="74">
                  <c:v>209.671699049734</c:v>
                </c:pt>
                <c:pt idx="75">
                  <c:v>211.93066410961501</c:v>
                </c:pt>
                <c:pt idx="76">
                  <c:v>211.56880473834099</c:v>
                </c:pt>
                <c:pt idx="77">
                  <c:v>213.525928557382</c:v>
                </c:pt>
                <c:pt idx="78">
                  <c:v>217.590441942475</c:v>
                </c:pt>
                <c:pt idx="79">
                  <c:v>220.08041948114899</c:v>
                </c:pt>
                <c:pt idx="80">
                  <c:v>220.27834112248399</c:v>
                </c:pt>
                <c:pt idx="81">
                  <c:v>219.39139436806099</c:v>
                </c:pt>
                <c:pt idx="82">
                  <c:v>227.56086455105299</c:v>
                </c:pt>
                <c:pt idx="83">
                  <c:v>241.85019309468001</c:v>
                </c:pt>
                <c:pt idx="84">
                  <c:v>254.27499975341701</c:v>
                </c:pt>
                <c:pt idx="85">
                  <c:v>267.80702472870797</c:v>
                </c:pt>
                <c:pt idx="86">
                  <c:v>276.15502572553697</c:v>
                </c:pt>
                <c:pt idx="87">
                  <c:v>279.73320331347497</c:v>
                </c:pt>
                <c:pt idx="88">
                  <c:v>289.55199284135801</c:v>
                </c:pt>
                <c:pt idx="89">
                  <c:v>303.98360719894998</c:v>
                </c:pt>
                <c:pt idx="90">
                  <c:v>299.90652225324101</c:v>
                </c:pt>
                <c:pt idx="91">
                  <c:v>285.78065814413497</c:v>
                </c:pt>
                <c:pt idx="92">
                  <c:v>282.34392705154801</c:v>
                </c:pt>
                <c:pt idx="93">
                  <c:v>283.99497217059098</c:v>
                </c:pt>
                <c:pt idx="94">
                  <c:v>285.87474416475101</c:v>
                </c:pt>
                <c:pt idx="95">
                  <c:v>288.50936202883202</c:v>
                </c:pt>
                <c:pt idx="96">
                  <c:v>291.74235321814399</c:v>
                </c:pt>
                <c:pt idx="97">
                  <c:v>293.26824272691999</c:v>
                </c:pt>
                <c:pt idx="98">
                  <c:v>293.70928269220099</c:v>
                </c:pt>
                <c:pt idx="99">
                  <c:v>295.80088206100697</c:v>
                </c:pt>
                <c:pt idx="100">
                  <c:v>308.36989543218601</c:v>
                </c:pt>
                <c:pt idx="101">
                  <c:v>330.12007212436203</c:v>
                </c:pt>
                <c:pt idx="102">
                  <c:v>326.58104598094502</c:v>
                </c:pt>
                <c:pt idx="103">
                  <c:v>314.84577599953798</c:v>
                </c:pt>
                <c:pt idx="104">
                  <c:v>308.56832335905898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13A-4E84-8267-365593173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805160"/>
        <c:axId val="530825600"/>
      </c:scatterChart>
      <c:valAx>
        <c:axId val="387805160"/>
        <c:scaling>
          <c:orientation val="minMax"/>
          <c:max val="4611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5600"/>
        <c:crosses val="autoZero"/>
        <c:crossBetween val="midCat"/>
        <c:majorUnit val="365"/>
      </c:valAx>
      <c:valAx>
        <c:axId val="5308256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8780516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3241177185614"/>
          <c:y val="0.12204587707786525"/>
          <c:w val="0.87404546129846972"/>
          <c:h val="0.76389791038731436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RegionalPropertyType!$S$5</c:f>
              <c:strCache>
                <c:ptCount val="1"/>
                <c:pt idx="0">
                  <c:v>Northeast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RegionalPropertyType!$S$6:$S$110</c:f>
              <c:numCache>
                <c:formatCode>0</c:formatCode>
                <c:ptCount val="105"/>
                <c:pt idx="0">
                  <c:v>91.880194714469098</c:v>
                </c:pt>
                <c:pt idx="1">
                  <c:v>98.401941827578995</c:v>
                </c:pt>
                <c:pt idx="2">
                  <c:v>100.84001421856399</c:v>
                </c:pt>
                <c:pt idx="3">
                  <c:v>100</c:v>
                </c:pt>
                <c:pt idx="4">
                  <c:v>102.573604618912</c:v>
                </c:pt>
                <c:pt idx="5">
                  <c:v>103.002751346661</c:v>
                </c:pt>
                <c:pt idx="6">
                  <c:v>100.11311816995099</c:v>
                </c:pt>
                <c:pt idx="7">
                  <c:v>101.575725709986</c:v>
                </c:pt>
                <c:pt idx="8">
                  <c:v>107.245871439691</c:v>
                </c:pt>
                <c:pt idx="9">
                  <c:v>112.279081308025</c:v>
                </c:pt>
                <c:pt idx="10">
                  <c:v>113.917818767635</c:v>
                </c:pt>
                <c:pt idx="11">
                  <c:v>113.703433183752</c:v>
                </c:pt>
                <c:pt idx="12">
                  <c:v>115.139088424902</c:v>
                </c:pt>
                <c:pt idx="13">
                  <c:v>117.90436958981</c:v>
                </c:pt>
                <c:pt idx="14">
                  <c:v>122.01091622877701</c:v>
                </c:pt>
                <c:pt idx="15">
                  <c:v>125.555359105105</c:v>
                </c:pt>
                <c:pt idx="16">
                  <c:v>126.12874483904299</c:v>
                </c:pt>
                <c:pt idx="17">
                  <c:v>125.819905548023</c:v>
                </c:pt>
                <c:pt idx="18">
                  <c:v>132.55226066706001</c:v>
                </c:pt>
                <c:pt idx="19">
                  <c:v>142.92560263815199</c:v>
                </c:pt>
                <c:pt idx="20">
                  <c:v>150.038146208391</c:v>
                </c:pt>
                <c:pt idx="21">
                  <c:v>156.75356244198599</c:v>
                </c:pt>
                <c:pt idx="22">
                  <c:v>158.81499247753001</c:v>
                </c:pt>
                <c:pt idx="23">
                  <c:v>159.574968340775</c:v>
                </c:pt>
                <c:pt idx="24">
                  <c:v>164.44020824597101</c:v>
                </c:pt>
                <c:pt idx="25">
                  <c:v>169.57212532974501</c:v>
                </c:pt>
                <c:pt idx="26">
                  <c:v>171.33303443941799</c:v>
                </c:pt>
                <c:pt idx="27">
                  <c:v>173.010795998276</c:v>
                </c:pt>
                <c:pt idx="28">
                  <c:v>177.15750685177699</c:v>
                </c:pt>
                <c:pt idx="29">
                  <c:v>178.060169234992</c:v>
                </c:pt>
                <c:pt idx="30">
                  <c:v>171.30892292096101</c:v>
                </c:pt>
                <c:pt idx="31">
                  <c:v>166.94917050727199</c:v>
                </c:pt>
                <c:pt idx="32">
                  <c:v>170.226226381494</c:v>
                </c:pt>
                <c:pt idx="33">
                  <c:v>173.81269153298999</c:v>
                </c:pt>
                <c:pt idx="34">
                  <c:v>165.69068846033599</c:v>
                </c:pt>
                <c:pt idx="35">
                  <c:v>151.86233279659399</c:v>
                </c:pt>
                <c:pt idx="36">
                  <c:v>141.127867975703</c:v>
                </c:pt>
                <c:pt idx="37">
                  <c:v>133.31573739947299</c:v>
                </c:pt>
                <c:pt idx="38">
                  <c:v>132.84864467244901</c:v>
                </c:pt>
                <c:pt idx="39">
                  <c:v>135.66232476409701</c:v>
                </c:pt>
                <c:pt idx="40">
                  <c:v>132.872452839696</c:v>
                </c:pt>
                <c:pt idx="41">
                  <c:v>126.110949525678</c:v>
                </c:pt>
                <c:pt idx="42">
                  <c:v>126.04136055716501</c:v>
                </c:pt>
                <c:pt idx="43">
                  <c:v>128.05999931415101</c:v>
                </c:pt>
                <c:pt idx="44">
                  <c:v>127.086248079588</c:v>
                </c:pt>
                <c:pt idx="45">
                  <c:v>129.63674040548599</c:v>
                </c:pt>
                <c:pt idx="46">
                  <c:v>134.385118462913</c:v>
                </c:pt>
                <c:pt idx="47">
                  <c:v>136.73749568275099</c:v>
                </c:pt>
                <c:pt idx="48">
                  <c:v>136.431636762398</c:v>
                </c:pt>
                <c:pt idx="49">
                  <c:v>136.46871821807201</c:v>
                </c:pt>
                <c:pt idx="50">
                  <c:v>138.25699737710701</c:v>
                </c:pt>
                <c:pt idx="51">
                  <c:v>139.79015709475601</c:v>
                </c:pt>
                <c:pt idx="52">
                  <c:v>138.84973502438899</c:v>
                </c:pt>
                <c:pt idx="53">
                  <c:v>134.87845949079201</c:v>
                </c:pt>
                <c:pt idx="54">
                  <c:v>137.077768452903</c:v>
                </c:pt>
                <c:pt idx="55">
                  <c:v>145.44385004060001</c:v>
                </c:pt>
                <c:pt idx="56">
                  <c:v>150.96222758431301</c:v>
                </c:pt>
                <c:pt idx="57">
                  <c:v>154.78552299022701</c:v>
                </c:pt>
                <c:pt idx="58">
                  <c:v>157.16549587233899</c:v>
                </c:pt>
                <c:pt idx="59">
                  <c:v>158.86790119899001</c:v>
                </c:pt>
                <c:pt idx="60">
                  <c:v>161.21405408880301</c:v>
                </c:pt>
                <c:pt idx="61">
                  <c:v>161.80889377315901</c:v>
                </c:pt>
                <c:pt idx="62">
                  <c:v>158.26908878118201</c:v>
                </c:pt>
                <c:pt idx="63">
                  <c:v>157.08699104495099</c:v>
                </c:pt>
                <c:pt idx="64">
                  <c:v>161.429306986227</c:v>
                </c:pt>
                <c:pt idx="65">
                  <c:v>166.59337740075301</c:v>
                </c:pt>
                <c:pt idx="66">
                  <c:v>172.91874557651201</c:v>
                </c:pt>
                <c:pt idx="67">
                  <c:v>178.02122298245899</c:v>
                </c:pt>
                <c:pt idx="68">
                  <c:v>180.11000527379301</c:v>
                </c:pt>
                <c:pt idx="69">
                  <c:v>183.99237741597301</c:v>
                </c:pt>
                <c:pt idx="70">
                  <c:v>188.028676622544</c:v>
                </c:pt>
                <c:pt idx="71">
                  <c:v>189.682910746922</c:v>
                </c:pt>
                <c:pt idx="72">
                  <c:v>190.27387505695799</c:v>
                </c:pt>
                <c:pt idx="73">
                  <c:v>191.54728664913199</c:v>
                </c:pt>
                <c:pt idx="74">
                  <c:v>197.57239305465501</c:v>
                </c:pt>
                <c:pt idx="75">
                  <c:v>200.51228559348101</c:v>
                </c:pt>
                <c:pt idx="76">
                  <c:v>195.44789011465201</c:v>
                </c:pt>
                <c:pt idx="77">
                  <c:v>192.95589081668101</c:v>
                </c:pt>
                <c:pt idx="78">
                  <c:v>197.37937683374199</c:v>
                </c:pt>
                <c:pt idx="79">
                  <c:v>202.84726564195401</c:v>
                </c:pt>
                <c:pt idx="80">
                  <c:v>205.183742048715</c:v>
                </c:pt>
                <c:pt idx="81">
                  <c:v>205.366107347096</c:v>
                </c:pt>
                <c:pt idx="82">
                  <c:v>204.282264169972</c:v>
                </c:pt>
                <c:pt idx="83">
                  <c:v>204.41821473729999</c:v>
                </c:pt>
                <c:pt idx="84">
                  <c:v>208.13217881056801</c:v>
                </c:pt>
                <c:pt idx="85">
                  <c:v>215.26498063994299</c:v>
                </c:pt>
                <c:pt idx="86">
                  <c:v>219.614209506767</c:v>
                </c:pt>
                <c:pt idx="87">
                  <c:v>218.09359152571801</c:v>
                </c:pt>
                <c:pt idx="88">
                  <c:v>218.40376650879301</c:v>
                </c:pt>
                <c:pt idx="89">
                  <c:v>230.218379404931</c:v>
                </c:pt>
                <c:pt idx="90">
                  <c:v>242.347620174751</c:v>
                </c:pt>
                <c:pt idx="91">
                  <c:v>236.39512947810101</c:v>
                </c:pt>
                <c:pt idx="92">
                  <c:v>217.79709626126501</c:v>
                </c:pt>
                <c:pt idx="93">
                  <c:v>213.43052066774101</c:v>
                </c:pt>
                <c:pt idx="94">
                  <c:v>221.72645814908799</c:v>
                </c:pt>
                <c:pt idx="95">
                  <c:v>220.536747420708</c:v>
                </c:pt>
                <c:pt idx="96">
                  <c:v>216.99988094939999</c:v>
                </c:pt>
                <c:pt idx="97">
                  <c:v>215.37017224863001</c:v>
                </c:pt>
                <c:pt idx="98">
                  <c:v>217.52496989407101</c:v>
                </c:pt>
                <c:pt idx="99">
                  <c:v>222.12296645100099</c:v>
                </c:pt>
                <c:pt idx="100">
                  <c:v>220.32688366904799</c:v>
                </c:pt>
                <c:pt idx="101">
                  <c:v>216.892548031817</c:v>
                </c:pt>
                <c:pt idx="102">
                  <c:v>215.734586375757</c:v>
                </c:pt>
                <c:pt idx="103">
                  <c:v>215.34817283273799</c:v>
                </c:pt>
                <c:pt idx="104">
                  <c:v>219.25742229814799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1E-4015-A6D7-6BB8DE7024F5}"/>
            </c:ext>
          </c:extLst>
        </c:ser>
        <c:ser>
          <c:idx val="1"/>
          <c:order val="1"/>
          <c:tx>
            <c:strRef>
              <c:f>RegionalPropertyType!$T$5</c:f>
              <c:strCache>
                <c:ptCount val="1"/>
                <c:pt idx="0">
                  <c:v>Northeast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RegionalPropertyType!$T$6:$T$110</c:f>
              <c:numCache>
                <c:formatCode>0</c:formatCode>
                <c:ptCount val="105"/>
                <c:pt idx="0">
                  <c:v>98.158361162888795</c:v>
                </c:pt>
                <c:pt idx="1">
                  <c:v>102.18915953144899</c:v>
                </c:pt>
                <c:pt idx="2">
                  <c:v>100.32878676199201</c:v>
                </c:pt>
                <c:pt idx="3">
                  <c:v>100</c:v>
                </c:pt>
                <c:pt idx="4">
                  <c:v>107.033570508929</c:v>
                </c:pt>
                <c:pt idx="5">
                  <c:v>109.144118340785</c:v>
                </c:pt>
                <c:pt idx="6">
                  <c:v>101.415802340916</c:v>
                </c:pt>
                <c:pt idx="7">
                  <c:v>97.867934395370298</c:v>
                </c:pt>
                <c:pt idx="8">
                  <c:v>102.539093915744</c:v>
                </c:pt>
                <c:pt idx="9">
                  <c:v>111.39588276475099</c:v>
                </c:pt>
                <c:pt idx="10">
                  <c:v>115.561079774326</c:v>
                </c:pt>
                <c:pt idx="11">
                  <c:v>113.356582012115</c:v>
                </c:pt>
                <c:pt idx="12">
                  <c:v>115.30764569645901</c:v>
                </c:pt>
                <c:pt idx="13">
                  <c:v>119.206382272638</c:v>
                </c:pt>
                <c:pt idx="14">
                  <c:v>121.877285848187</c:v>
                </c:pt>
                <c:pt idx="15">
                  <c:v>127.04196154962401</c:v>
                </c:pt>
                <c:pt idx="16">
                  <c:v>137.703616068099</c:v>
                </c:pt>
                <c:pt idx="17">
                  <c:v>146.10714718065799</c:v>
                </c:pt>
                <c:pt idx="18">
                  <c:v>145.29982202008799</c:v>
                </c:pt>
                <c:pt idx="19">
                  <c:v>146.540875582642</c:v>
                </c:pt>
                <c:pt idx="20">
                  <c:v>154.38223006717001</c:v>
                </c:pt>
                <c:pt idx="21">
                  <c:v>161.83681537309801</c:v>
                </c:pt>
                <c:pt idx="22">
                  <c:v>164.44046969365399</c:v>
                </c:pt>
                <c:pt idx="23">
                  <c:v>165.482155128367</c:v>
                </c:pt>
                <c:pt idx="24">
                  <c:v>167.31625491635899</c:v>
                </c:pt>
                <c:pt idx="25">
                  <c:v>167.946271677292</c:v>
                </c:pt>
                <c:pt idx="26">
                  <c:v>172.33965075732701</c:v>
                </c:pt>
                <c:pt idx="27">
                  <c:v>179.844016390685</c:v>
                </c:pt>
                <c:pt idx="28">
                  <c:v>183.738523127148</c:v>
                </c:pt>
                <c:pt idx="29">
                  <c:v>185.23832682855701</c:v>
                </c:pt>
                <c:pt idx="30">
                  <c:v>187.82113052395599</c:v>
                </c:pt>
                <c:pt idx="31">
                  <c:v>188.168277011783</c:v>
                </c:pt>
                <c:pt idx="32">
                  <c:v>183.24524321523</c:v>
                </c:pt>
                <c:pt idx="33">
                  <c:v>180.42219133466699</c:v>
                </c:pt>
                <c:pt idx="34">
                  <c:v>183.97840261326999</c:v>
                </c:pt>
                <c:pt idx="35">
                  <c:v>181.869293993724</c:v>
                </c:pt>
                <c:pt idx="36">
                  <c:v>167.768808980149</c:v>
                </c:pt>
                <c:pt idx="37">
                  <c:v>157.718218445437</c:v>
                </c:pt>
                <c:pt idx="38">
                  <c:v>155.474344406353</c:v>
                </c:pt>
                <c:pt idx="39">
                  <c:v>153.078657398595</c:v>
                </c:pt>
                <c:pt idx="40">
                  <c:v>151.10229304506899</c:v>
                </c:pt>
                <c:pt idx="41">
                  <c:v>152.207690565707</c:v>
                </c:pt>
                <c:pt idx="42">
                  <c:v>151.84178278951001</c:v>
                </c:pt>
                <c:pt idx="43">
                  <c:v>149.039012773308</c:v>
                </c:pt>
                <c:pt idx="44">
                  <c:v>149.13979589242001</c:v>
                </c:pt>
                <c:pt idx="45">
                  <c:v>149.94022343769899</c:v>
                </c:pt>
                <c:pt idx="46">
                  <c:v>147.77066569002599</c:v>
                </c:pt>
                <c:pt idx="47">
                  <c:v>146.19582475962801</c:v>
                </c:pt>
                <c:pt idx="48">
                  <c:v>146.00067378422901</c:v>
                </c:pt>
                <c:pt idx="49">
                  <c:v>147.06008489918699</c:v>
                </c:pt>
                <c:pt idx="50">
                  <c:v>149.530473946142</c:v>
                </c:pt>
                <c:pt idx="51">
                  <c:v>151.33354391673399</c:v>
                </c:pt>
                <c:pt idx="52">
                  <c:v>153.60627392957801</c:v>
                </c:pt>
                <c:pt idx="53">
                  <c:v>155.19046021855499</c:v>
                </c:pt>
                <c:pt idx="54">
                  <c:v>156.29057677206799</c:v>
                </c:pt>
                <c:pt idx="55">
                  <c:v>157.78117797377101</c:v>
                </c:pt>
                <c:pt idx="56">
                  <c:v>158.72266169074601</c:v>
                </c:pt>
                <c:pt idx="57">
                  <c:v>160.11377477534199</c:v>
                </c:pt>
                <c:pt idx="58">
                  <c:v>168.243575321484</c:v>
                </c:pt>
                <c:pt idx="59">
                  <c:v>178.00823235693699</c:v>
                </c:pt>
                <c:pt idx="60">
                  <c:v>181.98184203654401</c:v>
                </c:pt>
                <c:pt idx="61">
                  <c:v>183.816359767406</c:v>
                </c:pt>
                <c:pt idx="62">
                  <c:v>182.49401767441401</c:v>
                </c:pt>
                <c:pt idx="63">
                  <c:v>182.262618627758</c:v>
                </c:pt>
                <c:pt idx="64">
                  <c:v>186.200496313158</c:v>
                </c:pt>
                <c:pt idx="65">
                  <c:v>191.325294494958</c:v>
                </c:pt>
                <c:pt idx="66">
                  <c:v>198.25596056145301</c:v>
                </c:pt>
                <c:pt idx="67">
                  <c:v>206.62839544856499</c:v>
                </c:pt>
                <c:pt idx="68">
                  <c:v>215.52277835189599</c:v>
                </c:pt>
                <c:pt idx="69">
                  <c:v>224.03659090411401</c:v>
                </c:pt>
                <c:pt idx="70">
                  <c:v>225.62406395565</c:v>
                </c:pt>
                <c:pt idx="71">
                  <c:v>226.31333425986699</c:v>
                </c:pt>
                <c:pt idx="72">
                  <c:v>233.564115816883</c:v>
                </c:pt>
                <c:pt idx="73">
                  <c:v>241.61978083583301</c:v>
                </c:pt>
                <c:pt idx="74">
                  <c:v>251.670834385044</c:v>
                </c:pt>
                <c:pt idx="75">
                  <c:v>260.86853547503199</c:v>
                </c:pt>
                <c:pt idx="76">
                  <c:v>263.81920941783397</c:v>
                </c:pt>
                <c:pt idx="77">
                  <c:v>264.72368530108599</c:v>
                </c:pt>
                <c:pt idx="78">
                  <c:v>266.13401671578401</c:v>
                </c:pt>
                <c:pt idx="79">
                  <c:v>272.83072896720103</c:v>
                </c:pt>
                <c:pt idx="80">
                  <c:v>290.64414086914098</c:v>
                </c:pt>
                <c:pt idx="81">
                  <c:v>305.39388602375499</c:v>
                </c:pt>
                <c:pt idx="82">
                  <c:v>307.54893554057901</c:v>
                </c:pt>
                <c:pt idx="83">
                  <c:v>311.79948479211203</c:v>
                </c:pt>
                <c:pt idx="84">
                  <c:v>320.542619452172</c:v>
                </c:pt>
                <c:pt idx="85">
                  <c:v>328.70133337463199</c:v>
                </c:pt>
                <c:pt idx="86">
                  <c:v>342.07457092729999</c:v>
                </c:pt>
                <c:pt idx="87">
                  <c:v>358.56487922346798</c:v>
                </c:pt>
                <c:pt idx="88">
                  <c:v>377.04212892167601</c:v>
                </c:pt>
                <c:pt idx="89">
                  <c:v>392.64952194665602</c:v>
                </c:pt>
                <c:pt idx="90">
                  <c:v>397.76529579032803</c:v>
                </c:pt>
                <c:pt idx="91">
                  <c:v>402.48330362770002</c:v>
                </c:pt>
                <c:pt idx="92">
                  <c:v>410.167430479595</c:v>
                </c:pt>
                <c:pt idx="93">
                  <c:v>422.18623868235397</c:v>
                </c:pt>
                <c:pt idx="94">
                  <c:v>422.51538556255798</c:v>
                </c:pt>
                <c:pt idx="95">
                  <c:v>411.45998704992201</c:v>
                </c:pt>
                <c:pt idx="96">
                  <c:v>414.43524423856599</c:v>
                </c:pt>
                <c:pt idx="97">
                  <c:v>446.79392257998802</c:v>
                </c:pt>
                <c:pt idx="98">
                  <c:v>478.10440843809602</c:v>
                </c:pt>
                <c:pt idx="99">
                  <c:v>472.13357479413497</c:v>
                </c:pt>
                <c:pt idx="100">
                  <c:v>459.37957444248502</c:v>
                </c:pt>
                <c:pt idx="101">
                  <c:v>466.61466263068399</c:v>
                </c:pt>
                <c:pt idx="102">
                  <c:v>470.44909170428502</c:v>
                </c:pt>
                <c:pt idx="103">
                  <c:v>464.60179223512301</c:v>
                </c:pt>
                <c:pt idx="104">
                  <c:v>474.71762707840003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1E-4015-A6D7-6BB8DE7024F5}"/>
            </c:ext>
          </c:extLst>
        </c:ser>
        <c:ser>
          <c:idx val="2"/>
          <c:order val="2"/>
          <c:tx>
            <c:strRef>
              <c:f>RegionalPropertyType!$U$5</c:f>
              <c:strCache>
                <c:ptCount val="1"/>
                <c:pt idx="0">
                  <c:v>Northeast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RegionalPropertyType!$U$6:$U$110</c:f>
              <c:numCache>
                <c:formatCode>0</c:formatCode>
                <c:ptCount val="105"/>
                <c:pt idx="0">
                  <c:v>93.378318214339004</c:v>
                </c:pt>
                <c:pt idx="1">
                  <c:v>99.112772126043097</c:v>
                </c:pt>
                <c:pt idx="2">
                  <c:v>100.624465132731</c:v>
                </c:pt>
                <c:pt idx="3">
                  <c:v>100</c:v>
                </c:pt>
                <c:pt idx="4">
                  <c:v>104.40415874719901</c:v>
                </c:pt>
                <c:pt idx="5">
                  <c:v>108.03495465374399</c:v>
                </c:pt>
                <c:pt idx="6">
                  <c:v>106.389580994361</c:v>
                </c:pt>
                <c:pt idx="7">
                  <c:v>105.749633756704</c:v>
                </c:pt>
                <c:pt idx="8">
                  <c:v>108.250942035698</c:v>
                </c:pt>
                <c:pt idx="9">
                  <c:v>111.507635536278</c:v>
                </c:pt>
                <c:pt idx="10">
                  <c:v>116.465983685998</c:v>
                </c:pt>
                <c:pt idx="11">
                  <c:v>120.890703095341</c:v>
                </c:pt>
                <c:pt idx="12">
                  <c:v>124.185957600748</c:v>
                </c:pt>
                <c:pt idx="13">
                  <c:v>129.55459128451099</c:v>
                </c:pt>
                <c:pt idx="14">
                  <c:v>136.259547120836</c:v>
                </c:pt>
                <c:pt idx="15">
                  <c:v>141.90696038506701</c:v>
                </c:pt>
                <c:pt idx="16">
                  <c:v>147.10068871675301</c:v>
                </c:pt>
                <c:pt idx="17">
                  <c:v>151.374288405897</c:v>
                </c:pt>
                <c:pt idx="18">
                  <c:v>155.98012888395499</c:v>
                </c:pt>
                <c:pt idx="19">
                  <c:v>162.78003419172501</c:v>
                </c:pt>
                <c:pt idx="20">
                  <c:v>172.845675612001</c:v>
                </c:pt>
                <c:pt idx="21">
                  <c:v>183.73059696440299</c:v>
                </c:pt>
                <c:pt idx="22">
                  <c:v>187.46402502380801</c:v>
                </c:pt>
                <c:pt idx="23">
                  <c:v>189.52704614715</c:v>
                </c:pt>
                <c:pt idx="24">
                  <c:v>195.88557317800701</c:v>
                </c:pt>
                <c:pt idx="25">
                  <c:v>202.70861200425901</c:v>
                </c:pt>
                <c:pt idx="26">
                  <c:v>202.04024163777501</c:v>
                </c:pt>
                <c:pt idx="27">
                  <c:v>200.49494525716599</c:v>
                </c:pt>
                <c:pt idx="28">
                  <c:v>208.157128441016</c:v>
                </c:pt>
                <c:pt idx="29">
                  <c:v>213.731770925082</c:v>
                </c:pt>
                <c:pt idx="30">
                  <c:v>207.52218418528901</c:v>
                </c:pt>
                <c:pt idx="31">
                  <c:v>201.90432923755199</c:v>
                </c:pt>
                <c:pt idx="32">
                  <c:v>202.73985288227601</c:v>
                </c:pt>
                <c:pt idx="33">
                  <c:v>202.46060319227101</c:v>
                </c:pt>
                <c:pt idx="34">
                  <c:v>195.26429108286999</c:v>
                </c:pt>
                <c:pt idx="35">
                  <c:v>188.187325269052</c:v>
                </c:pt>
                <c:pt idx="36">
                  <c:v>185.671085426975</c:v>
                </c:pt>
                <c:pt idx="37">
                  <c:v>184.10128534178699</c:v>
                </c:pt>
                <c:pt idx="38">
                  <c:v>183.38122446688001</c:v>
                </c:pt>
                <c:pt idx="39">
                  <c:v>180.522484202594</c:v>
                </c:pt>
                <c:pt idx="40">
                  <c:v>173.058336570183</c:v>
                </c:pt>
                <c:pt idx="41">
                  <c:v>164.25390944485801</c:v>
                </c:pt>
                <c:pt idx="42">
                  <c:v>166.94684255653499</c:v>
                </c:pt>
                <c:pt idx="43">
                  <c:v>174.20404362267999</c:v>
                </c:pt>
                <c:pt idx="44">
                  <c:v>171.92925146447999</c:v>
                </c:pt>
                <c:pt idx="45">
                  <c:v>167.32899197153799</c:v>
                </c:pt>
                <c:pt idx="46">
                  <c:v>169.00481236744201</c:v>
                </c:pt>
                <c:pt idx="47">
                  <c:v>173.19954945491401</c:v>
                </c:pt>
                <c:pt idx="48">
                  <c:v>173.88766713538601</c:v>
                </c:pt>
                <c:pt idx="49">
                  <c:v>172.902070999362</c:v>
                </c:pt>
                <c:pt idx="50">
                  <c:v>172.81149232515401</c:v>
                </c:pt>
                <c:pt idx="51">
                  <c:v>174.639144532367</c:v>
                </c:pt>
                <c:pt idx="52">
                  <c:v>179.25479345236701</c:v>
                </c:pt>
                <c:pt idx="53">
                  <c:v>188.37200760616099</c:v>
                </c:pt>
                <c:pt idx="54">
                  <c:v>193.720530562459</c:v>
                </c:pt>
                <c:pt idx="55">
                  <c:v>193.21213567145401</c:v>
                </c:pt>
                <c:pt idx="56">
                  <c:v>196.60356588578401</c:v>
                </c:pt>
                <c:pt idx="57">
                  <c:v>204.437749677743</c:v>
                </c:pt>
                <c:pt idx="58">
                  <c:v>211.17182218188501</c:v>
                </c:pt>
                <c:pt idx="59">
                  <c:v>215.032495805038</c:v>
                </c:pt>
                <c:pt idx="60">
                  <c:v>217.38536066745201</c:v>
                </c:pt>
                <c:pt idx="61">
                  <c:v>219.876169199266</c:v>
                </c:pt>
                <c:pt idx="62">
                  <c:v>223.272236900633</c:v>
                </c:pt>
                <c:pt idx="63">
                  <c:v>224.71013284614401</c:v>
                </c:pt>
                <c:pt idx="64">
                  <c:v>225.73307594239401</c:v>
                </c:pt>
                <c:pt idx="65">
                  <c:v>231.01281039254499</c:v>
                </c:pt>
                <c:pt idx="66">
                  <c:v>238.662570454166</c:v>
                </c:pt>
                <c:pt idx="67">
                  <c:v>247.43556649276101</c:v>
                </c:pt>
                <c:pt idx="68">
                  <c:v>262.24553367555501</c:v>
                </c:pt>
                <c:pt idx="69">
                  <c:v>277.223015392928</c:v>
                </c:pt>
                <c:pt idx="70">
                  <c:v>280.16777694892602</c:v>
                </c:pt>
                <c:pt idx="71">
                  <c:v>276.08951277769899</c:v>
                </c:pt>
                <c:pt idx="72">
                  <c:v>269.62857653540499</c:v>
                </c:pt>
                <c:pt idx="73">
                  <c:v>261.43672602523299</c:v>
                </c:pt>
                <c:pt idx="74">
                  <c:v>266.17892185545702</c:v>
                </c:pt>
                <c:pt idx="75">
                  <c:v>277.68463004789601</c:v>
                </c:pt>
                <c:pt idx="76">
                  <c:v>276.49351681204797</c:v>
                </c:pt>
                <c:pt idx="77">
                  <c:v>270.43951590460301</c:v>
                </c:pt>
                <c:pt idx="78">
                  <c:v>270.32166030399702</c:v>
                </c:pt>
                <c:pt idx="79">
                  <c:v>272.14033717375003</c:v>
                </c:pt>
                <c:pt idx="80">
                  <c:v>270.508490271808</c:v>
                </c:pt>
                <c:pt idx="81">
                  <c:v>270.05272813389399</c:v>
                </c:pt>
                <c:pt idx="82">
                  <c:v>274.19288071152602</c:v>
                </c:pt>
                <c:pt idx="83">
                  <c:v>281.09546669865398</c:v>
                </c:pt>
                <c:pt idx="84">
                  <c:v>289.73246685898101</c:v>
                </c:pt>
                <c:pt idx="85">
                  <c:v>299.22786726757602</c:v>
                </c:pt>
                <c:pt idx="86">
                  <c:v>308.88476864225697</c:v>
                </c:pt>
                <c:pt idx="87">
                  <c:v>314.33428516910197</c:v>
                </c:pt>
                <c:pt idx="88">
                  <c:v>320.16464709055498</c:v>
                </c:pt>
                <c:pt idx="89">
                  <c:v>333.67568640525099</c:v>
                </c:pt>
                <c:pt idx="90">
                  <c:v>335.36260750089201</c:v>
                </c:pt>
                <c:pt idx="91">
                  <c:v>328.38739324430099</c:v>
                </c:pt>
                <c:pt idx="92">
                  <c:v>329.47418082463298</c:v>
                </c:pt>
                <c:pt idx="93">
                  <c:v>333.50727106901701</c:v>
                </c:pt>
                <c:pt idx="94">
                  <c:v>336.39649228788198</c:v>
                </c:pt>
                <c:pt idx="95">
                  <c:v>334.77262269899001</c:v>
                </c:pt>
                <c:pt idx="96">
                  <c:v>333.40135803446799</c:v>
                </c:pt>
                <c:pt idx="97">
                  <c:v>344.530967554867</c:v>
                </c:pt>
                <c:pt idx="98">
                  <c:v>361.31638231561698</c:v>
                </c:pt>
                <c:pt idx="99">
                  <c:v>362.25171278511198</c:v>
                </c:pt>
                <c:pt idx="100">
                  <c:v>350.71465099764703</c:v>
                </c:pt>
                <c:pt idx="101">
                  <c:v>347.43270932343898</c:v>
                </c:pt>
                <c:pt idx="102">
                  <c:v>350.75288963633699</c:v>
                </c:pt>
                <c:pt idx="103">
                  <c:v>350.61153713169602</c:v>
                </c:pt>
                <c:pt idx="104">
                  <c:v>350.87111996097502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01E-4015-A6D7-6BB8DE7024F5}"/>
            </c:ext>
          </c:extLst>
        </c:ser>
        <c:ser>
          <c:idx val="3"/>
          <c:order val="3"/>
          <c:tx>
            <c:strRef>
              <c:f>RegionalPropertyType!$V$5</c:f>
              <c:strCache>
                <c:ptCount val="1"/>
                <c:pt idx="0">
                  <c:v>Northeast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RegionalPropertyType!$V$6:$V$110</c:f>
              <c:numCache>
                <c:formatCode>0</c:formatCode>
                <c:ptCount val="105"/>
                <c:pt idx="0">
                  <c:v>98.663598806903394</c:v>
                </c:pt>
                <c:pt idx="1">
                  <c:v>98.628186992210104</c:v>
                </c:pt>
                <c:pt idx="2">
                  <c:v>98.186407253403601</c:v>
                </c:pt>
                <c:pt idx="3">
                  <c:v>100</c:v>
                </c:pt>
                <c:pt idx="4">
                  <c:v>103.283392660516</c:v>
                </c:pt>
                <c:pt idx="5">
                  <c:v>106.165258903858</c:v>
                </c:pt>
                <c:pt idx="6">
                  <c:v>111.84086763695601</c:v>
                </c:pt>
                <c:pt idx="7">
                  <c:v>119.305747548209</c:v>
                </c:pt>
                <c:pt idx="8">
                  <c:v>124.03726798084099</c:v>
                </c:pt>
                <c:pt idx="9">
                  <c:v>125.46476088319601</c:v>
                </c:pt>
                <c:pt idx="10">
                  <c:v>130.857129545715</c:v>
                </c:pt>
                <c:pt idx="11">
                  <c:v>142.62935897848001</c:v>
                </c:pt>
                <c:pt idx="12">
                  <c:v>151.114321680286</c:v>
                </c:pt>
                <c:pt idx="13">
                  <c:v>156.27585575803599</c:v>
                </c:pt>
                <c:pt idx="14">
                  <c:v>162.353595447457</c:v>
                </c:pt>
                <c:pt idx="15">
                  <c:v>168.43485904801699</c:v>
                </c:pt>
                <c:pt idx="16">
                  <c:v>175.105603406163</c:v>
                </c:pt>
                <c:pt idx="17">
                  <c:v>184.15120479771701</c:v>
                </c:pt>
                <c:pt idx="18">
                  <c:v>189.818639846656</c:v>
                </c:pt>
                <c:pt idx="19">
                  <c:v>194.46581075804099</c:v>
                </c:pt>
                <c:pt idx="20">
                  <c:v>206.23732866244799</c:v>
                </c:pt>
                <c:pt idx="21">
                  <c:v>218.217903891399</c:v>
                </c:pt>
                <c:pt idx="22">
                  <c:v>221.74678288852701</c:v>
                </c:pt>
                <c:pt idx="23">
                  <c:v>224.43730489697401</c:v>
                </c:pt>
                <c:pt idx="24">
                  <c:v>228.550689753889</c:v>
                </c:pt>
                <c:pt idx="25">
                  <c:v>227.31988815648799</c:v>
                </c:pt>
                <c:pt idx="26">
                  <c:v>221.594016021919</c:v>
                </c:pt>
                <c:pt idx="27">
                  <c:v>222.337982848401</c:v>
                </c:pt>
                <c:pt idx="28">
                  <c:v>235.113075854936</c:v>
                </c:pt>
                <c:pt idx="29">
                  <c:v>249.14641522835001</c:v>
                </c:pt>
                <c:pt idx="30">
                  <c:v>246.82546793644801</c:v>
                </c:pt>
                <c:pt idx="31">
                  <c:v>239.18306955077</c:v>
                </c:pt>
                <c:pt idx="32">
                  <c:v>241.57934987018399</c:v>
                </c:pt>
                <c:pt idx="33">
                  <c:v>240.51980387073399</c:v>
                </c:pt>
                <c:pt idx="34">
                  <c:v>226.897372438292</c:v>
                </c:pt>
                <c:pt idx="35">
                  <c:v>216.10716717282901</c:v>
                </c:pt>
                <c:pt idx="36">
                  <c:v>209.31659292346899</c:v>
                </c:pt>
                <c:pt idx="37">
                  <c:v>202.77568107689001</c:v>
                </c:pt>
                <c:pt idx="38">
                  <c:v>201.03758758914501</c:v>
                </c:pt>
                <c:pt idx="39">
                  <c:v>199.93859870958099</c:v>
                </c:pt>
                <c:pt idx="40">
                  <c:v>199.203317963361</c:v>
                </c:pt>
                <c:pt idx="41">
                  <c:v>196.77413894232399</c:v>
                </c:pt>
                <c:pt idx="42">
                  <c:v>199.19830582742799</c:v>
                </c:pt>
                <c:pt idx="43">
                  <c:v>206.90228581362601</c:v>
                </c:pt>
                <c:pt idx="44">
                  <c:v>209.36092925051801</c:v>
                </c:pt>
                <c:pt idx="45">
                  <c:v>210.62150288894199</c:v>
                </c:pt>
                <c:pt idx="46">
                  <c:v>217.73571154122601</c:v>
                </c:pt>
                <c:pt idx="47">
                  <c:v>223.323326587552</c:v>
                </c:pt>
                <c:pt idx="48">
                  <c:v>222.70040164096099</c:v>
                </c:pt>
                <c:pt idx="49">
                  <c:v>223.02829877314301</c:v>
                </c:pt>
                <c:pt idx="50">
                  <c:v>230.288672533305</c:v>
                </c:pt>
                <c:pt idx="51">
                  <c:v>239.29596724604701</c:v>
                </c:pt>
                <c:pt idx="52">
                  <c:v>244.71358901335699</c:v>
                </c:pt>
                <c:pt idx="53">
                  <c:v>250.9547804899</c:v>
                </c:pt>
                <c:pt idx="54">
                  <c:v>259.25056939049898</c:v>
                </c:pt>
                <c:pt idx="55">
                  <c:v>267.08850158891198</c:v>
                </c:pt>
                <c:pt idx="56">
                  <c:v>276.08662871719599</c:v>
                </c:pt>
                <c:pt idx="57">
                  <c:v>291.36080154439799</c:v>
                </c:pt>
                <c:pt idx="58">
                  <c:v>308.76530597647798</c:v>
                </c:pt>
                <c:pt idx="59">
                  <c:v>319.62934600134298</c:v>
                </c:pt>
                <c:pt idx="60">
                  <c:v>329.23678120041001</c:v>
                </c:pt>
                <c:pt idx="61">
                  <c:v>341.40782247164998</c:v>
                </c:pt>
                <c:pt idx="62">
                  <c:v>343.89758961980999</c:v>
                </c:pt>
                <c:pt idx="63">
                  <c:v>343.59229071163799</c:v>
                </c:pt>
                <c:pt idx="64">
                  <c:v>353.20973705888099</c:v>
                </c:pt>
                <c:pt idx="65">
                  <c:v>363.910118006</c:v>
                </c:pt>
                <c:pt idx="66">
                  <c:v>364.381841429877</c:v>
                </c:pt>
                <c:pt idx="67">
                  <c:v>367.75529195094202</c:v>
                </c:pt>
                <c:pt idx="68">
                  <c:v>385.75449646004301</c:v>
                </c:pt>
                <c:pt idx="69">
                  <c:v>401.40686367555401</c:v>
                </c:pt>
                <c:pt idx="70">
                  <c:v>402.532011149938</c:v>
                </c:pt>
                <c:pt idx="71">
                  <c:v>398.65689152268902</c:v>
                </c:pt>
                <c:pt idx="72">
                  <c:v>396.06811698339601</c:v>
                </c:pt>
                <c:pt idx="73">
                  <c:v>398.47386329465002</c:v>
                </c:pt>
                <c:pt idx="74">
                  <c:v>401.34248697347698</c:v>
                </c:pt>
                <c:pt idx="75">
                  <c:v>402.65246088087298</c:v>
                </c:pt>
                <c:pt idx="76">
                  <c:v>409.06927340046798</c:v>
                </c:pt>
                <c:pt idx="77">
                  <c:v>413.65902463491102</c:v>
                </c:pt>
                <c:pt idx="78">
                  <c:v>407.042200682501</c:v>
                </c:pt>
                <c:pt idx="79">
                  <c:v>406.22248434493798</c:v>
                </c:pt>
                <c:pt idx="80">
                  <c:v>423.86643034304501</c:v>
                </c:pt>
                <c:pt idx="81">
                  <c:v>430.40176972162402</c:v>
                </c:pt>
                <c:pt idx="82">
                  <c:v>425.94737155041997</c:v>
                </c:pt>
                <c:pt idx="83">
                  <c:v>431.46491126376401</c:v>
                </c:pt>
                <c:pt idx="84">
                  <c:v>443.91466556334598</c:v>
                </c:pt>
                <c:pt idx="85">
                  <c:v>466.319575073414</c:v>
                </c:pt>
                <c:pt idx="86">
                  <c:v>488.61620770980198</c:v>
                </c:pt>
                <c:pt idx="87">
                  <c:v>492.39661369494701</c:v>
                </c:pt>
                <c:pt idx="88">
                  <c:v>492.44209590458502</c:v>
                </c:pt>
                <c:pt idx="89">
                  <c:v>503.393894586741</c:v>
                </c:pt>
                <c:pt idx="90">
                  <c:v>502.24548137773201</c:v>
                </c:pt>
                <c:pt idx="91">
                  <c:v>491.90313091922201</c:v>
                </c:pt>
                <c:pt idx="92">
                  <c:v>491.099314543638</c:v>
                </c:pt>
                <c:pt idx="93">
                  <c:v>496.55688858978101</c:v>
                </c:pt>
                <c:pt idx="94">
                  <c:v>490.42084892565703</c:v>
                </c:pt>
                <c:pt idx="95">
                  <c:v>488.92153468286699</c:v>
                </c:pt>
                <c:pt idx="96">
                  <c:v>517.72643683621095</c:v>
                </c:pt>
                <c:pt idx="97">
                  <c:v>539.31904715401504</c:v>
                </c:pt>
                <c:pt idx="98">
                  <c:v>515.08637148031301</c:v>
                </c:pt>
                <c:pt idx="99">
                  <c:v>495.64684791068299</c:v>
                </c:pt>
                <c:pt idx="100">
                  <c:v>498.31974270743001</c:v>
                </c:pt>
                <c:pt idx="101">
                  <c:v>491.239186783327</c:v>
                </c:pt>
                <c:pt idx="102">
                  <c:v>501.14572912004598</c:v>
                </c:pt>
                <c:pt idx="103">
                  <c:v>511.57200891620499</c:v>
                </c:pt>
                <c:pt idx="104">
                  <c:v>500.264530753705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01E-4015-A6D7-6BB8DE702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6384"/>
        <c:axId val="530826776"/>
      </c:scatterChart>
      <c:valAx>
        <c:axId val="530826384"/>
        <c:scaling>
          <c:orientation val="minMax"/>
          <c:max val="4611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6776"/>
        <c:crosses val="autoZero"/>
        <c:crossBetween val="midCat"/>
        <c:majorUnit val="365"/>
      </c:valAx>
      <c:valAx>
        <c:axId val="53082677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3082638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4541041592458"/>
          <c:y val="0.14374726596675416"/>
          <c:w val="0.83370995299786588"/>
          <c:h val="0.72917555227471564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RegionalPropertyType!$W$5</c:f>
              <c:strCache>
                <c:ptCount val="1"/>
                <c:pt idx="0">
                  <c:v>South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RegionalPropertyType!$W$6:$W$110</c:f>
              <c:numCache>
                <c:formatCode>0</c:formatCode>
                <c:ptCount val="105"/>
                <c:pt idx="0">
                  <c:v>93.014024335750804</c:v>
                </c:pt>
                <c:pt idx="1">
                  <c:v>94.711437708986594</c:v>
                </c:pt>
                <c:pt idx="2">
                  <c:v>98.732692098403106</c:v>
                </c:pt>
                <c:pt idx="3">
                  <c:v>100</c:v>
                </c:pt>
                <c:pt idx="4">
                  <c:v>97.563040093451505</c:v>
                </c:pt>
                <c:pt idx="5">
                  <c:v>98.021877731009297</c:v>
                </c:pt>
                <c:pt idx="6">
                  <c:v>103.186154761878</c:v>
                </c:pt>
                <c:pt idx="7">
                  <c:v>106.10592750169</c:v>
                </c:pt>
                <c:pt idx="8">
                  <c:v>104.62217012839101</c:v>
                </c:pt>
                <c:pt idx="9">
                  <c:v>105.199470720403</c:v>
                </c:pt>
                <c:pt idx="10">
                  <c:v>109.272189412881</c:v>
                </c:pt>
                <c:pt idx="11">
                  <c:v>112.59218318299</c:v>
                </c:pt>
                <c:pt idx="12">
                  <c:v>113.813517679622</c:v>
                </c:pt>
                <c:pt idx="13">
                  <c:v>114.760815068762</c:v>
                </c:pt>
                <c:pt idx="14">
                  <c:v>117.51874638451601</c:v>
                </c:pt>
                <c:pt idx="15">
                  <c:v>121.512419571046</c:v>
                </c:pt>
                <c:pt idx="16">
                  <c:v>125.98489069746201</c:v>
                </c:pt>
                <c:pt idx="17">
                  <c:v>131.986319934156</c:v>
                </c:pt>
                <c:pt idx="18">
                  <c:v>138.63286697708401</c:v>
                </c:pt>
                <c:pt idx="19">
                  <c:v>144.31769415151601</c:v>
                </c:pt>
                <c:pt idx="20">
                  <c:v>148.57896547451301</c:v>
                </c:pt>
                <c:pt idx="21">
                  <c:v>153.97832640726</c:v>
                </c:pt>
                <c:pt idx="22">
                  <c:v>160.19591227331</c:v>
                </c:pt>
                <c:pt idx="23">
                  <c:v>164.02057604114401</c:v>
                </c:pt>
                <c:pt idx="24">
                  <c:v>165.90405865894999</c:v>
                </c:pt>
                <c:pt idx="25">
                  <c:v>166.682352231294</c:v>
                </c:pt>
                <c:pt idx="26">
                  <c:v>166.59075242137499</c:v>
                </c:pt>
                <c:pt idx="27">
                  <c:v>167.76997366926599</c:v>
                </c:pt>
                <c:pt idx="28">
                  <c:v>171.18506248478801</c:v>
                </c:pt>
                <c:pt idx="29">
                  <c:v>173.79592603069699</c:v>
                </c:pt>
                <c:pt idx="30">
                  <c:v>171.248815195726</c:v>
                </c:pt>
                <c:pt idx="31">
                  <c:v>167.217148055758</c:v>
                </c:pt>
                <c:pt idx="32">
                  <c:v>162.060765377655</c:v>
                </c:pt>
                <c:pt idx="33">
                  <c:v>154.69962110343201</c:v>
                </c:pt>
                <c:pt idx="34">
                  <c:v>147.62819344547</c:v>
                </c:pt>
                <c:pt idx="35">
                  <c:v>141.57890640631899</c:v>
                </c:pt>
                <c:pt idx="36">
                  <c:v>135.16238870904201</c:v>
                </c:pt>
                <c:pt idx="37">
                  <c:v>130.667852365653</c:v>
                </c:pt>
                <c:pt idx="38">
                  <c:v>130.28935696949301</c:v>
                </c:pt>
                <c:pt idx="39">
                  <c:v>129.39034729560899</c:v>
                </c:pt>
                <c:pt idx="40">
                  <c:v>125.499156318906</c:v>
                </c:pt>
                <c:pt idx="41">
                  <c:v>122.030184915486</c:v>
                </c:pt>
                <c:pt idx="42">
                  <c:v>120.594196041668</c:v>
                </c:pt>
                <c:pt idx="43">
                  <c:v>118.246438489342</c:v>
                </c:pt>
                <c:pt idx="44">
                  <c:v>114.755101002478</c:v>
                </c:pt>
                <c:pt idx="45">
                  <c:v>113.482282737297</c:v>
                </c:pt>
                <c:pt idx="46">
                  <c:v>113.359762711996</c:v>
                </c:pt>
                <c:pt idx="47">
                  <c:v>112.02755600326699</c:v>
                </c:pt>
                <c:pt idx="48">
                  <c:v>111.222796040723</c:v>
                </c:pt>
                <c:pt idx="49">
                  <c:v>112.18195046611901</c:v>
                </c:pt>
                <c:pt idx="50">
                  <c:v>114.68624363959501</c:v>
                </c:pt>
                <c:pt idx="51">
                  <c:v>116.953902372317</c:v>
                </c:pt>
                <c:pt idx="52">
                  <c:v>118.617595179134</c:v>
                </c:pt>
                <c:pt idx="53">
                  <c:v>119.633945663342</c:v>
                </c:pt>
                <c:pt idx="54">
                  <c:v>119.625293209597</c:v>
                </c:pt>
                <c:pt idx="55">
                  <c:v>120.845346717807</c:v>
                </c:pt>
                <c:pt idx="56">
                  <c:v>125.082581945353</c:v>
                </c:pt>
                <c:pt idx="57">
                  <c:v>129.42969838734999</c:v>
                </c:pt>
                <c:pt idx="58">
                  <c:v>129.04492417882801</c:v>
                </c:pt>
                <c:pt idx="59">
                  <c:v>129.17837737798101</c:v>
                </c:pt>
                <c:pt idx="60">
                  <c:v>136.11145693279099</c:v>
                </c:pt>
                <c:pt idx="61">
                  <c:v>143.486201822314</c:v>
                </c:pt>
                <c:pt idx="62">
                  <c:v>143.87194121520599</c:v>
                </c:pt>
                <c:pt idx="63">
                  <c:v>142.40771421596901</c:v>
                </c:pt>
                <c:pt idx="64">
                  <c:v>143.41665093136001</c:v>
                </c:pt>
                <c:pt idx="65">
                  <c:v>145.348647593208</c:v>
                </c:pt>
                <c:pt idx="66">
                  <c:v>149.689389371446</c:v>
                </c:pt>
                <c:pt idx="67">
                  <c:v>154.38824025046301</c:v>
                </c:pt>
                <c:pt idx="68">
                  <c:v>159.45853739862599</c:v>
                </c:pt>
                <c:pt idx="69">
                  <c:v>163.17042979787101</c:v>
                </c:pt>
                <c:pt idx="70">
                  <c:v>163.491602783194</c:v>
                </c:pt>
                <c:pt idx="71">
                  <c:v>165.795334690831</c:v>
                </c:pt>
                <c:pt idx="72">
                  <c:v>169.79953740564</c:v>
                </c:pt>
                <c:pt idx="73">
                  <c:v>172.639941342528</c:v>
                </c:pt>
                <c:pt idx="74">
                  <c:v>177.132003114523</c:v>
                </c:pt>
                <c:pt idx="75">
                  <c:v>183.331797378109</c:v>
                </c:pt>
                <c:pt idx="76">
                  <c:v>186.50663354426999</c:v>
                </c:pt>
                <c:pt idx="77">
                  <c:v>184.62553604006999</c:v>
                </c:pt>
                <c:pt idx="78">
                  <c:v>184.034696580017</c:v>
                </c:pt>
                <c:pt idx="79">
                  <c:v>186.663091187638</c:v>
                </c:pt>
                <c:pt idx="80">
                  <c:v>187.18670022486299</c:v>
                </c:pt>
                <c:pt idx="81">
                  <c:v>187.48547392300699</c:v>
                </c:pt>
                <c:pt idx="82">
                  <c:v>193.66201937784501</c:v>
                </c:pt>
                <c:pt idx="83">
                  <c:v>200.634461030116</c:v>
                </c:pt>
                <c:pt idx="84">
                  <c:v>203.94271709861599</c:v>
                </c:pt>
                <c:pt idx="85">
                  <c:v>209.60268785667901</c:v>
                </c:pt>
                <c:pt idx="86">
                  <c:v>217.044506848911</c:v>
                </c:pt>
                <c:pt idx="87">
                  <c:v>222.44876256248</c:v>
                </c:pt>
                <c:pt idx="88">
                  <c:v>228.587402059493</c:v>
                </c:pt>
                <c:pt idx="89">
                  <c:v>236.509625235816</c:v>
                </c:pt>
                <c:pt idx="90">
                  <c:v>237.475489361043</c:v>
                </c:pt>
                <c:pt idx="91">
                  <c:v>234.68763703010001</c:v>
                </c:pt>
                <c:pt idx="92">
                  <c:v>235.21692490224601</c:v>
                </c:pt>
                <c:pt idx="93">
                  <c:v>237.72986568437699</c:v>
                </c:pt>
                <c:pt idx="94">
                  <c:v>235.18736424742099</c:v>
                </c:pt>
                <c:pt idx="95">
                  <c:v>229.521265931035</c:v>
                </c:pt>
                <c:pt idx="96">
                  <c:v>231.628185001026</c:v>
                </c:pt>
                <c:pt idx="97">
                  <c:v>239.69943756445099</c:v>
                </c:pt>
                <c:pt idx="98">
                  <c:v>238.799384087817</c:v>
                </c:pt>
                <c:pt idx="99">
                  <c:v>234.31459664557801</c:v>
                </c:pt>
                <c:pt idx="100">
                  <c:v>241.91735726022199</c:v>
                </c:pt>
                <c:pt idx="101">
                  <c:v>255.77984702532899</c:v>
                </c:pt>
                <c:pt idx="102">
                  <c:v>253.42625801273499</c:v>
                </c:pt>
                <c:pt idx="103">
                  <c:v>246.04891710566699</c:v>
                </c:pt>
                <c:pt idx="104">
                  <c:v>251.07545008723901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8F-4A77-B10D-E530180AAD33}"/>
            </c:ext>
          </c:extLst>
        </c:ser>
        <c:ser>
          <c:idx val="1"/>
          <c:order val="1"/>
          <c:tx>
            <c:strRef>
              <c:f>RegionalPropertyType!$X$5</c:f>
              <c:strCache>
                <c:ptCount val="1"/>
                <c:pt idx="0">
                  <c:v>South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RegionalPropertyType!$X$6:$X$110</c:f>
              <c:numCache>
                <c:formatCode>0</c:formatCode>
                <c:ptCount val="105"/>
                <c:pt idx="0">
                  <c:v>97.765117238018306</c:v>
                </c:pt>
                <c:pt idx="1">
                  <c:v>105.054664205775</c:v>
                </c:pt>
                <c:pt idx="2">
                  <c:v>104.818037866808</c:v>
                </c:pt>
                <c:pt idx="3">
                  <c:v>100</c:v>
                </c:pt>
                <c:pt idx="4">
                  <c:v>99.608441146311804</c:v>
                </c:pt>
                <c:pt idx="5">
                  <c:v>102.322111620805</c:v>
                </c:pt>
                <c:pt idx="6">
                  <c:v>106.725000583049</c:v>
                </c:pt>
                <c:pt idx="7">
                  <c:v>109.766115868214</c:v>
                </c:pt>
                <c:pt idx="8">
                  <c:v>109.865418541688</c:v>
                </c:pt>
                <c:pt idx="9">
                  <c:v>109.212013278182</c:v>
                </c:pt>
                <c:pt idx="10">
                  <c:v>111.361559348622</c:v>
                </c:pt>
                <c:pt idx="11">
                  <c:v>115.12433107052399</c:v>
                </c:pt>
                <c:pt idx="12">
                  <c:v>116.798351301267</c:v>
                </c:pt>
                <c:pt idx="13">
                  <c:v>117.747046238286</c:v>
                </c:pt>
                <c:pt idx="14">
                  <c:v>121.33989867493599</c:v>
                </c:pt>
                <c:pt idx="15">
                  <c:v>125.992252501404</c:v>
                </c:pt>
                <c:pt idx="16">
                  <c:v>131.50450470841901</c:v>
                </c:pt>
                <c:pt idx="17">
                  <c:v>138.72374072202101</c:v>
                </c:pt>
                <c:pt idx="18">
                  <c:v>143.22122274225799</c:v>
                </c:pt>
                <c:pt idx="19">
                  <c:v>147.35471046937701</c:v>
                </c:pt>
                <c:pt idx="20">
                  <c:v>155.781398022628</c:v>
                </c:pt>
                <c:pt idx="21">
                  <c:v>161.986352088883</c:v>
                </c:pt>
                <c:pt idx="22">
                  <c:v>164.18757389015701</c:v>
                </c:pt>
                <c:pt idx="23">
                  <c:v>170.995017636847</c:v>
                </c:pt>
                <c:pt idx="24">
                  <c:v>180.32646804000899</c:v>
                </c:pt>
                <c:pt idx="25">
                  <c:v>184.52443021039801</c:v>
                </c:pt>
                <c:pt idx="26">
                  <c:v>182.57116459257</c:v>
                </c:pt>
                <c:pt idx="27">
                  <c:v>180.977037153872</c:v>
                </c:pt>
                <c:pt idx="28">
                  <c:v>182.54199942069599</c:v>
                </c:pt>
                <c:pt idx="29">
                  <c:v>184.28579533837299</c:v>
                </c:pt>
                <c:pt idx="30">
                  <c:v>185.53921682910001</c:v>
                </c:pt>
                <c:pt idx="31">
                  <c:v>184.95424896135</c:v>
                </c:pt>
                <c:pt idx="32">
                  <c:v>181.776580306158</c:v>
                </c:pt>
                <c:pt idx="33">
                  <c:v>178.63637083389801</c:v>
                </c:pt>
                <c:pt idx="34">
                  <c:v>172.47466126173401</c:v>
                </c:pt>
                <c:pt idx="35">
                  <c:v>163.50370513886301</c:v>
                </c:pt>
                <c:pt idx="36">
                  <c:v>153.986043973905</c:v>
                </c:pt>
                <c:pt idx="37">
                  <c:v>147.74377200306799</c:v>
                </c:pt>
                <c:pt idx="38">
                  <c:v>146.84274659518999</c:v>
                </c:pt>
                <c:pt idx="39">
                  <c:v>144.793472851785</c:v>
                </c:pt>
                <c:pt idx="40">
                  <c:v>139.10111140042301</c:v>
                </c:pt>
                <c:pt idx="41">
                  <c:v>134.40551133679401</c:v>
                </c:pt>
                <c:pt idx="42">
                  <c:v>132.60697189314999</c:v>
                </c:pt>
                <c:pt idx="43">
                  <c:v>130.54283313929699</c:v>
                </c:pt>
                <c:pt idx="44">
                  <c:v>129.091853856494</c:v>
                </c:pt>
                <c:pt idx="45">
                  <c:v>131.358029057084</c:v>
                </c:pt>
                <c:pt idx="46">
                  <c:v>131.936300867868</c:v>
                </c:pt>
                <c:pt idx="47">
                  <c:v>128.795789458032</c:v>
                </c:pt>
                <c:pt idx="48">
                  <c:v>125.924771032705</c:v>
                </c:pt>
                <c:pt idx="49">
                  <c:v>125.40114550637</c:v>
                </c:pt>
                <c:pt idx="50">
                  <c:v>130.608352814591</c:v>
                </c:pt>
                <c:pt idx="51">
                  <c:v>134.811018424422</c:v>
                </c:pt>
                <c:pt idx="52">
                  <c:v>134.07496919999201</c:v>
                </c:pt>
                <c:pt idx="53">
                  <c:v>135.61785786062401</c:v>
                </c:pt>
                <c:pt idx="54">
                  <c:v>139.927300038819</c:v>
                </c:pt>
                <c:pt idx="55">
                  <c:v>142.87772221396099</c:v>
                </c:pt>
                <c:pt idx="56">
                  <c:v>145.38759132279401</c:v>
                </c:pt>
                <c:pt idx="57">
                  <c:v>149.46741355097899</c:v>
                </c:pt>
                <c:pt idx="58">
                  <c:v>155.386308852046</c:v>
                </c:pt>
                <c:pt idx="59">
                  <c:v>160.46461347690101</c:v>
                </c:pt>
                <c:pt idx="60">
                  <c:v>162.970873171715</c:v>
                </c:pt>
                <c:pt idx="61">
                  <c:v>165.229306943724</c:v>
                </c:pt>
                <c:pt idx="62">
                  <c:v>166.53947399735401</c:v>
                </c:pt>
                <c:pt idx="63">
                  <c:v>168.60767675535899</c:v>
                </c:pt>
                <c:pt idx="64">
                  <c:v>175.07581873294299</c:v>
                </c:pt>
                <c:pt idx="65">
                  <c:v>183.10907979896101</c:v>
                </c:pt>
                <c:pt idx="66">
                  <c:v>184.96821269314501</c:v>
                </c:pt>
                <c:pt idx="67">
                  <c:v>185.51814308741001</c:v>
                </c:pt>
                <c:pt idx="68">
                  <c:v>195.07983212678801</c:v>
                </c:pt>
                <c:pt idx="69">
                  <c:v>209.74243464895301</c:v>
                </c:pt>
                <c:pt idx="70">
                  <c:v>216.80123432151501</c:v>
                </c:pt>
                <c:pt idx="71">
                  <c:v>216.834366083021</c:v>
                </c:pt>
                <c:pt idx="72">
                  <c:v>219.53718683592899</c:v>
                </c:pt>
                <c:pt idx="73">
                  <c:v>224.35944753187701</c:v>
                </c:pt>
                <c:pt idx="74">
                  <c:v>229.44641522495499</c:v>
                </c:pt>
                <c:pt idx="75">
                  <c:v>234.196593663172</c:v>
                </c:pt>
                <c:pt idx="76">
                  <c:v>238.52304755274301</c:v>
                </c:pt>
                <c:pt idx="77">
                  <c:v>242.15746282870299</c:v>
                </c:pt>
                <c:pt idx="78">
                  <c:v>247.801399385781</c:v>
                </c:pt>
                <c:pt idx="79">
                  <c:v>256.688664553884</c:v>
                </c:pt>
                <c:pt idx="80">
                  <c:v>263.84972864093902</c:v>
                </c:pt>
                <c:pt idx="81">
                  <c:v>265.03280672221098</c:v>
                </c:pt>
                <c:pt idx="82">
                  <c:v>272.33219336557499</c:v>
                </c:pt>
                <c:pt idx="83">
                  <c:v>287.24680331032403</c:v>
                </c:pt>
                <c:pt idx="84">
                  <c:v>300.48876926303097</c:v>
                </c:pt>
                <c:pt idx="85">
                  <c:v>316.75110704636501</c:v>
                </c:pt>
                <c:pt idx="86">
                  <c:v>334.36502344103201</c:v>
                </c:pt>
                <c:pt idx="87">
                  <c:v>348.78397961691297</c:v>
                </c:pt>
                <c:pt idx="88">
                  <c:v>370.88053402514203</c:v>
                </c:pt>
                <c:pt idx="89">
                  <c:v>397.45361760861903</c:v>
                </c:pt>
                <c:pt idx="90">
                  <c:v>398.17149494860701</c:v>
                </c:pt>
                <c:pt idx="91">
                  <c:v>394.98429774514898</c:v>
                </c:pt>
                <c:pt idx="92">
                  <c:v>414.60302768400902</c:v>
                </c:pt>
                <c:pt idx="93">
                  <c:v>434.71526764713099</c:v>
                </c:pt>
                <c:pt idx="94">
                  <c:v>439.47599769743101</c:v>
                </c:pt>
                <c:pt idx="95">
                  <c:v>442.531274284571</c:v>
                </c:pt>
                <c:pt idx="96">
                  <c:v>455.25699692015399</c:v>
                </c:pt>
                <c:pt idx="97">
                  <c:v>471.57618039350899</c:v>
                </c:pt>
                <c:pt idx="98">
                  <c:v>483.73843445444697</c:v>
                </c:pt>
                <c:pt idx="99">
                  <c:v>489.337970585552</c:v>
                </c:pt>
                <c:pt idx="100">
                  <c:v>493.69697748853901</c:v>
                </c:pt>
                <c:pt idx="101">
                  <c:v>500.44964544245698</c:v>
                </c:pt>
                <c:pt idx="102">
                  <c:v>500.52307918134198</c:v>
                </c:pt>
                <c:pt idx="103">
                  <c:v>501.40864381327998</c:v>
                </c:pt>
                <c:pt idx="104">
                  <c:v>510.787235187112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8F-4A77-B10D-E530180AAD33}"/>
            </c:ext>
          </c:extLst>
        </c:ser>
        <c:ser>
          <c:idx val="2"/>
          <c:order val="2"/>
          <c:tx>
            <c:strRef>
              <c:f>RegionalPropertyType!$Y$5</c:f>
              <c:strCache>
                <c:ptCount val="1"/>
                <c:pt idx="0">
                  <c:v>South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RegionalPropertyType!$Y$6:$Y$110</c:f>
              <c:numCache>
                <c:formatCode>0</c:formatCode>
                <c:ptCount val="105"/>
                <c:pt idx="0">
                  <c:v>99.404024730406107</c:v>
                </c:pt>
                <c:pt idx="1">
                  <c:v>98.210364601822405</c:v>
                </c:pt>
                <c:pt idx="2">
                  <c:v>97.973189584625004</c:v>
                </c:pt>
                <c:pt idx="3">
                  <c:v>100</c:v>
                </c:pt>
                <c:pt idx="4">
                  <c:v>101.697395057371</c:v>
                </c:pt>
                <c:pt idx="5">
                  <c:v>102.636507935797</c:v>
                </c:pt>
                <c:pt idx="6">
                  <c:v>105.757925040817</c:v>
                </c:pt>
                <c:pt idx="7">
                  <c:v>108.631552769057</c:v>
                </c:pt>
                <c:pt idx="8">
                  <c:v>109.252515292548</c:v>
                </c:pt>
                <c:pt idx="9">
                  <c:v>111.436781236919</c:v>
                </c:pt>
                <c:pt idx="10">
                  <c:v>115.801708663441</c:v>
                </c:pt>
                <c:pt idx="11">
                  <c:v>120.520326388059</c:v>
                </c:pt>
                <c:pt idx="12">
                  <c:v>124.90441593902401</c:v>
                </c:pt>
                <c:pt idx="13">
                  <c:v>126.54355938811899</c:v>
                </c:pt>
                <c:pt idx="14">
                  <c:v>129.173790546286</c:v>
                </c:pt>
                <c:pt idx="15">
                  <c:v>136.398860811482</c:v>
                </c:pt>
                <c:pt idx="16">
                  <c:v>144.059586386001</c:v>
                </c:pt>
                <c:pt idx="17">
                  <c:v>150.36539234213001</c:v>
                </c:pt>
                <c:pt idx="18">
                  <c:v>155.885603051141</c:v>
                </c:pt>
                <c:pt idx="19">
                  <c:v>161.53024214626899</c:v>
                </c:pt>
                <c:pt idx="20">
                  <c:v>170.41347829930399</c:v>
                </c:pt>
                <c:pt idx="21">
                  <c:v>181.63939111390201</c:v>
                </c:pt>
                <c:pt idx="22">
                  <c:v>183.39848546742999</c:v>
                </c:pt>
                <c:pt idx="23">
                  <c:v>182.20374739387</c:v>
                </c:pt>
                <c:pt idx="24">
                  <c:v>189.84442626493899</c:v>
                </c:pt>
                <c:pt idx="25">
                  <c:v>195.944159891509</c:v>
                </c:pt>
                <c:pt idx="26">
                  <c:v>189.28544430700899</c:v>
                </c:pt>
                <c:pt idx="27">
                  <c:v>184.76190568832999</c:v>
                </c:pt>
                <c:pt idx="28">
                  <c:v>191.52127106784201</c:v>
                </c:pt>
                <c:pt idx="29">
                  <c:v>196.54871880132399</c:v>
                </c:pt>
                <c:pt idx="30">
                  <c:v>190.97555382674699</c:v>
                </c:pt>
                <c:pt idx="31">
                  <c:v>184.01569383358199</c:v>
                </c:pt>
                <c:pt idx="32">
                  <c:v>180.79037832910001</c:v>
                </c:pt>
                <c:pt idx="33">
                  <c:v>173.942454229124</c:v>
                </c:pt>
                <c:pt idx="34">
                  <c:v>161.28676492189601</c:v>
                </c:pt>
                <c:pt idx="35">
                  <c:v>151.27457139611499</c:v>
                </c:pt>
                <c:pt idx="36">
                  <c:v>145.94021690768901</c:v>
                </c:pt>
                <c:pt idx="37">
                  <c:v>141.15963572507999</c:v>
                </c:pt>
                <c:pt idx="38">
                  <c:v>136.969486112368</c:v>
                </c:pt>
                <c:pt idx="39">
                  <c:v>134.45416369899201</c:v>
                </c:pt>
                <c:pt idx="40">
                  <c:v>133.49445341659899</c:v>
                </c:pt>
                <c:pt idx="41">
                  <c:v>132.69284871675799</c:v>
                </c:pt>
                <c:pt idx="42">
                  <c:v>132.76878388316999</c:v>
                </c:pt>
                <c:pt idx="43">
                  <c:v>132.01409373483901</c:v>
                </c:pt>
                <c:pt idx="44">
                  <c:v>129.74430145287201</c:v>
                </c:pt>
                <c:pt idx="45">
                  <c:v>129.35486173436701</c:v>
                </c:pt>
                <c:pt idx="46">
                  <c:v>130.45770846746501</c:v>
                </c:pt>
                <c:pt idx="47">
                  <c:v>129.83841135040501</c:v>
                </c:pt>
                <c:pt idx="48">
                  <c:v>130.155805954946</c:v>
                </c:pt>
                <c:pt idx="49">
                  <c:v>134.120501094735</c:v>
                </c:pt>
                <c:pt idx="50">
                  <c:v>136.936825852467</c:v>
                </c:pt>
                <c:pt idx="51">
                  <c:v>136.71902203002901</c:v>
                </c:pt>
                <c:pt idx="52">
                  <c:v>140.32261298779699</c:v>
                </c:pt>
                <c:pt idx="53">
                  <c:v>148.65594746855299</c:v>
                </c:pt>
                <c:pt idx="54">
                  <c:v>149.18670987142499</c:v>
                </c:pt>
                <c:pt idx="55">
                  <c:v>144.920315700212</c:v>
                </c:pt>
                <c:pt idx="56">
                  <c:v>148.45864152893699</c:v>
                </c:pt>
                <c:pt idx="57">
                  <c:v>157.271271177367</c:v>
                </c:pt>
                <c:pt idx="58">
                  <c:v>162.688998004463</c:v>
                </c:pt>
                <c:pt idx="59">
                  <c:v>163.46979723372201</c:v>
                </c:pt>
                <c:pt idx="60">
                  <c:v>165.57042814481301</c:v>
                </c:pt>
                <c:pt idx="61">
                  <c:v>167.73679282597601</c:v>
                </c:pt>
                <c:pt idx="62">
                  <c:v>168.40674504410799</c:v>
                </c:pt>
                <c:pt idx="63">
                  <c:v>170.19039028978801</c:v>
                </c:pt>
                <c:pt idx="64">
                  <c:v>173.98485735092299</c:v>
                </c:pt>
                <c:pt idx="65">
                  <c:v>176.94324633742201</c:v>
                </c:pt>
                <c:pt idx="66">
                  <c:v>180.97496916373501</c:v>
                </c:pt>
                <c:pt idx="67">
                  <c:v>187.94953391144901</c:v>
                </c:pt>
                <c:pt idx="68">
                  <c:v>196.50358723987401</c:v>
                </c:pt>
                <c:pt idx="69">
                  <c:v>203.14291679332501</c:v>
                </c:pt>
                <c:pt idx="70">
                  <c:v>200.136234537467</c:v>
                </c:pt>
                <c:pt idx="71">
                  <c:v>195.349721624978</c:v>
                </c:pt>
                <c:pt idx="72">
                  <c:v>198.332638450085</c:v>
                </c:pt>
                <c:pt idx="73">
                  <c:v>204.73955803059599</c:v>
                </c:pt>
                <c:pt idx="74">
                  <c:v>206.69951820201399</c:v>
                </c:pt>
                <c:pt idx="75">
                  <c:v>203.52878311205001</c:v>
                </c:pt>
                <c:pt idx="76">
                  <c:v>199.74577735867899</c:v>
                </c:pt>
                <c:pt idx="77">
                  <c:v>198.54618885150501</c:v>
                </c:pt>
                <c:pt idx="78">
                  <c:v>202.753704112381</c:v>
                </c:pt>
                <c:pt idx="79">
                  <c:v>207.32759227146099</c:v>
                </c:pt>
                <c:pt idx="80">
                  <c:v>209.15052134950699</c:v>
                </c:pt>
                <c:pt idx="81">
                  <c:v>208.47289848039799</c:v>
                </c:pt>
                <c:pt idx="82">
                  <c:v>208.17882670005099</c:v>
                </c:pt>
                <c:pt idx="83">
                  <c:v>213.08047892086299</c:v>
                </c:pt>
                <c:pt idx="84">
                  <c:v>223.05433848377399</c:v>
                </c:pt>
                <c:pt idx="85">
                  <c:v>234.24708059810601</c:v>
                </c:pt>
                <c:pt idx="86">
                  <c:v>242.15566666275299</c:v>
                </c:pt>
                <c:pt idx="87">
                  <c:v>247.75404103777799</c:v>
                </c:pt>
                <c:pt idx="88">
                  <c:v>255.17703684880601</c:v>
                </c:pt>
                <c:pt idx="89">
                  <c:v>260.713070688762</c:v>
                </c:pt>
                <c:pt idx="90">
                  <c:v>260.64020552291697</c:v>
                </c:pt>
                <c:pt idx="91">
                  <c:v>261.77002395968401</c:v>
                </c:pt>
                <c:pt idx="92">
                  <c:v>265.479944324256</c:v>
                </c:pt>
                <c:pt idx="93">
                  <c:v>270.21649143512099</c:v>
                </c:pt>
                <c:pt idx="94">
                  <c:v>274.77129293366198</c:v>
                </c:pt>
                <c:pt idx="95">
                  <c:v>277.45717925062303</c:v>
                </c:pt>
                <c:pt idx="96">
                  <c:v>280.154239477423</c:v>
                </c:pt>
                <c:pt idx="97">
                  <c:v>282.19867777708299</c:v>
                </c:pt>
                <c:pt idx="98">
                  <c:v>281.63611504209899</c:v>
                </c:pt>
                <c:pt idx="99">
                  <c:v>280.77985870278798</c:v>
                </c:pt>
                <c:pt idx="100">
                  <c:v>281.54443703899398</c:v>
                </c:pt>
                <c:pt idx="101">
                  <c:v>281.96347223306498</c:v>
                </c:pt>
                <c:pt idx="102">
                  <c:v>280.56424673204498</c:v>
                </c:pt>
                <c:pt idx="103">
                  <c:v>280.934275344497</c:v>
                </c:pt>
                <c:pt idx="104">
                  <c:v>286.52945578223603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08F-4A77-B10D-E530180AAD33}"/>
            </c:ext>
          </c:extLst>
        </c:ser>
        <c:ser>
          <c:idx val="3"/>
          <c:order val="3"/>
          <c:tx>
            <c:strRef>
              <c:f>RegionalPropertyType!$Z$5</c:f>
              <c:strCache>
                <c:ptCount val="1"/>
                <c:pt idx="0">
                  <c:v>South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RegionalPropertyType!$Z$6:$Z$110</c:f>
              <c:numCache>
                <c:formatCode>0</c:formatCode>
                <c:ptCount val="105"/>
                <c:pt idx="0">
                  <c:v>95.289179411324795</c:v>
                </c:pt>
                <c:pt idx="1">
                  <c:v>99.085207885037093</c:v>
                </c:pt>
                <c:pt idx="2">
                  <c:v>100.53289789674101</c:v>
                </c:pt>
                <c:pt idx="3">
                  <c:v>100</c:v>
                </c:pt>
                <c:pt idx="4">
                  <c:v>102.537150114816</c:v>
                </c:pt>
                <c:pt idx="5">
                  <c:v>109.593346344252</c:v>
                </c:pt>
                <c:pt idx="6">
                  <c:v>113.903120665917</c:v>
                </c:pt>
                <c:pt idx="7">
                  <c:v>112.27861259376201</c:v>
                </c:pt>
                <c:pt idx="8">
                  <c:v>111.74153436505701</c:v>
                </c:pt>
                <c:pt idx="9">
                  <c:v>115.01089129126299</c:v>
                </c:pt>
                <c:pt idx="10">
                  <c:v>119.960204698387</c:v>
                </c:pt>
                <c:pt idx="11">
                  <c:v>124.413825846934</c:v>
                </c:pt>
                <c:pt idx="12">
                  <c:v>128.311432049502</c:v>
                </c:pt>
                <c:pt idx="13">
                  <c:v>129.32494198237501</c:v>
                </c:pt>
                <c:pt idx="14">
                  <c:v>128.801265264748</c:v>
                </c:pt>
                <c:pt idx="15">
                  <c:v>132.65312177337501</c:v>
                </c:pt>
                <c:pt idx="16">
                  <c:v>141.79648295148399</c:v>
                </c:pt>
                <c:pt idx="17">
                  <c:v>150.91998883844801</c:v>
                </c:pt>
                <c:pt idx="18">
                  <c:v>154.95347575378199</c:v>
                </c:pt>
                <c:pt idx="19">
                  <c:v>157.77172456882801</c:v>
                </c:pt>
                <c:pt idx="20">
                  <c:v>166.22181010860999</c:v>
                </c:pt>
                <c:pt idx="21">
                  <c:v>181.382261596978</c:v>
                </c:pt>
                <c:pt idx="22">
                  <c:v>190.348383528624</c:v>
                </c:pt>
                <c:pt idx="23">
                  <c:v>187.33971309900201</c:v>
                </c:pt>
                <c:pt idx="24">
                  <c:v>181.44423746348599</c:v>
                </c:pt>
                <c:pt idx="25">
                  <c:v>174.99310840089399</c:v>
                </c:pt>
                <c:pt idx="26">
                  <c:v>170.642030724888</c:v>
                </c:pt>
                <c:pt idx="27">
                  <c:v>171.868647335335</c:v>
                </c:pt>
                <c:pt idx="28">
                  <c:v>176.597050106475</c:v>
                </c:pt>
                <c:pt idx="29">
                  <c:v>177.52581232520899</c:v>
                </c:pt>
                <c:pt idx="30">
                  <c:v>170.381034703663</c:v>
                </c:pt>
                <c:pt idx="31">
                  <c:v>162.22890911555601</c:v>
                </c:pt>
                <c:pt idx="32">
                  <c:v>154.63519508328699</c:v>
                </c:pt>
                <c:pt idx="33">
                  <c:v>146.771381811205</c:v>
                </c:pt>
                <c:pt idx="34">
                  <c:v>137.60004355590701</c:v>
                </c:pt>
                <c:pt idx="35">
                  <c:v>129.77871538134301</c:v>
                </c:pt>
                <c:pt idx="36">
                  <c:v>125.022559893261</c:v>
                </c:pt>
                <c:pt idx="37">
                  <c:v>117.963950886614</c:v>
                </c:pt>
                <c:pt idx="38">
                  <c:v>108.307198877399</c:v>
                </c:pt>
                <c:pt idx="39">
                  <c:v>103.836942451506</c:v>
                </c:pt>
                <c:pt idx="40">
                  <c:v>106.330651895652</c:v>
                </c:pt>
                <c:pt idx="41">
                  <c:v>108.71969594517699</c:v>
                </c:pt>
                <c:pt idx="42">
                  <c:v>110.096826007472</c:v>
                </c:pt>
                <c:pt idx="43">
                  <c:v>111.194637520089</c:v>
                </c:pt>
                <c:pt idx="44">
                  <c:v>113.19549440058201</c:v>
                </c:pt>
                <c:pt idx="45">
                  <c:v>117.494912271462</c:v>
                </c:pt>
                <c:pt idx="46">
                  <c:v>120.53748003742901</c:v>
                </c:pt>
                <c:pt idx="47">
                  <c:v>120.791243263149</c:v>
                </c:pt>
                <c:pt idx="48">
                  <c:v>123.200843777063</c:v>
                </c:pt>
                <c:pt idx="49">
                  <c:v>128.00079503473501</c:v>
                </c:pt>
                <c:pt idx="50">
                  <c:v>131.875458079689</c:v>
                </c:pt>
                <c:pt idx="51">
                  <c:v>135.36827278250999</c:v>
                </c:pt>
                <c:pt idx="52">
                  <c:v>139.453730515373</c:v>
                </c:pt>
                <c:pt idx="53">
                  <c:v>143.19514062547299</c:v>
                </c:pt>
                <c:pt idx="54">
                  <c:v>148.90019858280101</c:v>
                </c:pt>
                <c:pt idx="55">
                  <c:v>155.14921823534499</c:v>
                </c:pt>
                <c:pt idx="56">
                  <c:v>161.16711619217401</c:v>
                </c:pt>
                <c:pt idx="57">
                  <c:v>169.23090043178101</c:v>
                </c:pt>
                <c:pt idx="58">
                  <c:v>173.464040155655</c:v>
                </c:pt>
                <c:pt idx="59">
                  <c:v>174.38616760807599</c:v>
                </c:pt>
                <c:pt idx="60">
                  <c:v>179.24634590403099</c:v>
                </c:pt>
                <c:pt idx="61">
                  <c:v>187.093099994836</c:v>
                </c:pt>
                <c:pt idx="62">
                  <c:v>191.935263533122</c:v>
                </c:pt>
                <c:pt idx="63">
                  <c:v>195.16763791613201</c:v>
                </c:pt>
                <c:pt idx="64">
                  <c:v>201.83238349140501</c:v>
                </c:pt>
                <c:pt idx="65">
                  <c:v>210.538300454715</c:v>
                </c:pt>
                <c:pt idx="66">
                  <c:v>215.48935277737999</c:v>
                </c:pt>
                <c:pt idx="67">
                  <c:v>217.730508477353</c:v>
                </c:pt>
                <c:pt idx="68">
                  <c:v>225.085129928642</c:v>
                </c:pt>
                <c:pt idx="69">
                  <c:v>235.06616130352799</c:v>
                </c:pt>
                <c:pt idx="70">
                  <c:v>237.232368852994</c:v>
                </c:pt>
                <c:pt idx="71">
                  <c:v>238.094795704116</c:v>
                </c:pt>
                <c:pt idx="72">
                  <c:v>247.70353239555399</c:v>
                </c:pt>
                <c:pt idx="73">
                  <c:v>258.479352095747</c:v>
                </c:pt>
                <c:pt idx="74">
                  <c:v>264.25442890136901</c:v>
                </c:pt>
                <c:pt idx="75">
                  <c:v>268.897593854104</c:v>
                </c:pt>
                <c:pt idx="76">
                  <c:v>274.55342330703297</c:v>
                </c:pt>
                <c:pt idx="77">
                  <c:v>281.268766643025</c:v>
                </c:pt>
                <c:pt idx="78">
                  <c:v>290.48775169629698</c:v>
                </c:pt>
                <c:pt idx="79">
                  <c:v>296.50383628403699</c:v>
                </c:pt>
                <c:pt idx="80">
                  <c:v>294.90962619768601</c:v>
                </c:pt>
                <c:pt idx="81">
                  <c:v>294.12250532519499</c:v>
                </c:pt>
                <c:pt idx="82">
                  <c:v>310.08179465731098</c:v>
                </c:pt>
                <c:pt idx="83">
                  <c:v>331.48757625029702</c:v>
                </c:pt>
                <c:pt idx="84">
                  <c:v>346.17232309483802</c:v>
                </c:pt>
                <c:pt idx="85">
                  <c:v>363.87262947193102</c:v>
                </c:pt>
                <c:pt idx="86">
                  <c:v>385.397449288975</c:v>
                </c:pt>
                <c:pt idx="87">
                  <c:v>403.174942951189</c:v>
                </c:pt>
                <c:pt idx="88">
                  <c:v>422.78003701024397</c:v>
                </c:pt>
                <c:pt idx="89">
                  <c:v>447.08800024352001</c:v>
                </c:pt>
                <c:pt idx="90">
                  <c:v>441.63645249505498</c:v>
                </c:pt>
                <c:pt idx="91">
                  <c:v>426.11417522823501</c:v>
                </c:pt>
                <c:pt idx="92">
                  <c:v>425.74520956987902</c:v>
                </c:pt>
                <c:pt idx="93">
                  <c:v>425.31714317050802</c:v>
                </c:pt>
                <c:pt idx="94">
                  <c:v>416.98103830070397</c:v>
                </c:pt>
                <c:pt idx="95">
                  <c:v>407.94159597581501</c:v>
                </c:pt>
                <c:pt idx="96">
                  <c:v>407.05343855075898</c:v>
                </c:pt>
                <c:pt idx="97">
                  <c:v>408.35719414102101</c:v>
                </c:pt>
                <c:pt idx="98">
                  <c:v>406.75186348388303</c:v>
                </c:pt>
                <c:pt idx="99">
                  <c:v>408.40795777498897</c:v>
                </c:pt>
                <c:pt idx="100">
                  <c:v>419.92378297290998</c:v>
                </c:pt>
                <c:pt idx="101">
                  <c:v>429.98828109460698</c:v>
                </c:pt>
                <c:pt idx="102">
                  <c:v>422.07657325888601</c:v>
                </c:pt>
                <c:pt idx="103">
                  <c:v>414.19917323164202</c:v>
                </c:pt>
                <c:pt idx="104">
                  <c:v>423.50529656646398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08F-4A77-B10D-E530180AA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7560"/>
        <c:axId val="530827952"/>
      </c:scatterChart>
      <c:valAx>
        <c:axId val="530827560"/>
        <c:scaling>
          <c:orientation val="minMax"/>
          <c:max val="4611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7952"/>
        <c:crosses val="autoZero"/>
        <c:crossBetween val="midCat"/>
        <c:majorUnit val="365"/>
      </c:valAx>
      <c:valAx>
        <c:axId val="530827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3082756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52093205136175"/>
          <c:y val="0.11336532152230971"/>
          <c:w val="0.83370995299786588"/>
          <c:h val="0.76389791038731436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RegionalPropertyType!$AA$5</c:f>
              <c:strCache>
                <c:ptCount val="1"/>
                <c:pt idx="0">
                  <c:v>West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RegionalPropertyType!$AA$6:$AA$110</c:f>
              <c:numCache>
                <c:formatCode>0</c:formatCode>
                <c:ptCount val="105"/>
                <c:pt idx="0">
                  <c:v>94.1203340128599</c:v>
                </c:pt>
                <c:pt idx="1">
                  <c:v>99.370553350463794</c:v>
                </c:pt>
                <c:pt idx="2">
                  <c:v>100.840398940642</c:v>
                </c:pt>
                <c:pt idx="3">
                  <c:v>100</c:v>
                </c:pt>
                <c:pt idx="4">
                  <c:v>101.21366525387199</c:v>
                </c:pt>
                <c:pt idx="5">
                  <c:v>103.417697837219</c:v>
                </c:pt>
                <c:pt idx="6">
                  <c:v>102.076476761382</c:v>
                </c:pt>
                <c:pt idx="7">
                  <c:v>100.045707871204</c:v>
                </c:pt>
                <c:pt idx="8">
                  <c:v>102.172012569579</c:v>
                </c:pt>
                <c:pt idx="9">
                  <c:v>106.01724185127</c:v>
                </c:pt>
                <c:pt idx="10">
                  <c:v>108.260564696149</c:v>
                </c:pt>
                <c:pt idx="11">
                  <c:v>109.18433864982801</c:v>
                </c:pt>
                <c:pt idx="12">
                  <c:v>112.364432794546</c:v>
                </c:pt>
                <c:pt idx="13">
                  <c:v>117.077481716503</c:v>
                </c:pt>
                <c:pt idx="14">
                  <c:v>119.102103948786</c:v>
                </c:pt>
                <c:pt idx="15">
                  <c:v>120.76710515597399</c:v>
                </c:pt>
                <c:pt idx="16">
                  <c:v>126.011186424234</c:v>
                </c:pt>
                <c:pt idx="17">
                  <c:v>131.568734084993</c:v>
                </c:pt>
                <c:pt idx="18">
                  <c:v>135.380458263165</c:v>
                </c:pt>
                <c:pt idx="19">
                  <c:v>139.29763455452701</c:v>
                </c:pt>
                <c:pt idx="20">
                  <c:v>145.229228881197</c:v>
                </c:pt>
                <c:pt idx="21">
                  <c:v>151.24302621212499</c:v>
                </c:pt>
                <c:pt idx="22">
                  <c:v>156.79168534486701</c:v>
                </c:pt>
                <c:pt idx="23">
                  <c:v>162.575240519917</c:v>
                </c:pt>
                <c:pt idx="24">
                  <c:v>168.02067213918099</c:v>
                </c:pt>
                <c:pt idx="25">
                  <c:v>173.380598433458</c:v>
                </c:pt>
                <c:pt idx="26">
                  <c:v>173.585599271277</c:v>
                </c:pt>
                <c:pt idx="27">
                  <c:v>171.251909213755</c:v>
                </c:pt>
                <c:pt idx="28">
                  <c:v>174.90193023024401</c:v>
                </c:pt>
                <c:pt idx="29">
                  <c:v>183.10711429378799</c:v>
                </c:pt>
                <c:pt idx="30">
                  <c:v>183.421387926747</c:v>
                </c:pt>
                <c:pt idx="31">
                  <c:v>177.160964961536</c:v>
                </c:pt>
                <c:pt idx="32">
                  <c:v>174.50193484106299</c:v>
                </c:pt>
                <c:pt idx="33">
                  <c:v>173.43987813512501</c:v>
                </c:pt>
                <c:pt idx="34">
                  <c:v>164.48039474025401</c:v>
                </c:pt>
                <c:pt idx="35">
                  <c:v>151.50904873198701</c:v>
                </c:pt>
                <c:pt idx="36">
                  <c:v>139.588927474294</c:v>
                </c:pt>
                <c:pt idx="37">
                  <c:v>127.329192293997</c:v>
                </c:pt>
                <c:pt idx="38">
                  <c:v>119.120355107213</c:v>
                </c:pt>
                <c:pt idx="39">
                  <c:v>116.085391076704</c:v>
                </c:pt>
                <c:pt idx="40">
                  <c:v>113.965956903945</c:v>
                </c:pt>
                <c:pt idx="41">
                  <c:v>110.424761777128</c:v>
                </c:pt>
                <c:pt idx="42">
                  <c:v>106.591390770266</c:v>
                </c:pt>
                <c:pt idx="43">
                  <c:v>103.911234425825</c:v>
                </c:pt>
                <c:pt idx="44">
                  <c:v>104.153126468642</c:v>
                </c:pt>
                <c:pt idx="45">
                  <c:v>106.48135935571899</c:v>
                </c:pt>
                <c:pt idx="46">
                  <c:v>106.69902291781401</c:v>
                </c:pt>
                <c:pt idx="47">
                  <c:v>104.890521217874</c:v>
                </c:pt>
                <c:pt idx="48">
                  <c:v>105.290951144742</c:v>
                </c:pt>
                <c:pt idx="49">
                  <c:v>107.630988710586</c:v>
                </c:pt>
                <c:pt idx="50">
                  <c:v>110.35114682992599</c:v>
                </c:pt>
                <c:pt idx="51">
                  <c:v>112.720405501342</c:v>
                </c:pt>
                <c:pt idx="52">
                  <c:v>116.11352052561701</c:v>
                </c:pt>
                <c:pt idx="53">
                  <c:v>121.397324686517</c:v>
                </c:pt>
                <c:pt idx="54">
                  <c:v>125.947304817312</c:v>
                </c:pt>
                <c:pt idx="55">
                  <c:v>128.38056683538099</c:v>
                </c:pt>
                <c:pt idx="56">
                  <c:v>133.44043159998901</c:v>
                </c:pt>
                <c:pt idx="57">
                  <c:v>141.81406009122099</c:v>
                </c:pt>
                <c:pt idx="58">
                  <c:v>145.97189965565499</c:v>
                </c:pt>
                <c:pt idx="59">
                  <c:v>146.79249417279399</c:v>
                </c:pt>
                <c:pt idx="60">
                  <c:v>149.52765173913201</c:v>
                </c:pt>
                <c:pt idx="61">
                  <c:v>153.13100764924499</c:v>
                </c:pt>
                <c:pt idx="62">
                  <c:v>155.63904461094</c:v>
                </c:pt>
                <c:pt idx="63">
                  <c:v>157.71477670568399</c:v>
                </c:pt>
                <c:pt idx="64">
                  <c:v>161.761357202059</c:v>
                </c:pt>
                <c:pt idx="65">
                  <c:v>166.20032870650601</c:v>
                </c:pt>
                <c:pt idx="66">
                  <c:v>169.68246496422799</c:v>
                </c:pt>
                <c:pt idx="67">
                  <c:v>173.46252785091801</c:v>
                </c:pt>
                <c:pt idx="68">
                  <c:v>178.8231545738</c:v>
                </c:pt>
                <c:pt idx="69">
                  <c:v>184.04042488210601</c:v>
                </c:pt>
                <c:pt idx="70">
                  <c:v>186.277888457177</c:v>
                </c:pt>
                <c:pt idx="71">
                  <c:v>188.44784796917801</c:v>
                </c:pt>
                <c:pt idx="72">
                  <c:v>194.71929494141401</c:v>
                </c:pt>
                <c:pt idx="73">
                  <c:v>201.296615951277</c:v>
                </c:pt>
                <c:pt idx="74">
                  <c:v>200.29730846351001</c:v>
                </c:pt>
                <c:pt idx="75">
                  <c:v>198.46984306134999</c:v>
                </c:pt>
                <c:pt idx="76">
                  <c:v>202.29134705429101</c:v>
                </c:pt>
                <c:pt idx="77">
                  <c:v>208.71698502892301</c:v>
                </c:pt>
                <c:pt idx="78">
                  <c:v>211.81609961466799</c:v>
                </c:pt>
                <c:pt idx="79">
                  <c:v>210.244937702931</c:v>
                </c:pt>
                <c:pt idx="80">
                  <c:v>207.82534128129899</c:v>
                </c:pt>
                <c:pt idx="81">
                  <c:v>206.31519090840101</c:v>
                </c:pt>
                <c:pt idx="82">
                  <c:v>211.114500358686</c:v>
                </c:pt>
                <c:pt idx="83">
                  <c:v>216.20063473879799</c:v>
                </c:pt>
                <c:pt idx="84">
                  <c:v>216.04435400447599</c:v>
                </c:pt>
                <c:pt idx="85">
                  <c:v>219.304314256076</c:v>
                </c:pt>
                <c:pt idx="86">
                  <c:v>230.78540241281999</c:v>
                </c:pt>
                <c:pt idx="87">
                  <c:v>239.336629244037</c:v>
                </c:pt>
                <c:pt idx="88">
                  <c:v>243.51161120925201</c:v>
                </c:pt>
                <c:pt idx="89">
                  <c:v>252.43822287592801</c:v>
                </c:pt>
                <c:pt idx="90">
                  <c:v>251.21046488642199</c:v>
                </c:pt>
                <c:pt idx="91">
                  <c:v>241.978038912936</c:v>
                </c:pt>
                <c:pt idx="92">
                  <c:v>239.30630214081799</c:v>
                </c:pt>
                <c:pt idx="93">
                  <c:v>242.48514019517</c:v>
                </c:pt>
                <c:pt idx="94">
                  <c:v>240.74851150646899</c:v>
                </c:pt>
                <c:pt idx="95">
                  <c:v>234.59486744494899</c:v>
                </c:pt>
                <c:pt idx="96">
                  <c:v>230.92155448515601</c:v>
                </c:pt>
                <c:pt idx="97">
                  <c:v>227.211215437947</c:v>
                </c:pt>
                <c:pt idx="98">
                  <c:v>228.19753907575799</c:v>
                </c:pt>
                <c:pt idx="99">
                  <c:v>229.836413590219</c:v>
                </c:pt>
                <c:pt idx="100">
                  <c:v>225.87249541783399</c:v>
                </c:pt>
                <c:pt idx="101">
                  <c:v>221.40477992469499</c:v>
                </c:pt>
                <c:pt idx="102">
                  <c:v>222.221753694461</c:v>
                </c:pt>
                <c:pt idx="103">
                  <c:v>225.284853936725</c:v>
                </c:pt>
                <c:pt idx="104">
                  <c:v>222.99590120014801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41-4301-8725-BF16C6BCF3A4}"/>
            </c:ext>
          </c:extLst>
        </c:ser>
        <c:ser>
          <c:idx val="1"/>
          <c:order val="1"/>
          <c:tx>
            <c:strRef>
              <c:f>RegionalPropertyType!$AB$5</c:f>
              <c:strCache>
                <c:ptCount val="1"/>
                <c:pt idx="0">
                  <c:v>West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RegionalPropertyType!$AB$6:$AB$110</c:f>
              <c:numCache>
                <c:formatCode>0</c:formatCode>
                <c:ptCount val="105"/>
                <c:pt idx="0">
                  <c:v>92.576188040329697</c:v>
                </c:pt>
                <c:pt idx="1">
                  <c:v>94.279790897082606</c:v>
                </c:pt>
                <c:pt idx="2">
                  <c:v>96.794168909777198</c:v>
                </c:pt>
                <c:pt idx="3">
                  <c:v>100</c:v>
                </c:pt>
                <c:pt idx="4">
                  <c:v>101.735900548826</c:v>
                </c:pt>
                <c:pt idx="5">
                  <c:v>101.91005985893599</c:v>
                </c:pt>
                <c:pt idx="6">
                  <c:v>101.457393120733</c:v>
                </c:pt>
                <c:pt idx="7">
                  <c:v>102.119742771887</c:v>
                </c:pt>
                <c:pt idx="8">
                  <c:v>103.581262670318</c:v>
                </c:pt>
                <c:pt idx="9">
                  <c:v>106.298040438466</c:v>
                </c:pt>
                <c:pt idx="10">
                  <c:v>109.964357882538</c:v>
                </c:pt>
                <c:pt idx="11">
                  <c:v>111.701050780909</c:v>
                </c:pt>
                <c:pt idx="12">
                  <c:v>111.837691212583</c:v>
                </c:pt>
                <c:pt idx="13">
                  <c:v>112.85494372023</c:v>
                </c:pt>
                <c:pt idx="14">
                  <c:v>116.067140149173</c:v>
                </c:pt>
                <c:pt idx="15">
                  <c:v>120.742707719168</c:v>
                </c:pt>
                <c:pt idx="16">
                  <c:v>127.300536699002</c:v>
                </c:pt>
                <c:pt idx="17">
                  <c:v>134.98731021542301</c:v>
                </c:pt>
                <c:pt idx="18">
                  <c:v>138.25803126500401</c:v>
                </c:pt>
                <c:pt idx="19">
                  <c:v>140.252848333191</c:v>
                </c:pt>
                <c:pt idx="20">
                  <c:v>146.84062653384399</c:v>
                </c:pt>
                <c:pt idx="21">
                  <c:v>155.06113101709701</c:v>
                </c:pt>
                <c:pt idx="22">
                  <c:v>160.916516602098</c:v>
                </c:pt>
                <c:pt idx="23">
                  <c:v>165.17690853648801</c:v>
                </c:pt>
                <c:pt idx="24">
                  <c:v>171.18111576868199</c:v>
                </c:pt>
                <c:pt idx="25">
                  <c:v>178.670944852671</c:v>
                </c:pt>
                <c:pt idx="26">
                  <c:v>184.18192501099099</c:v>
                </c:pt>
                <c:pt idx="27">
                  <c:v>187.57171011280099</c:v>
                </c:pt>
                <c:pt idx="28">
                  <c:v>191.537737057204</c:v>
                </c:pt>
                <c:pt idx="29">
                  <c:v>196.59270905493199</c:v>
                </c:pt>
                <c:pt idx="30">
                  <c:v>197.89532793356</c:v>
                </c:pt>
                <c:pt idx="31">
                  <c:v>194.34047737830201</c:v>
                </c:pt>
                <c:pt idx="32">
                  <c:v>190.313942418229</c:v>
                </c:pt>
                <c:pt idx="33">
                  <c:v>186.070683208997</c:v>
                </c:pt>
                <c:pt idx="34">
                  <c:v>175.30094336514</c:v>
                </c:pt>
                <c:pt idx="35">
                  <c:v>162.82387356882799</c:v>
                </c:pt>
                <c:pt idx="36">
                  <c:v>150.49386013109799</c:v>
                </c:pt>
                <c:pt idx="37">
                  <c:v>138.81941581394699</c:v>
                </c:pt>
                <c:pt idx="38">
                  <c:v>133.443806625924</c:v>
                </c:pt>
                <c:pt idx="39">
                  <c:v>131.977922531242</c:v>
                </c:pt>
                <c:pt idx="40">
                  <c:v>132.48061596290501</c:v>
                </c:pt>
                <c:pt idx="41">
                  <c:v>133.94091397844599</c:v>
                </c:pt>
                <c:pt idx="42">
                  <c:v>128.05114714904099</c:v>
                </c:pt>
                <c:pt idx="43">
                  <c:v>120.53969871658801</c:v>
                </c:pt>
                <c:pt idx="44">
                  <c:v>120.693927514919</c:v>
                </c:pt>
                <c:pt idx="45">
                  <c:v>123.247428844056</c:v>
                </c:pt>
                <c:pt idx="46">
                  <c:v>122.163754063585</c:v>
                </c:pt>
                <c:pt idx="47">
                  <c:v>120.612597368075</c:v>
                </c:pt>
                <c:pt idx="48">
                  <c:v>123.41871703883101</c:v>
                </c:pt>
                <c:pt idx="49">
                  <c:v>127.475467340629</c:v>
                </c:pt>
                <c:pt idx="50">
                  <c:v>129.530190834742</c:v>
                </c:pt>
                <c:pt idx="51">
                  <c:v>129.90143854240901</c:v>
                </c:pt>
                <c:pt idx="52">
                  <c:v>132.65141170902299</c:v>
                </c:pt>
                <c:pt idx="53">
                  <c:v>139.149618095036</c:v>
                </c:pt>
                <c:pt idx="54">
                  <c:v>145.34769204082801</c:v>
                </c:pt>
                <c:pt idx="55">
                  <c:v>148.60221332322601</c:v>
                </c:pt>
                <c:pt idx="56">
                  <c:v>154.08903635004</c:v>
                </c:pt>
                <c:pt idx="57">
                  <c:v>163.35386557176599</c:v>
                </c:pt>
                <c:pt idx="58">
                  <c:v>166.97599999336899</c:v>
                </c:pt>
                <c:pt idx="59">
                  <c:v>165.87728120945499</c:v>
                </c:pt>
                <c:pt idx="60">
                  <c:v>169.78819410966801</c:v>
                </c:pt>
                <c:pt idx="61">
                  <c:v>178.535586227739</c:v>
                </c:pt>
                <c:pt idx="62">
                  <c:v>184.920065671457</c:v>
                </c:pt>
                <c:pt idx="63">
                  <c:v>186.697611172808</c:v>
                </c:pt>
                <c:pt idx="64">
                  <c:v>190.95816635683801</c:v>
                </c:pt>
                <c:pt idx="65">
                  <c:v>199.53209670517501</c:v>
                </c:pt>
                <c:pt idx="66">
                  <c:v>204.98733359129699</c:v>
                </c:pt>
                <c:pt idx="67">
                  <c:v>207.65441094444299</c:v>
                </c:pt>
                <c:pt idx="68">
                  <c:v>218.03914320662699</c:v>
                </c:pt>
                <c:pt idx="69">
                  <c:v>232.92505530438001</c:v>
                </c:pt>
                <c:pt idx="70">
                  <c:v>238.06299830344199</c:v>
                </c:pt>
                <c:pt idx="71">
                  <c:v>236.71784873042699</c:v>
                </c:pt>
                <c:pt idx="72">
                  <c:v>240.21416575773401</c:v>
                </c:pt>
                <c:pt idx="73">
                  <c:v>248.64032773978599</c:v>
                </c:pt>
                <c:pt idx="74">
                  <c:v>255.47220157304599</c:v>
                </c:pt>
                <c:pt idx="75">
                  <c:v>259.23529379336998</c:v>
                </c:pt>
                <c:pt idx="76">
                  <c:v>264.33077010577199</c:v>
                </c:pt>
                <c:pt idx="77">
                  <c:v>269.09931820839</c:v>
                </c:pt>
                <c:pt idx="78">
                  <c:v>270.43770619453198</c:v>
                </c:pt>
                <c:pt idx="79">
                  <c:v>270.18547535924301</c:v>
                </c:pt>
                <c:pt idx="80">
                  <c:v>272.66425165997799</c:v>
                </c:pt>
                <c:pt idx="81">
                  <c:v>279.61454430674399</c:v>
                </c:pt>
                <c:pt idx="82">
                  <c:v>287.75843342069697</c:v>
                </c:pt>
                <c:pt idx="83">
                  <c:v>295.306883813274</c:v>
                </c:pt>
                <c:pt idx="84">
                  <c:v>309.00649318712101</c:v>
                </c:pt>
                <c:pt idx="85">
                  <c:v>329.91571546584902</c:v>
                </c:pt>
                <c:pt idx="86">
                  <c:v>345.66005523948701</c:v>
                </c:pt>
                <c:pt idx="87">
                  <c:v>355.55844361785199</c:v>
                </c:pt>
                <c:pt idx="88">
                  <c:v>374.51578905971701</c:v>
                </c:pt>
                <c:pt idx="89">
                  <c:v>399.292664782499</c:v>
                </c:pt>
                <c:pt idx="90">
                  <c:v>404.06869693403002</c:v>
                </c:pt>
                <c:pt idx="91">
                  <c:v>396.25581210597198</c:v>
                </c:pt>
                <c:pt idx="92">
                  <c:v>397.77111458964202</c:v>
                </c:pt>
                <c:pt idx="93">
                  <c:v>405.36592479890697</c:v>
                </c:pt>
                <c:pt idx="94">
                  <c:v>409.92116205980699</c:v>
                </c:pt>
                <c:pt idx="95">
                  <c:v>408.88188797400602</c:v>
                </c:pt>
                <c:pt idx="96">
                  <c:v>404.92029793473603</c:v>
                </c:pt>
                <c:pt idx="97">
                  <c:v>402.71287893483799</c:v>
                </c:pt>
                <c:pt idx="98">
                  <c:v>409.78848254958399</c:v>
                </c:pt>
                <c:pt idx="99">
                  <c:v>419.77300498842601</c:v>
                </c:pt>
                <c:pt idx="100">
                  <c:v>423.28342618376399</c:v>
                </c:pt>
                <c:pt idx="101">
                  <c:v>419.52101671926698</c:v>
                </c:pt>
                <c:pt idx="102">
                  <c:v>416.19123546039299</c:v>
                </c:pt>
                <c:pt idx="103">
                  <c:v>417.64549561303301</c:v>
                </c:pt>
                <c:pt idx="104">
                  <c:v>418.92646391921301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41-4301-8725-BF16C6BCF3A4}"/>
            </c:ext>
          </c:extLst>
        </c:ser>
        <c:ser>
          <c:idx val="2"/>
          <c:order val="2"/>
          <c:tx>
            <c:strRef>
              <c:f>RegionalPropertyType!$AC$5</c:f>
              <c:strCache>
                <c:ptCount val="1"/>
                <c:pt idx="0">
                  <c:v>West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RegionalPropertyType!$AC$6:$AC$110</c:f>
              <c:numCache>
                <c:formatCode>0</c:formatCode>
                <c:ptCount val="105"/>
                <c:pt idx="0">
                  <c:v>96.0528446679388</c:v>
                </c:pt>
                <c:pt idx="1">
                  <c:v>98.883723247179901</c:v>
                </c:pt>
                <c:pt idx="2">
                  <c:v>99.479479391162599</c:v>
                </c:pt>
                <c:pt idx="3">
                  <c:v>100</c:v>
                </c:pt>
                <c:pt idx="4">
                  <c:v>102.75244738438499</c:v>
                </c:pt>
                <c:pt idx="5">
                  <c:v>106.742898707991</c:v>
                </c:pt>
                <c:pt idx="6">
                  <c:v>108.30758547827401</c:v>
                </c:pt>
                <c:pt idx="7">
                  <c:v>107.914062056155</c:v>
                </c:pt>
                <c:pt idx="8">
                  <c:v>109.453248188494</c:v>
                </c:pt>
                <c:pt idx="9">
                  <c:v>113.266071621884</c:v>
                </c:pt>
                <c:pt idx="10">
                  <c:v>117.740065472786</c:v>
                </c:pt>
                <c:pt idx="11">
                  <c:v>121.19324972708201</c:v>
                </c:pt>
                <c:pt idx="12">
                  <c:v>125.472167902816</c:v>
                </c:pt>
                <c:pt idx="13">
                  <c:v>130.23924981282801</c:v>
                </c:pt>
                <c:pt idx="14">
                  <c:v>134.66362153906601</c:v>
                </c:pt>
                <c:pt idx="15">
                  <c:v>139.86019100510501</c:v>
                </c:pt>
                <c:pt idx="16">
                  <c:v>147.442877976928</c:v>
                </c:pt>
                <c:pt idx="17">
                  <c:v>156.5444946504</c:v>
                </c:pt>
                <c:pt idx="18">
                  <c:v>160.37121874038399</c:v>
                </c:pt>
                <c:pt idx="19">
                  <c:v>163.11185709458999</c:v>
                </c:pt>
                <c:pt idx="20">
                  <c:v>173.84305180847301</c:v>
                </c:pt>
                <c:pt idx="21">
                  <c:v>185.63589246981701</c:v>
                </c:pt>
                <c:pt idx="22">
                  <c:v>187.13625720174801</c:v>
                </c:pt>
                <c:pt idx="23">
                  <c:v>186.79371071565399</c:v>
                </c:pt>
                <c:pt idx="24">
                  <c:v>194.16018681362999</c:v>
                </c:pt>
                <c:pt idx="25">
                  <c:v>200.63687699360901</c:v>
                </c:pt>
                <c:pt idx="26">
                  <c:v>198.16547176949601</c:v>
                </c:pt>
                <c:pt idx="27">
                  <c:v>196.87402032232299</c:v>
                </c:pt>
                <c:pt idx="28">
                  <c:v>203.277293364157</c:v>
                </c:pt>
                <c:pt idx="29">
                  <c:v>209.26291879459299</c:v>
                </c:pt>
                <c:pt idx="30">
                  <c:v>207.318509008332</c:v>
                </c:pt>
                <c:pt idx="31">
                  <c:v>202.117621603901</c:v>
                </c:pt>
                <c:pt idx="32">
                  <c:v>199.58634162753299</c:v>
                </c:pt>
                <c:pt idx="33">
                  <c:v>195.47745070589201</c:v>
                </c:pt>
                <c:pt idx="34">
                  <c:v>179.38739559538499</c:v>
                </c:pt>
                <c:pt idx="35">
                  <c:v>164.455119914135</c:v>
                </c:pt>
                <c:pt idx="36">
                  <c:v>157.57300281539801</c:v>
                </c:pt>
                <c:pt idx="37">
                  <c:v>150.643406600708</c:v>
                </c:pt>
                <c:pt idx="38">
                  <c:v>143.721769796074</c:v>
                </c:pt>
                <c:pt idx="39">
                  <c:v>138.02957286787401</c:v>
                </c:pt>
                <c:pt idx="40">
                  <c:v>133.37281885244599</c:v>
                </c:pt>
                <c:pt idx="41">
                  <c:v>128.78884075157299</c:v>
                </c:pt>
                <c:pt idx="42">
                  <c:v>128.00740692565901</c:v>
                </c:pt>
                <c:pt idx="43">
                  <c:v>128.42487933785901</c:v>
                </c:pt>
                <c:pt idx="44">
                  <c:v>126.83172120883199</c:v>
                </c:pt>
                <c:pt idx="45">
                  <c:v>125.61717171932401</c:v>
                </c:pt>
                <c:pt idx="46">
                  <c:v>125.93421495187501</c:v>
                </c:pt>
                <c:pt idx="47">
                  <c:v>127.191317471102</c:v>
                </c:pt>
                <c:pt idx="48">
                  <c:v>130.75189371171999</c:v>
                </c:pt>
                <c:pt idx="49">
                  <c:v>135.20887194648</c:v>
                </c:pt>
                <c:pt idx="50">
                  <c:v>136.550415932812</c:v>
                </c:pt>
                <c:pt idx="51">
                  <c:v>137.56714532482101</c:v>
                </c:pt>
                <c:pt idx="52">
                  <c:v>143.810940334728</c:v>
                </c:pt>
                <c:pt idx="53">
                  <c:v>154.83854610501299</c:v>
                </c:pt>
                <c:pt idx="54">
                  <c:v>160.70655340668401</c:v>
                </c:pt>
                <c:pt idx="55">
                  <c:v>160.73903490265201</c:v>
                </c:pt>
                <c:pt idx="56">
                  <c:v>162.864452153077</c:v>
                </c:pt>
                <c:pt idx="57">
                  <c:v>165.57362924736901</c:v>
                </c:pt>
                <c:pt idx="58">
                  <c:v>168.17345772403101</c:v>
                </c:pt>
                <c:pt idx="59">
                  <c:v>172.26444404368399</c:v>
                </c:pt>
                <c:pt idx="60">
                  <c:v>177.97014933192699</c:v>
                </c:pt>
                <c:pt idx="61">
                  <c:v>183.68371804670701</c:v>
                </c:pt>
                <c:pt idx="62">
                  <c:v>186.638683520591</c:v>
                </c:pt>
                <c:pt idx="63">
                  <c:v>188.577612876751</c:v>
                </c:pt>
                <c:pt idx="64">
                  <c:v>193.03056524604099</c:v>
                </c:pt>
                <c:pt idx="65">
                  <c:v>198.58682000732199</c:v>
                </c:pt>
                <c:pt idx="66">
                  <c:v>202.489409717185</c:v>
                </c:pt>
                <c:pt idx="67">
                  <c:v>205.23719092075899</c:v>
                </c:pt>
                <c:pt idx="68">
                  <c:v>210.84279347478599</c:v>
                </c:pt>
                <c:pt idx="69">
                  <c:v>220.378389098273</c:v>
                </c:pt>
                <c:pt idx="70">
                  <c:v>226.79942453443601</c:v>
                </c:pt>
                <c:pt idx="71">
                  <c:v>227.63056719443099</c:v>
                </c:pt>
                <c:pt idx="72">
                  <c:v>228.21739441835501</c:v>
                </c:pt>
                <c:pt idx="73">
                  <c:v>230.441652184937</c:v>
                </c:pt>
                <c:pt idx="74">
                  <c:v>228.42974342606999</c:v>
                </c:pt>
                <c:pt idx="75">
                  <c:v>226.284505388246</c:v>
                </c:pt>
                <c:pt idx="76">
                  <c:v>231.86172928443801</c:v>
                </c:pt>
                <c:pt idx="77">
                  <c:v>238.36196192908099</c:v>
                </c:pt>
                <c:pt idx="78">
                  <c:v>240.92927312188101</c:v>
                </c:pt>
                <c:pt idx="79">
                  <c:v>241.63974614201899</c:v>
                </c:pt>
                <c:pt idx="80">
                  <c:v>238.304791445674</c:v>
                </c:pt>
                <c:pt idx="81">
                  <c:v>232.154627532251</c:v>
                </c:pt>
                <c:pt idx="82">
                  <c:v>236.65811856566</c:v>
                </c:pt>
                <c:pt idx="83">
                  <c:v>247.35102856038199</c:v>
                </c:pt>
                <c:pt idx="84">
                  <c:v>253.63152884932001</c:v>
                </c:pt>
                <c:pt idx="85">
                  <c:v>262.00176012861101</c:v>
                </c:pt>
                <c:pt idx="86">
                  <c:v>275.16742932447602</c:v>
                </c:pt>
                <c:pt idx="87">
                  <c:v>282.49836025188699</c:v>
                </c:pt>
                <c:pt idx="88">
                  <c:v>284.51213658917499</c:v>
                </c:pt>
                <c:pt idx="89">
                  <c:v>292.069467783628</c:v>
                </c:pt>
                <c:pt idx="90">
                  <c:v>295.25478083884298</c:v>
                </c:pt>
                <c:pt idx="91">
                  <c:v>291.18436864868102</c:v>
                </c:pt>
                <c:pt idx="92">
                  <c:v>287.46438971707101</c:v>
                </c:pt>
                <c:pt idx="93">
                  <c:v>287.73884777600898</c:v>
                </c:pt>
                <c:pt idx="94">
                  <c:v>292.88738691462999</c:v>
                </c:pt>
                <c:pt idx="95">
                  <c:v>296.78789267029202</c:v>
                </c:pt>
                <c:pt idx="96">
                  <c:v>297.63060250020601</c:v>
                </c:pt>
                <c:pt idx="97">
                  <c:v>297.34966636272998</c:v>
                </c:pt>
                <c:pt idx="98">
                  <c:v>296.43567003057802</c:v>
                </c:pt>
                <c:pt idx="99">
                  <c:v>299.36236909057902</c:v>
                </c:pt>
                <c:pt idx="100">
                  <c:v>309.92115414199901</c:v>
                </c:pt>
                <c:pt idx="101">
                  <c:v>316.223247238986</c:v>
                </c:pt>
                <c:pt idx="102">
                  <c:v>303.956622625092</c:v>
                </c:pt>
                <c:pt idx="103">
                  <c:v>295.22091234305702</c:v>
                </c:pt>
                <c:pt idx="104">
                  <c:v>289.07327180527301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841-4301-8725-BF16C6BCF3A4}"/>
            </c:ext>
          </c:extLst>
        </c:ser>
        <c:ser>
          <c:idx val="3"/>
          <c:order val="3"/>
          <c:tx>
            <c:strRef>
              <c:f>RegionalPropertyType!$AD$5</c:f>
              <c:strCache>
                <c:ptCount val="1"/>
                <c:pt idx="0">
                  <c:v>West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RegionalPropertyType!$AD$6:$AD$110</c:f>
              <c:numCache>
                <c:formatCode>0</c:formatCode>
                <c:ptCount val="105"/>
                <c:pt idx="0">
                  <c:v>93.891441228072097</c:v>
                </c:pt>
                <c:pt idx="1">
                  <c:v>97.920527411232001</c:v>
                </c:pt>
                <c:pt idx="2">
                  <c:v>98.981192927673703</c:v>
                </c:pt>
                <c:pt idx="3">
                  <c:v>100</c:v>
                </c:pt>
                <c:pt idx="4">
                  <c:v>103.871430869154</c:v>
                </c:pt>
                <c:pt idx="5">
                  <c:v>108.45672112024999</c:v>
                </c:pt>
                <c:pt idx="6">
                  <c:v>110.957061900249</c:v>
                </c:pt>
                <c:pt idx="7">
                  <c:v>112.838765716335</c:v>
                </c:pt>
                <c:pt idx="8">
                  <c:v>116.898755759233</c:v>
                </c:pt>
                <c:pt idx="9">
                  <c:v>122.272432490017</c:v>
                </c:pt>
                <c:pt idx="10">
                  <c:v>126.890534092677</c:v>
                </c:pt>
                <c:pt idx="11">
                  <c:v>130.32008275085499</c:v>
                </c:pt>
                <c:pt idx="12">
                  <c:v>134.81985706984901</c:v>
                </c:pt>
                <c:pt idx="13">
                  <c:v>140.69280106254999</c:v>
                </c:pt>
                <c:pt idx="14">
                  <c:v>144.744553876738</c:v>
                </c:pt>
                <c:pt idx="15">
                  <c:v>147.697967039638</c:v>
                </c:pt>
                <c:pt idx="16">
                  <c:v>153.60432287750501</c:v>
                </c:pt>
                <c:pt idx="17">
                  <c:v>161.090389342012</c:v>
                </c:pt>
                <c:pt idx="18">
                  <c:v>165.24184174438699</c:v>
                </c:pt>
                <c:pt idx="19">
                  <c:v>167.841367501093</c:v>
                </c:pt>
                <c:pt idx="20">
                  <c:v>173.57126089458001</c:v>
                </c:pt>
                <c:pt idx="21">
                  <c:v>181.33742378060799</c:v>
                </c:pt>
                <c:pt idx="22">
                  <c:v>185.78800229866701</c:v>
                </c:pt>
                <c:pt idx="23">
                  <c:v>186.729074112527</c:v>
                </c:pt>
                <c:pt idx="24">
                  <c:v>187.95400939507201</c:v>
                </c:pt>
                <c:pt idx="25">
                  <c:v>189.981829619737</c:v>
                </c:pt>
                <c:pt idx="26">
                  <c:v>190.61313480470099</c:v>
                </c:pt>
                <c:pt idx="27">
                  <c:v>191.32118419098001</c:v>
                </c:pt>
                <c:pt idx="28">
                  <c:v>195.00834317227799</c:v>
                </c:pt>
                <c:pt idx="29">
                  <c:v>198.01156799873999</c:v>
                </c:pt>
                <c:pt idx="30">
                  <c:v>191.38010205147901</c:v>
                </c:pt>
                <c:pt idx="31">
                  <c:v>181.86596283273599</c:v>
                </c:pt>
                <c:pt idx="32">
                  <c:v>178.73278355596301</c:v>
                </c:pt>
                <c:pt idx="33">
                  <c:v>178.800354230865</c:v>
                </c:pt>
                <c:pt idx="34">
                  <c:v>175.86572009829999</c:v>
                </c:pt>
                <c:pt idx="35">
                  <c:v>168.52925063604201</c:v>
                </c:pt>
                <c:pt idx="36">
                  <c:v>154.92804959893201</c:v>
                </c:pt>
                <c:pt idx="37">
                  <c:v>139.66177039853699</c:v>
                </c:pt>
                <c:pt idx="38">
                  <c:v>133.63558493037701</c:v>
                </c:pt>
                <c:pt idx="39">
                  <c:v>132.42742286816599</c:v>
                </c:pt>
                <c:pt idx="40">
                  <c:v>129.73175875076001</c:v>
                </c:pt>
                <c:pt idx="41">
                  <c:v>126.819129813686</c:v>
                </c:pt>
                <c:pt idx="42">
                  <c:v>128.00406178502499</c:v>
                </c:pt>
                <c:pt idx="43">
                  <c:v>132.673502624479</c:v>
                </c:pt>
                <c:pt idx="44">
                  <c:v>137.58634905589</c:v>
                </c:pt>
                <c:pt idx="45">
                  <c:v>141.17968584666099</c:v>
                </c:pt>
                <c:pt idx="46">
                  <c:v>144.02547822781901</c:v>
                </c:pt>
                <c:pt idx="47">
                  <c:v>148.33369076083099</c:v>
                </c:pt>
                <c:pt idx="48">
                  <c:v>154.74503798779801</c:v>
                </c:pt>
                <c:pt idx="49">
                  <c:v>163.516447505001</c:v>
                </c:pt>
                <c:pt idx="50">
                  <c:v>168.343666390392</c:v>
                </c:pt>
                <c:pt idx="51">
                  <c:v>168.24735172986499</c:v>
                </c:pt>
                <c:pt idx="52">
                  <c:v>171.22517429778401</c:v>
                </c:pt>
                <c:pt idx="53">
                  <c:v>179.109502472332</c:v>
                </c:pt>
                <c:pt idx="54">
                  <c:v>186.07606298244099</c:v>
                </c:pt>
                <c:pt idx="55">
                  <c:v>189.61974499839499</c:v>
                </c:pt>
                <c:pt idx="56">
                  <c:v>195.23325862962901</c:v>
                </c:pt>
                <c:pt idx="57">
                  <c:v>203.91050934807799</c:v>
                </c:pt>
                <c:pt idx="58">
                  <c:v>209.87713668853701</c:v>
                </c:pt>
                <c:pt idx="59">
                  <c:v>212.64416441085001</c:v>
                </c:pt>
                <c:pt idx="60">
                  <c:v>218.46461442595799</c:v>
                </c:pt>
                <c:pt idx="61">
                  <c:v>228.52118292170201</c:v>
                </c:pt>
                <c:pt idx="62">
                  <c:v>234.12464965273901</c:v>
                </c:pt>
                <c:pt idx="63">
                  <c:v>235.643534784048</c:v>
                </c:pt>
                <c:pt idx="64">
                  <c:v>245.23558424187999</c:v>
                </c:pt>
                <c:pt idx="65">
                  <c:v>264.16833476437699</c:v>
                </c:pt>
                <c:pt idx="66">
                  <c:v>273.53074247244399</c:v>
                </c:pt>
                <c:pt idx="67">
                  <c:v>272.692777814647</c:v>
                </c:pt>
                <c:pt idx="68">
                  <c:v>279.26245970793599</c:v>
                </c:pt>
                <c:pt idx="69">
                  <c:v>290.78953125126702</c:v>
                </c:pt>
                <c:pt idx="70">
                  <c:v>298.15598880447902</c:v>
                </c:pt>
                <c:pt idx="71">
                  <c:v>301.32116700736202</c:v>
                </c:pt>
                <c:pt idx="72">
                  <c:v>311.827561914385</c:v>
                </c:pt>
                <c:pt idx="73">
                  <c:v>329.20186721440098</c:v>
                </c:pt>
                <c:pt idx="74">
                  <c:v>332.18792659684698</c:v>
                </c:pt>
                <c:pt idx="75">
                  <c:v>327.73345793406202</c:v>
                </c:pt>
                <c:pt idx="76">
                  <c:v>334.91030912766001</c:v>
                </c:pt>
                <c:pt idx="77">
                  <c:v>348.915728634831</c:v>
                </c:pt>
                <c:pt idx="78">
                  <c:v>361.374787063768</c:v>
                </c:pt>
                <c:pt idx="79">
                  <c:v>366.34583125777402</c:v>
                </c:pt>
                <c:pt idx="80">
                  <c:v>367.69170138652498</c:v>
                </c:pt>
                <c:pt idx="81">
                  <c:v>371.485104677219</c:v>
                </c:pt>
                <c:pt idx="82">
                  <c:v>385.96276834023399</c:v>
                </c:pt>
                <c:pt idx="83">
                  <c:v>401.62390768965702</c:v>
                </c:pt>
                <c:pt idx="84">
                  <c:v>413.85260025826398</c:v>
                </c:pt>
                <c:pt idx="85">
                  <c:v>438.369203503569</c:v>
                </c:pt>
                <c:pt idx="86">
                  <c:v>466.38057337974101</c:v>
                </c:pt>
                <c:pt idx="87">
                  <c:v>483.35737236122498</c:v>
                </c:pt>
                <c:pt idx="88">
                  <c:v>506.16470879823203</c:v>
                </c:pt>
                <c:pt idx="89">
                  <c:v>528.46782365641297</c:v>
                </c:pt>
                <c:pt idx="90">
                  <c:v>501.08789793106598</c:v>
                </c:pt>
                <c:pt idx="91">
                  <c:v>468.72644409368502</c:v>
                </c:pt>
                <c:pt idx="92">
                  <c:v>461.332375691251</c:v>
                </c:pt>
                <c:pt idx="93">
                  <c:v>454.76933967405699</c:v>
                </c:pt>
                <c:pt idx="94">
                  <c:v>449.49449610775702</c:v>
                </c:pt>
                <c:pt idx="95">
                  <c:v>441.783015276068</c:v>
                </c:pt>
                <c:pt idx="96">
                  <c:v>427.38730308662298</c:v>
                </c:pt>
                <c:pt idx="97">
                  <c:v>408.652874711609</c:v>
                </c:pt>
                <c:pt idx="98">
                  <c:v>405.14403861199003</c:v>
                </c:pt>
                <c:pt idx="99">
                  <c:v>410.600779809149</c:v>
                </c:pt>
                <c:pt idx="100">
                  <c:v>395.41940936381502</c:v>
                </c:pt>
                <c:pt idx="101">
                  <c:v>375.01617129487403</c:v>
                </c:pt>
                <c:pt idx="102">
                  <c:v>384.65292320069</c:v>
                </c:pt>
                <c:pt idx="103">
                  <c:v>395.69598022167099</c:v>
                </c:pt>
                <c:pt idx="104">
                  <c:v>388.71997239450099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841-4301-8725-BF16C6BCF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8736"/>
        <c:axId val="530829128"/>
      </c:scatterChart>
      <c:valAx>
        <c:axId val="530828736"/>
        <c:scaling>
          <c:orientation val="minMax"/>
          <c:max val="4611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9128"/>
        <c:crosses val="autoZero"/>
        <c:crossBetween val="midCat"/>
        <c:majorUnit val="365"/>
      </c:valAx>
      <c:valAx>
        <c:axId val="53082912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3082873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72338990959463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PrimeMarkets!$O$5</c:f>
              <c:strCache>
                <c:ptCount val="1"/>
                <c:pt idx="0">
                  <c:v>Prime Office Metros</c:v>
                </c:pt>
              </c:strCache>
            </c:strRef>
          </c:tx>
          <c:spPr>
            <a:ln w="28575">
              <a:solidFill>
                <a:srgbClr val="FF9900"/>
              </a:solidFill>
              <a:prstDash val="sysDash"/>
            </a:ln>
          </c:spPr>
          <c:marker>
            <c:symbol val="none"/>
          </c:marker>
          <c:xVal>
            <c:numRef>
              <c:f>PrimeMarkets!$N$22:$N$126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PrimeMarkets!$O$22:$O$126</c:f>
              <c:numCache>
                <c:formatCode>#,##0_);[Red]\(#,##0\)</c:formatCode>
                <c:ptCount val="105"/>
                <c:pt idx="0">
                  <c:v>85.303906012370504</c:v>
                </c:pt>
                <c:pt idx="1">
                  <c:v>93.344241044409202</c:v>
                </c:pt>
                <c:pt idx="2">
                  <c:v>98.508551712605296</c:v>
                </c:pt>
                <c:pt idx="3">
                  <c:v>100</c:v>
                </c:pt>
                <c:pt idx="4">
                  <c:v>94.817148602369201</c:v>
                </c:pt>
                <c:pt idx="5">
                  <c:v>100.045215807378</c:v>
                </c:pt>
                <c:pt idx="6">
                  <c:v>100.164168248</c:v>
                </c:pt>
                <c:pt idx="7">
                  <c:v>96.575738327372605</c:v>
                </c:pt>
                <c:pt idx="8">
                  <c:v>97.718744485057201</c:v>
                </c:pt>
                <c:pt idx="9">
                  <c:v>101.107294290067</c:v>
                </c:pt>
                <c:pt idx="10">
                  <c:v>106.745938850477</c:v>
                </c:pt>
                <c:pt idx="11">
                  <c:v>110.157869919836</c:v>
                </c:pt>
                <c:pt idx="12">
                  <c:v>105.51857025849201</c:v>
                </c:pt>
                <c:pt idx="13">
                  <c:v>120.62283164359999</c:v>
                </c:pt>
                <c:pt idx="14">
                  <c:v>114.866804720974</c:v>
                </c:pt>
                <c:pt idx="15">
                  <c:v>122.77865889008901</c:v>
                </c:pt>
                <c:pt idx="16">
                  <c:v>133.943169487912</c:v>
                </c:pt>
                <c:pt idx="17">
                  <c:v>125.656843261492</c:v>
                </c:pt>
                <c:pt idx="18">
                  <c:v>136.40729597171699</c:v>
                </c:pt>
                <c:pt idx="19">
                  <c:v>139.87049817471899</c:v>
                </c:pt>
                <c:pt idx="20">
                  <c:v>151.02589109744301</c:v>
                </c:pt>
                <c:pt idx="21">
                  <c:v>155.107665772671</c:v>
                </c:pt>
                <c:pt idx="22">
                  <c:v>158.87147873029599</c:v>
                </c:pt>
                <c:pt idx="23">
                  <c:v>167.65999309055999</c:v>
                </c:pt>
                <c:pt idx="24">
                  <c:v>169.89797767092401</c:v>
                </c:pt>
                <c:pt idx="25">
                  <c:v>185.35613361144499</c:v>
                </c:pt>
                <c:pt idx="26">
                  <c:v>175.22446699591799</c:v>
                </c:pt>
                <c:pt idx="27">
                  <c:v>189.62863713367</c:v>
                </c:pt>
                <c:pt idx="28">
                  <c:v>185.182288673014</c:v>
                </c:pt>
                <c:pt idx="29">
                  <c:v>201.06437087232601</c:v>
                </c:pt>
                <c:pt idx="30">
                  <c:v>194.73747566353299</c:v>
                </c:pt>
                <c:pt idx="31">
                  <c:v>190.403675250361</c:v>
                </c:pt>
                <c:pt idx="32">
                  <c:v>188.19502573676499</c:v>
                </c:pt>
                <c:pt idx="33">
                  <c:v>188.277243769835</c:v>
                </c:pt>
                <c:pt idx="34">
                  <c:v>196.643878805349</c:v>
                </c:pt>
                <c:pt idx="35">
                  <c:v>173.06481972845501</c:v>
                </c:pt>
                <c:pt idx="36">
                  <c:v>154.06242110062001</c:v>
                </c:pt>
                <c:pt idx="37">
                  <c:v>147.348048905627</c:v>
                </c:pt>
                <c:pt idx="38">
                  <c:v>136.32108619276201</c:v>
                </c:pt>
                <c:pt idx="39">
                  <c:v>131.83578385451801</c:v>
                </c:pt>
                <c:pt idx="40">
                  <c:v>145.70927517993101</c:v>
                </c:pt>
                <c:pt idx="41">
                  <c:v>135.02625009572</c:v>
                </c:pt>
                <c:pt idx="42">
                  <c:v>131.194300661092</c:v>
                </c:pt>
                <c:pt idx="43">
                  <c:v>139.77020344510399</c:v>
                </c:pt>
                <c:pt idx="44">
                  <c:v>131.94368409550901</c:v>
                </c:pt>
                <c:pt idx="45">
                  <c:v>139.92836928265999</c:v>
                </c:pt>
                <c:pt idx="46">
                  <c:v>136.72137235711901</c:v>
                </c:pt>
                <c:pt idx="47">
                  <c:v>144.540738334731</c:v>
                </c:pt>
                <c:pt idx="48">
                  <c:v>130.80864417528301</c:v>
                </c:pt>
                <c:pt idx="49">
                  <c:v>155.72624101328299</c:v>
                </c:pt>
                <c:pt idx="50">
                  <c:v>144.26922942025899</c:v>
                </c:pt>
                <c:pt idx="51">
                  <c:v>155.71180587471099</c:v>
                </c:pt>
                <c:pt idx="52">
                  <c:v>150.366700930896</c:v>
                </c:pt>
                <c:pt idx="53">
                  <c:v>163.82127886338401</c:v>
                </c:pt>
                <c:pt idx="54">
                  <c:v>155.20339745171501</c:v>
                </c:pt>
                <c:pt idx="55">
                  <c:v>161.06922552201499</c:v>
                </c:pt>
                <c:pt idx="56">
                  <c:v>170.963557012341</c:v>
                </c:pt>
                <c:pt idx="57">
                  <c:v>175.25186515657001</c:v>
                </c:pt>
                <c:pt idx="58">
                  <c:v>182.12608403218101</c:v>
                </c:pt>
                <c:pt idx="59">
                  <c:v>187.41972867956599</c:v>
                </c:pt>
                <c:pt idx="60">
                  <c:v>179.14216549208899</c:v>
                </c:pt>
                <c:pt idx="61">
                  <c:v>188.62627584712999</c:v>
                </c:pt>
                <c:pt idx="62">
                  <c:v>195.60449421710999</c:v>
                </c:pt>
                <c:pt idx="63">
                  <c:v>189.293027015864</c:v>
                </c:pt>
                <c:pt idx="64">
                  <c:v>201.29897552920099</c:v>
                </c:pt>
                <c:pt idx="65">
                  <c:v>206.155591609043</c:v>
                </c:pt>
                <c:pt idx="66">
                  <c:v>206.535493800203</c:v>
                </c:pt>
                <c:pt idx="67">
                  <c:v>205.70839537177801</c:v>
                </c:pt>
                <c:pt idx="68">
                  <c:v>223.055953224879</c:v>
                </c:pt>
                <c:pt idx="69">
                  <c:v>210.57710122018199</c:v>
                </c:pt>
                <c:pt idx="70">
                  <c:v>220.92378546823301</c:v>
                </c:pt>
                <c:pt idx="71">
                  <c:v>227.949671695967</c:v>
                </c:pt>
                <c:pt idx="72">
                  <c:v>217.58709568597399</c:v>
                </c:pt>
                <c:pt idx="73">
                  <c:v>240.427944988756</c:v>
                </c:pt>
                <c:pt idx="74">
                  <c:v>244.389422215829</c:v>
                </c:pt>
                <c:pt idx="75">
                  <c:v>238.09561509076801</c:v>
                </c:pt>
                <c:pt idx="76">
                  <c:v>235.735905928585</c:v>
                </c:pt>
                <c:pt idx="77">
                  <c:v>248.03793187013699</c:v>
                </c:pt>
                <c:pt idx="78">
                  <c:v>265.41670079808398</c:v>
                </c:pt>
                <c:pt idx="79">
                  <c:v>240.31177545056599</c:v>
                </c:pt>
                <c:pt idx="80">
                  <c:v>250.052313890558</c:v>
                </c:pt>
                <c:pt idx="81">
                  <c:v>236.38502876218001</c:v>
                </c:pt>
                <c:pt idx="82">
                  <c:v>266.42761243554901</c:v>
                </c:pt>
                <c:pt idx="83">
                  <c:v>276.21256359011102</c:v>
                </c:pt>
                <c:pt idx="84">
                  <c:v>247.57859665364899</c:v>
                </c:pt>
                <c:pt idx="85">
                  <c:v>268.14258479914099</c:v>
                </c:pt>
                <c:pt idx="86">
                  <c:v>274.34527408495001</c:v>
                </c:pt>
                <c:pt idx="87">
                  <c:v>281.577055232703</c:v>
                </c:pt>
                <c:pt idx="88">
                  <c:v>261.17693129249301</c:v>
                </c:pt>
                <c:pt idx="89">
                  <c:v>271.13294061675202</c:v>
                </c:pt>
                <c:pt idx="90">
                  <c:v>273.80040323274301</c:v>
                </c:pt>
                <c:pt idx="91">
                  <c:v>307.36060459165299</c:v>
                </c:pt>
                <c:pt idx="92">
                  <c:v>242.150417772075</c:v>
                </c:pt>
                <c:pt idx="93">
                  <c:v>244.31106381917499</c:v>
                </c:pt>
                <c:pt idx="94">
                  <c:v>255.08567464961499</c:v>
                </c:pt>
                <c:pt idx="95">
                  <c:v>216.02193586701</c:v>
                </c:pt>
                <c:pt idx="96">
                  <c:v>249.25508948602001</c:v>
                </c:pt>
                <c:pt idx="97">
                  <c:v>221.115696239454</c:v>
                </c:pt>
                <c:pt idx="98">
                  <c:v>215.099168564297</c:v>
                </c:pt>
                <c:pt idx="99">
                  <c:v>203.49841334606501</c:v>
                </c:pt>
                <c:pt idx="100">
                  <c:v>247.40556071658199</c:v>
                </c:pt>
                <c:pt idx="101">
                  <c:v>223.61505879452801</c:v>
                </c:pt>
                <c:pt idx="102">
                  <c:v>216.947647678794</c:v>
                </c:pt>
                <c:pt idx="103">
                  <c:v>231.28453919351</c:v>
                </c:pt>
                <c:pt idx="104">
                  <c:v>225.81852041739501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AF-46B9-824B-7BD29C3047C4}"/>
            </c:ext>
          </c:extLst>
        </c:ser>
        <c:ser>
          <c:idx val="1"/>
          <c:order val="1"/>
          <c:tx>
            <c:strRef>
              <c:f>PrimeMarkets!$S$5</c:f>
              <c:strCache>
                <c:ptCount val="1"/>
                <c:pt idx="0">
                  <c:v>U.S.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PrimeMarkets!$N$6:$N$126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PrimeMarkets!$S$6:$S$126</c:f>
              <c:numCache>
                <c:formatCode>0</c:formatCode>
                <c:ptCount val="121"/>
                <c:pt idx="0">
                  <c:v>58.646470510298101</c:v>
                </c:pt>
                <c:pt idx="1">
                  <c:v>62.357906419449002</c:v>
                </c:pt>
                <c:pt idx="2">
                  <c:v>65.874877597776901</c:v>
                </c:pt>
                <c:pt idx="3">
                  <c:v>65.505763095542605</c:v>
                </c:pt>
                <c:pt idx="4">
                  <c:v>65.996565246788293</c:v>
                </c:pt>
                <c:pt idx="5">
                  <c:v>69.930016316342403</c:v>
                </c:pt>
                <c:pt idx="6">
                  <c:v>74.892256862115104</c:v>
                </c:pt>
                <c:pt idx="7">
                  <c:v>77.275809074717301</c:v>
                </c:pt>
                <c:pt idx="8">
                  <c:v>77.729378670622495</c:v>
                </c:pt>
                <c:pt idx="9">
                  <c:v>78.3977883388565</c:v>
                </c:pt>
                <c:pt idx="10">
                  <c:v>80.252743236163496</c:v>
                </c:pt>
                <c:pt idx="11">
                  <c:v>82.726000786765596</c:v>
                </c:pt>
                <c:pt idx="12">
                  <c:v>85.586513311776798</c:v>
                </c:pt>
                <c:pt idx="13">
                  <c:v>89.458235422651597</c:v>
                </c:pt>
                <c:pt idx="14">
                  <c:v>90.737935427772598</c:v>
                </c:pt>
                <c:pt idx="15">
                  <c:v>90.353751259611997</c:v>
                </c:pt>
                <c:pt idx="16">
                  <c:v>92.971107917001802</c:v>
                </c:pt>
                <c:pt idx="17">
                  <c:v>98.267660014110106</c:v>
                </c:pt>
                <c:pt idx="18">
                  <c:v>100.93729094252301</c:v>
                </c:pt>
                <c:pt idx="19">
                  <c:v>100</c:v>
                </c:pt>
                <c:pt idx="20">
                  <c:v>100.35474708562801</c:v>
                </c:pt>
                <c:pt idx="21">
                  <c:v>102.65610558613299</c:v>
                </c:pt>
                <c:pt idx="22">
                  <c:v>103.298157455808</c:v>
                </c:pt>
                <c:pt idx="23">
                  <c:v>102.454861252559</c:v>
                </c:pt>
                <c:pt idx="24">
                  <c:v>103.546271128174</c:v>
                </c:pt>
                <c:pt idx="25">
                  <c:v>106.47317816563999</c:v>
                </c:pt>
                <c:pt idx="26">
                  <c:v>108.80860363507701</c:v>
                </c:pt>
                <c:pt idx="27">
                  <c:v>109.97864438429001</c:v>
                </c:pt>
                <c:pt idx="28">
                  <c:v>112.717392029105</c:v>
                </c:pt>
                <c:pt idx="29">
                  <c:v>116.39507935164301</c:v>
                </c:pt>
                <c:pt idx="30">
                  <c:v>118.436951759667</c:v>
                </c:pt>
                <c:pt idx="31">
                  <c:v>120.53882556909301</c:v>
                </c:pt>
                <c:pt idx="32">
                  <c:v>124.91027697157099</c:v>
                </c:pt>
                <c:pt idx="33">
                  <c:v>129.708215004126</c:v>
                </c:pt>
                <c:pt idx="34">
                  <c:v>134.43558434254501</c:v>
                </c:pt>
                <c:pt idx="35">
                  <c:v>139.234673495278</c:v>
                </c:pt>
                <c:pt idx="36">
                  <c:v>144.44345393706601</c:v>
                </c:pt>
                <c:pt idx="37">
                  <c:v>150.443236132062</c:v>
                </c:pt>
                <c:pt idx="38">
                  <c:v>155.423226400413</c:v>
                </c:pt>
                <c:pt idx="39">
                  <c:v>158.935480125694</c:v>
                </c:pt>
                <c:pt idx="40">
                  <c:v>162.50699794433601</c:v>
                </c:pt>
                <c:pt idx="41">
                  <c:v>166.09319922686299</c:v>
                </c:pt>
                <c:pt idx="42">
                  <c:v>165.95900965618401</c:v>
                </c:pt>
                <c:pt idx="43">
                  <c:v>164.60223390114501</c:v>
                </c:pt>
                <c:pt idx="44">
                  <c:v>168.46289287172701</c:v>
                </c:pt>
                <c:pt idx="45">
                  <c:v>175.56635123959401</c:v>
                </c:pt>
                <c:pt idx="46">
                  <c:v>173.25328595492701</c:v>
                </c:pt>
                <c:pt idx="47">
                  <c:v>165.65738643763001</c:v>
                </c:pt>
                <c:pt idx="48">
                  <c:v>163.20244674331499</c:v>
                </c:pt>
                <c:pt idx="49">
                  <c:v>162.37150303121501</c:v>
                </c:pt>
                <c:pt idx="50">
                  <c:v>154.23614111586099</c:v>
                </c:pt>
                <c:pt idx="51">
                  <c:v>142.40607983434001</c:v>
                </c:pt>
                <c:pt idx="52">
                  <c:v>131.52531022485701</c:v>
                </c:pt>
                <c:pt idx="53">
                  <c:v>121.959619582416</c:v>
                </c:pt>
                <c:pt idx="54">
                  <c:v>121.00890097549301</c:v>
                </c:pt>
                <c:pt idx="55">
                  <c:v>123.025200225238</c:v>
                </c:pt>
                <c:pt idx="56">
                  <c:v>118.928741486837</c:v>
                </c:pt>
                <c:pt idx="57">
                  <c:v>113.134464640481</c:v>
                </c:pt>
                <c:pt idx="58">
                  <c:v>110.99161854459599</c:v>
                </c:pt>
                <c:pt idx="59">
                  <c:v>109.48642865455599</c:v>
                </c:pt>
                <c:pt idx="60">
                  <c:v>107.342040271188</c:v>
                </c:pt>
                <c:pt idx="61">
                  <c:v>108.51233053935999</c:v>
                </c:pt>
                <c:pt idx="62">
                  <c:v>110.29471351490101</c:v>
                </c:pt>
                <c:pt idx="63">
                  <c:v>109.293731615073</c:v>
                </c:pt>
                <c:pt idx="64">
                  <c:v>107.815529684354</c:v>
                </c:pt>
                <c:pt idx="65">
                  <c:v>107.73546135547799</c:v>
                </c:pt>
                <c:pt idx="66">
                  <c:v>110.569380980434</c:v>
                </c:pt>
                <c:pt idx="67">
                  <c:v>113.737448903803</c:v>
                </c:pt>
                <c:pt idx="68">
                  <c:v>115.19805522068</c:v>
                </c:pt>
                <c:pt idx="69">
                  <c:v>116.46889158657299</c:v>
                </c:pt>
                <c:pt idx="70">
                  <c:v>118.870638043353</c:v>
                </c:pt>
                <c:pt idx="71">
                  <c:v>121.89293067838599</c:v>
                </c:pt>
                <c:pt idx="72">
                  <c:v>126.030565792308</c:v>
                </c:pt>
                <c:pt idx="73">
                  <c:v>131.69882826208899</c:v>
                </c:pt>
                <c:pt idx="74">
                  <c:v>133.70912421511599</c:v>
                </c:pt>
                <c:pt idx="75">
                  <c:v>134.04741479859501</c:v>
                </c:pt>
                <c:pt idx="76">
                  <c:v>138.08263746622501</c:v>
                </c:pt>
                <c:pt idx="77">
                  <c:v>142.84788559222699</c:v>
                </c:pt>
                <c:pt idx="78">
                  <c:v>143.22691903473901</c:v>
                </c:pt>
                <c:pt idx="79">
                  <c:v>142.44064106578799</c:v>
                </c:pt>
                <c:pt idx="80">
                  <c:v>144.92291864848099</c:v>
                </c:pt>
                <c:pt idx="81">
                  <c:v>148.688120231201</c:v>
                </c:pt>
                <c:pt idx="82">
                  <c:v>152.62689598505301</c:v>
                </c:pt>
                <c:pt idx="83">
                  <c:v>156.35500813272</c:v>
                </c:pt>
                <c:pt idx="84">
                  <c:v>162.302993358772</c:v>
                </c:pt>
                <c:pt idx="85">
                  <c:v>169.595344588177</c:v>
                </c:pt>
                <c:pt idx="86">
                  <c:v>170.22218876156199</c:v>
                </c:pt>
                <c:pt idx="87">
                  <c:v>168.62523259259299</c:v>
                </c:pt>
                <c:pt idx="88">
                  <c:v>172.41897087891499</c:v>
                </c:pt>
                <c:pt idx="89">
                  <c:v>177.84018750184401</c:v>
                </c:pt>
                <c:pt idx="90">
                  <c:v>179.91272654932999</c:v>
                </c:pt>
                <c:pt idx="91">
                  <c:v>180.67449961267701</c:v>
                </c:pt>
                <c:pt idx="92">
                  <c:v>183.06036040978799</c:v>
                </c:pt>
                <c:pt idx="93">
                  <c:v>185.14887046027999</c:v>
                </c:pt>
                <c:pt idx="94">
                  <c:v>186.24343806782599</c:v>
                </c:pt>
                <c:pt idx="95">
                  <c:v>186.92783487818301</c:v>
                </c:pt>
                <c:pt idx="96">
                  <c:v>185.81178677928801</c:v>
                </c:pt>
                <c:pt idx="97">
                  <c:v>182.90166177729799</c:v>
                </c:pt>
                <c:pt idx="98">
                  <c:v>187.46144625945499</c:v>
                </c:pt>
                <c:pt idx="99">
                  <c:v>194.80619821964601</c:v>
                </c:pt>
                <c:pt idx="100">
                  <c:v>196.48445124104299</c:v>
                </c:pt>
                <c:pt idx="101">
                  <c:v>200.82885360328899</c:v>
                </c:pt>
                <c:pt idx="102">
                  <c:v>209.220858436653</c:v>
                </c:pt>
                <c:pt idx="103">
                  <c:v>213.94359377116001</c:v>
                </c:pt>
                <c:pt idx="104">
                  <c:v>217.393767426073</c:v>
                </c:pt>
                <c:pt idx="105">
                  <c:v>226.32894473603201</c:v>
                </c:pt>
                <c:pt idx="106">
                  <c:v>226.58262123274</c:v>
                </c:pt>
                <c:pt idx="107">
                  <c:v>218.24284712206901</c:v>
                </c:pt>
                <c:pt idx="108">
                  <c:v>215.15504906701099</c:v>
                </c:pt>
                <c:pt idx="109">
                  <c:v>219.34918224646501</c:v>
                </c:pt>
                <c:pt idx="110">
                  <c:v>219.793983292533</c:v>
                </c:pt>
                <c:pt idx="111">
                  <c:v>213.270689723907</c:v>
                </c:pt>
                <c:pt idx="112">
                  <c:v>211.561231437733</c:v>
                </c:pt>
                <c:pt idx="113">
                  <c:v>214.10072340127601</c:v>
                </c:pt>
                <c:pt idx="114">
                  <c:v>213.963821766987</c:v>
                </c:pt>
                <c:pt idx="115">
                  <c:v>212.970658291051</c:v>
                </c:pt>
                <c:pt idx="116">
                  <c:v>215.66136199112401</c:v>
                </c:pt>
                <c:pt idx="117">
                  <c:v>218.867984341159</c:v>
                </c:pt>
                <c:pt idx="118">
                  <c:v>217.72229725511201</c:v>
                </c:pt>
                <c:pt idx="119">
                  <c:v>215.71989718770499</c:v>
                </c:pt>
                <c:pt idx="120">
                  <c:v>219.65030733656499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AF-46B9-824B-7BD29C304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4032"/>
        <c:axId val="528474424"/>
      </c:scatterChart>
      <c:valAx>
        <c:axId val="528474032"/>
        <c:scaling>
          <c:orientation val="minMax"/>
          <c:max val="4611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4424"/>
        <c:crosses val="autoZero"/>
        <c:crossBetween val="midCat"/>
        <c:majorUnit val="365"/>
      </c:valAx>
      <c:valAx>
        <c:axId val="52847442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552718410198725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4032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6903671041119859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72279109805808039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PrimeMarkets!$P$5</c:f>
              <c:strCache>
                <c:ptCount val="1"/>
                <c:pt idx="0">
                  <c:v>Prime Industrial Metros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PrimeMarkets!$N$22:$N$126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PrimeMarkets!$P$22:$P$126</c:f>
              <c:numCache>
                <c:formatCode>#,##0_);[Red]\(#,##0\)</c:formatCode>
                <c:ptCount val="105"/>
                <c:pt idx="0">
                  <c:v>90.745990177847105</c:v>
                </c:pt>
                <c:pt idx="1">
                  <c:v>104.013868424121</c:v>
                </c:pt>
                <c:pt idx="2">
                  <c:v>96.856384781115295</c:v>
                </c:pt>
                <c:pt idx="3">
                  <c:v>100</c:v>
                </c:pt>
                <c:pt idx="4">
                  <c:v>102.998707879102</c:v>
                </c:pt>
                <c:pt idx="5">
                  <c:v>109.103569842578</c:v>
                </c:pt>
                <c:pt idx="6">
                  <c:v>102.566396742301</c:v>
                </c:pt>
                <c:pt idx="7">
                  <c:v>104.03561862513899</c:v>
                </c:pt>
                <c:pt idx="8">
                  <c:v>109.80175168705</c:v>
                </c:pt>
                <c:pt idx="9">
                  <c:v>107.171360204715</c:v>
                </c:pt>
                <c:pt idx="10">
                  <c:v>110.86743829101501</c:v>
                </c:pt>
                <c:pt idx="11">
                  <c:v>116.279651577904</c:v>
                </c:pt>
                <c:pt idx="12">
                  <c:v>117.20761682912</c:v>
                </c:pt>
                <c:pt idx="13">
                  <c:v>119.886839478525</c:v>
                </c:pt>
                <c:pt idx="14">
                  <c:v>115.64169643657</c:v>
                </c:pt>
                <c:pt idx="15">
                  <c:v>126.616163106404</c:v>
                </c:pt>
                <c:pt idx="16">
                  <c:v>128.87954283213099</c:v>
                </c:pt>
                <c:pt idx="17">
                  <c:v>134.20760315621499</c:v>
                </c:pt>
                <c:pt idx="18">
                  <c:v>139.56119312736001</c:v>
                </c:pt>
                <c:pt idx="19">
                  <c:v>140.325079861695</c:v>
                </c:pt>
                <c:pt idx="20">
                  <c:v>147.52023130618801</c:v>
                </c:pt>
                <c:pt idx="21">
                  <c:v>152.17261332119699</c:v>
                </c:pt>
                <c:pt idx="22">
                  <c:v>153.388467602209</c:v>
                </c:pt>
                <c:pt idx="23">
                  <c:v>164.59828086842501</c:v>
                </c:pt>
                <c:pt idx="24">
                  <c:v>172.938526893703</c:v>
                </c:pt>
                <c:pt idx="25">
                  <c:v>171.482864735915</c:v>
                </c:pt>
                <c:pt idx="26">
                  <c:v>181.77300533930301</c:v>
                </c:pt>
                <c:pt idx="27">
                  <c:v>184.89014522307801</c:v>
                </c:pt>
                <c:pt idx="28">
                  <c:v>192.297130067192</c:v>
                </c:pt>
                <c:pt idx="29">
                  <c:v>188.334615013936</c:v>
                </c:pt>
                <c:pt idx="30">
                  <c:v>186.732348927544</c:v>
                </c:pt>
                <c:pt idx="31">
                  <c:v>200.1243000522</c:v>
                </c:pt>
                <c:pt idx="32">
                  <c:v>193.00770719873901</c:v>
                </c:pt>
                <c:pt idx="33">
                  <c:v>188.965704622407</c:v>
                </c:pt>
                <c:pt idx="34">
                  <c:v>193.83155460632099</c:v>
                </c:pt>
                <c:pt idx="35">
                  <c:v>173.01864047032601</c:v>
                </c:pt>
                <c:pt idx="36">
                  <c:v>157.40592995402901</c:v>
                </c:pt>
                <c:pt idx="37">
                  <c:v>152.99551952425401</c:v>
                </c:pt>
                <c:pt idx="38">
                  <c:v>140.93669440950899</c:v>
                </c:pt>
                <c:pt idx="39">
                  <c:v>137.453472071123</c:v>
                </c:pt>
                <c:pt idx="40">
                  <c:v>129.38503316992799</c:v>
                </c:pt>
                <c:pt idx="41">
                  <c:v>139.96634177489301</c:v>
                </c:pt>
                <c:pt idx="42">
                  <c:v>119.816700280243</c:v>
                </c:pt>
                <c:pt idx="43">
                  <c:v>134.42955084807301</c:v>
                </c:pt>
                <c:pt idx="44">
                  <c:v>121.729087430544</c:v>
                </c:pt>
                <c:pt idx="45">
                  <c:v>132.89476912386201</c:v>
                </c:pt>
                <c:pt idx="46">
                  <c:v>135.650199468273</c:v>
                </c:pt>
                <c:pt idx="47">
                  <c:v>123.45636309168</c:v>
                </c:pt>
                <c:pt idx="48">
                  <c:v>134.95515581637099</c:v>
                </c:pt>
                <c:pt idx="49">
                  <c:v>124.470838341031</c:v>
                </c:pt>
                <c:pt idx="50">
                  <c:v>126.12966639421801</c:v>
                </c:pt>
                <c:pt idx="51">
                  <c:v>139.43549657260101</c:v>
                </c:pt>
                <c:pt idx="52">
                  <c:v>122.808315883763</c:v>
                </c:pt>
                <c:pt idx="53">
                  <c:v>135.35584345951401</c:v>
                </c:pt>
                <c:pt idx="54">
                  <c:v>138.95477334025099</c:v>
                </c:pt>
                <c:pt idx="55">
                  <c:v>143.522928949055</c:v>
                </c:pt>
                <c:pt idx="56">
                  <c:v>151.96015933520599</c:v>
                </c:pt>
                <c:pt idx="57">
                  <c:v>147.43034624810099</c:v>
                </c:pt>
                <c:pt idx="58">
                  <c:v>164.20748028187799</c:v>
                </c:pt>
                <c:pt idx="59">
                  <c:v>162.265929671457</c:v>
                </c:pt>
                <c:pt idx="60">
                  <c:v>161.79295536806401</c:v>
                </c:pt>
                <c:pt idx="61">
                  <c:v>173.86717794412101</c:v>
                </c:pt>
                <c:pt idx="62">
                  <c:v>176.39608811757199</c:v>
                </c:pt>
                <c:pt idx="63">
                  <c:v>175.426135155119</c:v>
                </c:pt>
                <c:pt idx="64">
                  <c:v>179.84297467451199</c:v>
                </c:pt>
                <c:pt idx="65">
                  <c:v>187.45273998147701</c:v>
                </c:pt>
                <c:pt idx="66">
                  <c:v>191.32725071791501</c:v>
                </c:pt>
                <c:pt idx="67">
                  <c:v>203.00219590273801</c:v>
                </c:pt>
                <c:pt idx="68">
                  <c:v>208.000164656885</c:v>
                </c:pt>
                <c:pt idx="69">
                  <c:v>223.293873619582</c:v>
                </c:pt>
                <c:pt idx="70">
                  <c:v>221.49609002378099</c:v>
                </c:pt>
                <c:pt idx="71">
                  <c:v>225.722234711521</c:v>
                </c:pt>
                <c:pt idx="72">
                  <c:v>238.14460439577201</c:v>
                </c:pt>
                <c:pt idx="73">
                  <c:v>231.52900000525801</c:v>
                </c:pt>
                <c:pt idx="74">
                  <c:v>238.55931916549599</c:v>
                </c:pt>
                <c:pt idx="75">
                  <c:v>245.02037312795301</c:v>
                </c:pt>
                <c:pt idx="76">
                  <c:v>262.79508640691898</c:v>
                </c:pt>
                <c:pt idx="77">
                  <c:v>243.165241910708</c:v>
                </c:pt>
                <c:pt idx="78">
                  <c:v>250.94763704365201</c:v>
                </c:pt>
                <c:pt idx="79">
                  <c:v>269.75470543912598</c:v>
                </c:pt>
                <c:pt idx="80">
                  <c:v>243.55053957908001</c:v>
                </c:pt>
                <c:pt idx="81">
                  <c:v>284.87944054654099</c:v>
                </c:pt>
                <c:pt idx="82">
                  <c:v>271.54046143179698</c:v>
                </c:pt>
                <c:pt idx="83">
                  <c:v>286.05758793126</c:v>
                </c:pt>
                <c:pt idx="84">
                  <c:v>298.76907275116702</c:v>
                </c:pt>
                <c:pt idx="85">
                  <c:v>309.37033378834701</c:v>
                </c:pt>
                <c:pt idx="86">
                  <c:v>334.52775228884201</c:v>
                </c:pt>
                <c:pt idx="87">
                  <c:v>343.46781725783001</c:v>
                </c:pt>
                <c:pt idx="88">
                  <c:v>350.35922545914798</c:v>
                </c:pt>
                <c:pt idx="89">
                  <c:v>374.49140319905899</c:v>
                </c:pt>
                <c:pt idx="90">
                  <c:v>384.95716044149901</c:v>
                </c:pt>
                <c:pt idx="91">
                  <c:v>389.08572949572601</c:v>
                </c:pt>
                <c:pt idx="92">
                  <c:v>399.07653469495398</c:v>
                </c:pt>
                <c:pt idx="93">
                  <c:v>389.07316112950701</c:v>
                </c:pt>
                <c:pt idx="94">
                  <c:v>408.41876257870803</c:v>
                </c:pt>
                <c:pt idx="95">
                  <c:v>394.859850173685</c:v>
                </c:pt>
                <c:pt idx="96">
                  <c:v>425.97848648680298</c:v>
                </c:pt>
                <c:pt idx="97">
                  <c:v>410.93733261234598</c:v>
                </c:pt>
                <c:pt idx="98">
                  <c:v>411.47162227042998</c:v>
                </c:pt>
                <c:pt idx="99">
                  <c:v>430.27199899858402</c:v>
                </c:pt>
                <c:pt idx="100">
                  <c:v>417.23761961108403</c:v>
                </c:pt>
                <c:pt idx="101">
                  <c:v>432.166609065361</c:v>
                </c:pt>
                <c:pt idx="102">
                  <c:v>393.478361088501</c:v>
                </c:pt>
                <c:pt idx="103">
                  <c:v>402.85038863390997</c:v>
                </c:pt>
                <c:pt idx="104">
                  <c:v>409.15230566839801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53-44BC-A5E4-D9823A165A4E}"/>
            </c:ext>
          </c:extLst>
        </c:ser>
        <c:ser>
          <c:idx val="1"/>
          <c:order val="1"/>
          <c:tx>
            <c:strRef>
              <c:f>PrimeMarkets!$T$5</c:f>
              <c:strCache>
                <c:ptCount val="1"/>
                <c:pt idx="0">
                  <c:v>U.S.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PrimeMarkets!$N$6:$N$126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PrimeMarkets!$T$6:$T$126</c:f>
              <c:numCache>
                <c:formatCode>0</c:formatCode>
                <c:ptCount val="121"/>
                <c:pt idx="0">
                  <c:v>68.063309631825305</c:v>
                </c:pt>
                <c:pt idx="1">
                  <c:v>69.955608763508096</c:v>
                </c:pt>
                <c:pt idx="2">
                  <c:v>71.268527960707701</c:v>
                </c:pt>
                <c:pt idx="3">
                  <c:v>70.2515980525326</c:v>
                </c:pt>
                <c:pt idx="4">
                  <c:v>70.410562652926899</c:v>
                </c:pt>
                <c:pt idx="5">
                  <c:v>73.337227089496295</c:v>
                </c:pt>
                <c:pt idx="6">
                  <c:v>77.137253196621401</c:v>
                </c:pt>
                <c:pt idx="7">
                  <c:v>78.9477460925727</c:v>
                </c:pt>
                <c:pt idx="8">
                  <c:v>79.269115738280604</c:v>
                </c:pt>
                <c:pt idx="9">
                  <c:v>79.816997863402705</c:v>
                </c:pt>
                <c:pt idx="10">
                  <c:v>81.606341583253098</c:v>
                </c:pt>
                <c:pt idx="11">
                  <c:v>84.237335455686093</c:v>
                </c:pt>
                <c:pt idx="12">
                  <c:v>86.859431816109606</c:v>
                </c:pt>
                <c:pt idx="13">
                  <c:v>87.801857437089794</c:v>
                </c:pt>
                <c:pt idx="14">
                  <c:v>88.220624139980899</c:v>
                </c:pt>
                <c:pt idx="15">
                  <c:v>90.919172045316799</c:v>
                </c:pt>
                <c:pt idx="16">
                  <c:v>94.863746802862394</c:v>
                </c:pt>
                <c:pt idx="17">
                  <c:v>98.363472150983796</c:v>
                </c:pt>
                <c:pt idx="18">
                  <c:v>99.677056391957294</c:v>
                </c:pt>
                <c:pt idx="19">
                  <c:v>100</c:v>
                </c:pt>
                <c:pt idx="20">
                  <c:v>101.555517922779</c:v>
                </c:pt>
                <c:pt idx="21">
                  <c:v>102.800491135801</c:v>
                </c:pt>
                <c:pt idx="22">
                  <c:v>102.65208271077</c:v>
                </c:pt>
                <c:pt idx="23">
                  <c:v>102.826326963458</c:v>
                </c:pt>
                <c:pt idx="24">
                  <c:v>103.98001128407201</c:v>
                </c:pt>
                <c:pt idx="25">
                  <c:v>106.672688918017</c:v>
                </c:pt>
                <c:pt idx="26">
                  <c:v>110.383034794054</c:v>
                </c:pt>
                <c:pt idx="27">
                  <c:v>112.031172830643</c:v>
                </c:pt>
                <c:pt idx="28">
                  <c:v>112.249710046438</c:v>
                </c:pt>
                <c:pt idx="29">
                  <c:v>113.47390341714799</c:v>
                </c:pt>
                <c:pt idx="30">
                  <c:v>116.459144612418</c:v>
                </c:pt>
                <c:pt idx="31">
                  <c:v>120.49047827901001</c:v>
                </c:pt>
                <c:pt idx="32">
                  <c:v>126.66016535369999</c:v>
                </c:pt>
                <c:pt idx="33">
                  <c:v>133.57293611144499</c:v>
                </c:pt>
                <c:pt idx="34">
                  <c:v>134.96204190420301</c:v>
                </c:pt>
                <c:pt idx="35">
                  <c:v>135.918336851948</c:v>
                </c:pt>
                <c:pt idx="36">
                  <c:v>143.69068203768001</c:v>
                </c:pt>
                <c:pt idx="37">
                  <c:v>152.931960661039</c:v>
                </c:pt>
                <c:pt idx="38">
                  <c:v>156.291225038661</c:v>
                </c:pt>
                <c:pt idx="39">
                  <c:v>158.04838506446001</c:v>
                </c:pt>
                <c:pt idx="40">
                  <c:v>162.722204172239</c:v>
                </c:pt>
                <c:pt idx="41">
                  <c:v>167.588164573298</c:v>
                </c:pt>
                <c:pt idx="42">
                  <c:v>171.00035708771699</c:v>
                </c:pt>
                <c:pt idx="43">
                  <c:v>173.01488021628401</c:v>
                </c:pt>
                <c:pt idx="44">
                  <c:v>174.994746023423</c:v>
                </c:pt>
                <c:pt idx="45">
                  <c:v>177.90636887149199</c:v>
                </c:pt>
                <c:pt idx="46">
                  <c:v>178.51458542095401</c:v>
                </c:pt>
                <c:pt idx="47">
                  <c:v>175.50736776604899</c:v>
                </c:pt>
                <c:pt idx="48">
                  <c:v>172.60065597021699</c:v>
                </c:pt>
                <c:pt idx="49">
                  <c:v>171.97451714850999</c:v>
                </c:pt>
                <c:pt idx="50">
                  <c:v>165.78590512435301</c:v>
                </c:pt>
                <c:pt idx="51">
                  <c:v>154.322689981808</c:v>
                </c:pt>
                <c:pt idx="52">
                  <c:v>142.912297793113</c:v>
                </c:pt>
                <c:pt idx="53">
                  <c:v>135.517954291546</c:v>
                </c:pt>
                <c:pt idx="54">
                  <c:v>133.025506562863</c:v>
                </c:pt>
                <c:pt idx="55">
                  <c:v>130.03751450211399</c:v>
                </c:pt>
                <c:pt idx="56">
                  <c:v>127.81998940746401</c:v>
                </c:pt>
                <c:pt idx="57">
                  <c:v>128.67877644643801</c:v>
                </c:pt>
                <c:pt idx="58">
                  <c:v>124.902797983676</c:v>
                </c:pt>
                <c:pt idx="59">
                  <c:v>118.14011704510099</c:v>
                </c:pt>
                <c:pt idx="60">
                  <c:v>118.069168961405</c:v>
                </c:pt>
                <c:pt idx="61">
                  <c:v>122.87951298871199</c:v>
                </c:pt>
                <c:pt idx="62">
                  <c:v>122.55988902103</c:v>
                </c:pt>
                <c:pt idx="63">
                  <c:v>118.522555959958</c:v>
                </c:pt>
                <c:pt idx="64">
                  <c:v>118.342531421703</c:v>
                </c:pt>
                <c:pt idx="65">
                  <c:v>120.419311773225</c:v>
                </c:pt>
                <c:pt idx="66">
                  <c:v>123.130753856624</c:v>
                </c:pt>
                <c:pt idx="67">
                  <c:v>124.050136850117</c:v>
                </c:pt>
                <c:pt idx="68">
                  <c:v>125.04838135022899</c:v>
                </c:pt>
                <c:pt idx="69">
                  <c:v>129.28287383257901</c:v>
                </c:pt>
                <c:pt idx="70">
                  <c:v>133.34492988958601</c:v>
                </c:pt>
                <c:pt idx="71">
                  <c:v>135.082556336756</c:v>
                </c:pt>
                <c:pt idx="72">
                  <c:v>139.37243888337099</c:v>
                </c:pt>
                <c:pt idx="73">
                  <c:v>146.76042537943701</c:v>
                </c:pt>
                <c:pt idx="74">
                  <c:v>150.67963149982199</c:v>
                </c:pt>
                <c:pt idx="75">
                  <c:v>151.275089239788</c:v>
                </c:pt>
                <c:pt idx="76">
                  <c:v>154.736314263184</c:v>
                </c:pt>
                <c:pt idx="77">
                  <c:v>161.458971163103</c:v>
                </c:pt>
                <c:pt idx="78">
                  <c:v>163.95647184855201</c:v>
                </c:pt>
                <c:pt idx="79">
                  <c:v>163.12369220490601</c:v>
                </c:pt>
                <c:pt idx="80">
                  <c:v>168.19849308170001</c:v>
                </c:pt>
                <c:pt idx="81">
                  <c:v>177.516917590482</c:v>
                </c:pt>
                <c:pt idx="82">
                  <c:v>180.72465071379099</c:v>
                </c:pt>
                <c:pt idx="83">
                  <c:v>180.76074265667299</c:v>
                </c:pt>
                <c:pt idx="84">
                  <c:v>190.74436160561399</c:v>
                </c:pt>
                <c:pt idx="85">
                  <c:v>207.342628927547</c:v>
                </c:pt>
                <c:pt idx="86">
                  <c:v>211.57799134881299</c:v>
                </c:pt>
                <c:pt idx="87">
                  <c:v>207.512483356362</c:v>
                </c:pt>
                <c:pt idx="88">
                  <c:v>210.52263377400001</c:v>
                </c:pt>
                <c:pt idx="89">
                  <c:v>217.01029066524899</c:v>
                </c:pt>
                <c:pt idx="90">
                  <c:v>222.226036351228</c:v>
                </c:pt>
                <c:pt idx="91">
                  <c:v>225.849300826161</c:v>
                </c:pt>
                <c:pt idx="92">
                  <c:v>229.699094895077</c:v>
                </c:pt>
                <c:pt idx="93">
                  <c:v>233.04070338058901</c:v>
                </c:pt>
                <c:pt idx="94">
                  <c:v>235.96178140784099</c:v>
                </c:pt>
                <c:pt idx="95">
                  <c:v>240.01847819001799</c:v>
                </c:pt>
                <c:pt idx="96">
                  <c:v>246.190812019894</c:v>
                </c:pt>
                <c:pt idx="97">
                  <c:v>251.55131420195599</c:v>
                </c:pt>
                <c:pt idx="98">
                  <c:v>256.58687556934001</c:v>
                </c:pt>
                <c:pt idx="99">
                  <c:v>264.33937681978102</c:v>
                </c:pt>
                <c:pt idx="100">
                  <c:v>276.40930220429902</c:v>
                </c:pt>
                <c:pt idx="101">
                  <c:v>293.04420336667198</c:v>
                </c:pt>
                <c:pt idx="102">
                  <c:v>306.22932864969601</c:v>
                </c:pt>
                <c:pt idx="103">
                  <c:v>314.73495140064</c:v>
                </c:pt>
                <c:pt idx="104">
                  <c:v>331.99033517477397</c:v>
                </c:pt>
                <c:pt idx="105">
                  <c:v>355.92824768088502</c:v>
                </c:pt>
                <c:pt idx="106">
                  <c:v>358.21128862858899</c:v>
                </c:pt>
                <c:pt idx="107">
                  <c:v>350.531919826994</c:v>
                </c:pt>
                <c:pt idx="108">
                  <c:v>359.33624695757902</c:v>
                </c:pt>
                <c:pt idx="109">
                  <c:v>374.50872149441699</c:v>
                </c:pt>
                <c:pt idx="110">
                  <c:v>379.70848749577902</c:v>
                </c:pt>
                <c:pt idx="111">
                  <c:v>379.05417304748897</c:v>
                </c:pt>
                <c:pt idx="112">
                  <c:v>382.81137663568302</c:v>
                </c:pt>
                <c:pt idx="113">
                  <c:v>390.87745843218801</c:v>
                </c:pt>
                <c:pt idx="114">
                  <c:v>400.20620523650501</c:v>
                </c:pt>
                <c:pt idx="115">
                  <c:v>404.95157518397701</c:v>
                </c:pt>
                <c:pt idx="116">
                  <c:v>407.31506907959903</c:v>
                </c:pt>
                <c:pt idx="117">
                  <c:v>411.44833692370503</c:v>
                </c:pt>
                <c:pt idx="118">
                  <c:v>413.00085751206399</c:v>
                </c:pt>
                <c:pt idx="119">
                  <c:v>413.38465715517498</c:v>
                </c:pt>
                <c:pt idx="120">
                  <c:v>422.33871407844902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53-44BC-A5E4-D9823A165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5208"/>
        <c:axId val="528475600"/>
      </c:scatterChart>
      <c:valAx>
        <c:axId val="528475208"/>
        <c:scaling>
          <c:orientation val="minMax"/>
          <c:max val="4611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5600"/>
        <c:crosses val="autoZero"/>
        <c:crossBetween val="midCat"/>
        <c:majorUnit val="365"/>
      </c:valAx>
      <c:valAx>
        <c:axId val="5284756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5100424946881639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5208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6903671041119859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71813743489317716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PrimeMarkets!$Q$5</c:f>
              <c:strCache>
                <c:ptCount val="1"/>
                <c:pt idx="0">
                  <c:v>Prime Retail Metros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ysDash"/>
            </a:ln>
          </c:spPr>
          <c:marker>
            <c:symbol val="none"/>
          </c:marker>
          <c:xVal>
            <c:numRef>
              <c:f>PrimeMarkets!$N$22:$N$126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PrimeMarkets!$Q$22:$Q$126</c:f>
              <c:numCache>
                <c:formatCode>#,##0_);[Red]\(#,##0\)</c:formatCode>
                <c:ptCount val="105"/>
                <c:pt idx="0">
                  <c:v>89.100406584603604</c:v>
                </c:pt>
                <c:pt idx="1">
                  <c:v>98.902786479341799</c:v>
                </c:pt>
                <c:pt idx="2">
                  <c:v>97.627294606529205</c:v>
                </c:pt>
                <c:pt idx="3">
                  <c:v>100</c:v>
                </c:pt>
                <c:pt idx="4">
                  <c:v>102.86449951878799</c:v>
                </c:pt>
                <c:pt idx="5">
                  <c:v>102.217296115086</c:v>
                </c:pt>
                <c:pt idx="6">
                  <c:v>104.871611788602</c:v>
                </c:pt>
                <c:pt idx="7">
                  <c:v>103.37767923513699</c:v>
                </c:pt>
                <c:pt idx="8">
                  <c:v>113.519009156371</c:v>
                </c:pt>
                <c:pt idx="9">
                  <c:v>112.625721497423</c:v>
                </c:pt>
                <c:pt idx="10">
                  <c:v>119.281863375311</c:v>
                </c:pt>
                <c:pt idx="11">
                  <c:v>124.483352844723</c:v>
                </c:pt>
                <c:pt idx="12">
                  <c:v>124.66015923266499</c:v>
                </c:pt>
                <c:pt idx="13">
                  <c:v>135.222231414704</c:v>
                </c:pt>
                <c:pt idx="14">
                  <c:v>144.54655569649501</c:v>
                </c:pt>
                <c:pt idx="15">
                  <c:v>145.50671296859099</c:v>
                </c:pt>
                <c:pt idx="16">
                  <c:v>153.33370369712799</c:v>
                </c:pt>
                <c:pt idx="17">
                  <c:v>162.616190679825</c:v>
                </c:pt>
                <c:pt idx="18">
                  <c:v>167.72906391823301</c:v>
                </c:pt>
                <c:pt idx="19">
                  <c:v>172.252541138612</c:v>
                </c:pt>
                <c:pt idx="20">
                  <c:v>186.82927940021801</c:v>
                </c:pt>
                <c:pt idx="21">
                  <c:v>199.62092751310601</c:v>
                </c:pt>
                <c:pt idx="22">
                  <c:v>202.158568473939</c:v>
                </c:pt>
                <c:pt idx="23">
                  <c:v>199.90347025980299</c:v>
                </c:pt>
                <c:pt idx="24">
                  <c:v>211.48843620499099</c:v>
                </c:pt>
                <c:pt idx="25">
                  <c:v>224.532938962418</c:v>
                </c:pt>
                <c:pt idx="26">
                  <c:v>215.54080355316401</c:v>
                </c:pt>
                <c:pt idx="27">
                  <c:v>217.783439545118</c:v>
                </c:pt>
                <c:pt idx="28">
                  <c:v>225.36893450506901</c:v>
                </c:pt>
                <c:pt idx="29">
                  <c:v>238.73883122449399</c:v>
                </c:pt>
                <c:pt idx="30">
                  <c:v>241.21516105192401</c:v>
                </c:pt>
                <c:pt idx="31">
                  <c:v>226.327840767341</c:v>
                </c:pt>
                <c:pt idx="32">
                  <c:v>224.626445563065</c:v>
                </c:pt>
                <c:pt idx="33">
                  <c:v>229.617420783905</c:v>
                </c:pt>
                <c:pt idx="34">
                  <c:v>209.47226674957599</c:v>
                </c:pt>
                <c:pt idx="35">
                  <c:v>221.29142938143599</c:v>
                </c:pt>
                <c:pt idx="36">
                  <c:v>197.44171030727901</c:v>
                </c:pt>
                <c:pt idx="37">
                  <c:v>196.12271058982199</c:v>
                </c:pt>
                <c:pt idx="38">
                  <c:v>185.224245629417</c:v>
                </c:pt>
                <c:pt idx="39">
                  <c:v>174.449147733666</c:v>
                </c:pt>
                <c:pt idx="40">
                  <c:v>185.765564269751</c:v>
                </c:pt>
                <c:pt idx="41">
                  <c:v>157.420422025259</c:v>
                </c:pt>
                <c:pt idx="42">
                  <c:v>168.217903530938</c:v>
                </c:pt>
                <c:pt idx="43">
                  <c:v>175.155214921462</c:v>
                </c:pt>
                <c:pt idx="44">
                  <c:v>178.042963576109</c:v>
                </c:pt>
                <c:pt idx="45">
                  <c:v>171.60837180318001</c:v>
                </c:pt>
                <c:pt idx="46">
                  <c:v>174.80067037024801</c:v>
                </c:pt>
                <c:pt idx="47">
                  <c:v>177.69312532315701</c:v>
                </c:pt>
                <c:pt idx="48">
                  <c:v>180.58157272115201</c:v>
                </c:pt>
                <c:pt idx="49">
                  <c:v>192.767870534574</c:v>
                </c:pt>
                <c:pt idx="50">
                  <c:v>184.43557780142601</c:v>
                </c:pt>
                <c:pt idx="51">
                  <c:v>191.6856225626</c:v>
                </c:pt>
                <c:pt idx="52">
                  <c:v>191.16660691319001</c:v>
                </c:pt>
                <c:pt idx="53">
                  <c:v>201.16286947885101</c:v>
                </c:pt>
                <c:pt idx="54">
                  <c:v>214.81892864460499</c:v>
                </c:pt>
                <c:pt idx="55">
                  <c:v>223.30597908393699</c:v>
                </c:pt>
                <c:pt idx="56">
                  <c:v>221.43310512552</c:v>
                </c:pt>
                <c:pt idx="57">
                  <c:v>226.877650952072</c:v>
                </c:pt>
                <c:pt idx="58">
                  <c:v>235.61882034127299</c:v>
                </c:pt>
                <c:pt idx="59">
                  <c:v>246.56962341093799</c:v>
                </c:pt>
                <c:pt idx="60">
                  <c:v>246.47179995886901</c:v>
                </c:pt>
                <c:pt idx="61">
                  <c:v>247.39755253721</c:v>
                </c:pt>
                <c:pt idx="62">
                  <c:v>260.80256693290301</c:v>
                </c:pt>
                <c:pt idx="63">
                  <c:v>264.40595266613798</c:v>
                </c:pt>
                <c:pt idx="64">
                  <c:v>266.28991852813903</c:v>
                </c:pt>
                <c:pt idx="65">
                  <c:v>275.37077223618098</c:v>
                </c:pt>
                <c:pt idx="66">
                  <c:v>283.04979378163898</c:v>
                </c:pt>
                <c:pt idx="67">
                  <c:v>298.40033621625599</c:v>
                </c:pt>
                <c:pt idx="68">
                  <c:v>303.21020316167102</c:v>
                </c:pt>
                <c:pt idx="69">
                  <c:v>299.09665378412097</c:v>
                </c:pt>
                <c:pt idx="70">
                  <c:v>316.33917140334199</c:v>
                </c:pt>
                <c:pt idx="71">
                  <c:v>323.71356044720397</c:v>
                </c:pt>
                <c:pt idx="72">
                  <c:v>337.183232173318</c:v>
                </c:pt>
                <c:pt idx="73">
                  <c:v>327.91596540704103</c:v>
                </c:pt>
                <c:pt idx="74">
                  <c:v>323.89302815592401</c:v>
                </c:pt>
                <c:pt idx="75">
                  <c:v>330.65592556154701</c:v>
                </c:pt>
                <c:pt idx="76">
                  <c:v>335.52649906712497</c:v>
                </c:pt>
                <c:pt idx="77">
                  <c:v>348.28170350161901</c:v>
                </c:pt>
                <c:pt idx="78">
                  <c:v>324.77080324646499</c:v>
                </c:pt>
                <c:pt idx="79">
                  <c:v>323.88114479896501</c:v>
                </c:pt>
                <c:pt idx="80">
                  <c:v>331.07988422899001</c:v>
                </c:pt>
                <c:pt idx="81">
                  <c:v>328.220338119632</c:v>
                </c:pt>
                <c:pt idx="82">
                  <c:v>345.61582720789397</c:v>
                </c:pt>
                <c:pt idx="83">
                  <c:v>344.71576326375703</c:v>
                </c:pt>
                <c:pt idx="84">
                  <c:v>363.45444972956199</c:v>
                </c:pt>
                <c:pt idx="85">
                  <c:v>352.05513993160099</c:v>
                </c:pt>
                <c:pt idx="86">
                  <c:v>361.28534143026201</c:v>
                </c:pt>
                <c:pt idx="87">
                  <c:v>402.15387424673202</c:v>
                </c:pt>
                <c:pt idx="88">
                  <c:v>365.99898095293003</c:v>
                </c:pt>
                <c:pt idx="89">
                  <c:v>383.02700544521002</c:v>
                </c:pt>
                <c:pt idx="90">
                  <c:v>407.08578968670901</c:v>
                </c:pt>
                <c:pt idx="91">
                  <c:v>384.98290717234102</c:v>
                </c:pt>
                <c:pt idx="92">
                  <c:v>402.943284481592</c:v>
                </c:pt>
                <c:pt idx="93">
                  <c:v>395.08642865766802</c:v>
                </c:pt>
                <c:pt idx="94">
                  <c:v>404.20347407001498</c:v>
                </c:pt>
                <c:pt idx="95">
                  <c:v>392.95507199452197</c:v>
                </c:pt>
                <c:pt idx="96">
                  <c:v>412.01839587037603</c:v>
                </c:pt>
                <c:pt idx="97">
                  <c:v>384.083339621937</c:v>
                </c:pt>
                <c:pt idx="98">
                  <c:v>405.20039599669002</c:v>
                </c:pt>
                <c:pt idx="99">
                  <c:v>398.34750604995298</c:v>
                </c:pt>
                <c:pt idx="100">
                  <c:v>401.69423526936902</c:v>
                </c:pt>
                <c:pt idx="101">
                  <c:v>405.73744080343897</c:v>
                </c:pt>
                <c:pt idx="102">
                  <c:v>407.18651007878299</c:v>
                </c:pt>
                <c:pt idx="103">
                  <c:v>394.14620403838597</c:v>
                </c:pt>
                <c:pt idx="104">
                  <c:v>404.06684898260102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F9-43B5-9A50-E61544A05A7E}"/>
            </c:ext>
          </c:extLst>
        </c:ser>
        <c:ser>
          <c:idx val="1"/>
          <c:order val="1"/>
          <c:tx>
            <c:strRef>
              <c:f>PrimeMarkets!$U$5</c:f>
              <c:strCache>
                <c:ptCount val="1"/>
                <c:pt idx="0">
                  <c:v>U.S.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PrimeMarkets!$N$6:$N$126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PrimeMarkets!$U$6:$U$126</c:f>
              <c:numCache>
                <c:formatCode>0</c:formatCode>
                <c:ptCount val="121"/>
                <c:pt idx="0">
                  <c:v>69.033286826557301</c:v>
                </c:pt>
                <c:pt idx="1">
                  <c:v>67.964918464256499</c:v>
                </c:pt>
                <c:pt idx="2">
                  <c:v>69.975145318085893</c:v>
                </c:pt>
                <c:pt idx="3">
                  <c:v>74.570978380800497</c:v>
                </c:pt>
                <c:pt idx="4">
                  <c:v>76.589139012949502</c:v>
                </c:pt>
                <c:pt idx="5">
                  <c:v>76.963085233501303</c:v>
                </c:pt>
                <c:pt idx="6">
                  <c:v>79.281180792421594</c:v>
                </c:pt>
                <c:pt idx="7">
                  <c:v>82.234368498111806</c:v>
                </c:pt>
                <c:pt idx="8">
                  <c:v>83.689552922417107</c:v>
                </c:pt>
                <c:pt idx="9">
                  <c:v>84.959781996844598</c:v>
                </c:pt>
                <c:pt idx="10">
                  <c:v>85.261936187974797</c:v>
                </c:pt>
                <c:pt idx="11">
                  <c:v>85.755056632267795</c:v>
                </c:pt>
                <c:pt idx="12">
                  <c:v>87.935709871109395</c:v>
                </c:pt>
                <c:pt idx="13">
                  <c:v>90.992424923012905</c:v>
                </c:pt>
                <c:pt idx="14">
                  <c:v>93.722310523626305</c:v>
                </c:pt>
                <c:pt idx="15">
                  <c:v>95.1750130667657</c:v>
                </c:pt>
                <c:pt idx="16">
                  <c:v>96.539417535991205</c:v>
                </c:pt>
                <c:pt idx="17">
                  <c:v>98.574664388165203</c:v>
                </c:pt>
                <c:pt idx="18">
                  <c:v>99.449694046794306</c:v>
                </c:pt>
                <c:pt idx="19">
                  <c:v>100</c:v>
                </c:pt>
                <c:pt idx="20">
                  <c:v>102.26420607642</c:v>
                </c:pt>
                <c:pt idx="21">
                  <c:v>105.69101362708101</c:v>
                </c:pt>
                <c:pt idx="22">
                  <c:v>107.86673393204499</c:v>
                </c:pt>
                <c:pt idx="23">
                  <c:v>108.486340415301</c:v>
                </c:pt>
                <c:pt idx="24">
                  <c:v>109.76354055687599</c:v>
                </c:pt>
                <c:pt idx="25">
                  <c:v>112.74783135053499</c:v>
                </c:pt>
                <c:pt idx="26">
                  <c:v>117.216480333752</c:v>
                </c:pt>
                <c:pt idx="27">
                  <c:v>121.14598315596599</c:v>
                </c:pt>
                <c:pt idx="28">
                  <c:v>124.995130319962</c:v>
                </c:pt>
                <c:pt idx="29">
                  <c:v>128.90033414662199</c:v>
                </c:pt>
                <c:pt idx="30">
                  <c:v>132.897459926419</c:v>
                </c:pt>
                <c:pt idx="31">
                  <c:v>138.398627218786</c:v>
                </c:pt>
                <c:pt idx="32">
                  <c:v>145.525987042585</c:v>
                </c:pt>
                <c:pt idx="33">
                  <c:v>152.44264608181501</c:v>
                </c:pt>
                <c:pt idx="34">
                  <c:v>155.84089329631999</c:v>
                </c:pt>
                <c:pt idx="35">
                  <c:v>159.456444566806</c:v>
                </c:pt>
                <c:pt idx="36">
                  <c:v>169.867841243735</c:v>
                </c:pt>
                <c:pt idx="37">
                  <c:v>182.35807334952401</c:v>
                </c:pt>
                <c:pt idx="38">
                  <c:v>183.530950736238</c:v>
                </c:pt>
                <c:pt idx="39">
                  <c:v>181.684246777749</c:v>
                </c:pt>
                <c:pt idx="40">
                  <c:v>188.16188288566499</c:v>
                </c:pt>
                <c:pt idx="41">
                  <c:v>193.447301552575</c:v>
                </c:pt>
                <c:pt idx="42">
                  <c:v>189.40304468481801</c:v>
                </c:pt>
                <c:pt idx="43">
                  <c:v>187.38003917610899</c:v>
                </c:pt>
                <c:pt idx="44">
                  <c:v>194.435932024132</c:v>
                </c:pt>
                <c:pt idx="45">
                  <c:v>199.57560530842301</c:v>
                </c:pt>
                <c:pt idx="46">
                  <c:v>194.06406845056199</c:v>
                </c:pt>
                <c:pt idx="47">
                  <c:v>186.73804517026599</c:v>
                </c:pt>
                <c:pt idx="48">
                  <c:v>184.45343102165199</c:v>
                </c:pt>
                <c:pt idx="49">
                  <c:v>181.96378875933499</c:v>
                </c:pt>
                <c:pt idx="50">
                  <c:v>169.67360104316001</c:v>
                </c:pt>
                <c:pt idx="51">
                  <c:v>156.86629075627999</c:v>
                </c:pt>
                <c:pt idx="52">
                  <c:v>151.56332433847001</c:v>
                </c:pt>
                <c:pt idx="53">
                  <c:v>148.29175519317599</c:v>
                </c:pt>
                <c:pt idx="54">
                  <c:v>145.12958485834301</c:v>
                </c:pt>
                <c:pt idx="55">
                  <c:v>141.43217576398899</c:v>
                </c:pt>
                <c:pt idx="56">
                  <c:v>137.26357025018899</c:v>
                </c:pt>
                <c:pt idx="57">
                  <c:v>132.49036304573301</c:v>
                </c:pt>
                <c:pt idx="58">
                  <c:v>132.231557985233</c:v>
                </c:pt>
                <c:pt idx="59">
                  <c:v>133.742689919512</c:v>
                </c:pt>
                <c:pt idx="60">
                  <c:v>131.938199569625</c:v>
                </c:pt>
                <c:pt idx="61">
                  <c:v>129.98633190993499</c:v>
                </c:pt>
                <c:pt idx="62">
                  <c:v>130.48104583096699</c:v>
                </c:pt>
                <c:pt idx="63">
                  <c:v>131.38744966876001</c:v>
                </c:pt>
                <c:pt idx="64">
                  <c:v>131.94973581191101</c:v>
                </c:pt>
                <c:pt idx="65">
                  <c:v>134.30247123038501</c:v>
                </c:pt>
                <c:pt idx="66">
                  <c:v>136.89240030080799</c:v>
                </c:pt>
                <c:pt idx="67">
                  <c:v>137.77373145846599</c:v>
                </c:pt>
                <c:pt idx="68">
                  <c:v>140.975921465836</c:v>
                </c:pt>
                <c:pt idx="69">
                  <c:v>149.357352814726</c:v>
                </c:pt>
                <c:pt idx="70">
                  <c:v>152.916437493752</c:v>
                </c:pt>
                <c:pt idx="71">
                  <c:v>150.87972485806699</c:v>
                </c:pt>
                <c:pt idx="72">
                  <c:v>153.57760611012699</c:v>
                </c:pt>
                <c:pt idx="73">
                  <c:v>160.33771761182501</c:v>
                </c:pt>
                <c:pt idx="74">
                  <c:v>164.61553141261101</c:v>
                </c:pt>
                <c:pt idx="75">
                  <c:v>165.880690101585</c:v>
                </c:pt>
                <c:pt idx="76">
                  <c:v>169.17140685673201</c:v>
                </c:pt>
                <c:pt idx="77">
                  <c:v>173.19230550567599</c:v>
                </c:pt>
                <c:pt idx="78">
                  <c:v>174.32100393757199</c:v>
                </c:pt>
                <c:pt idx="79">
                  <c:v>175.12945975755301</c:v>
                </c:pt>
                <c:pt idx="80">
                  <c:v>178.98920255010199</c:v>
                </c:pt>
                <c:pt idx="81">
                  <c:v>184.139938456062</c:v>
                </c:pt>
                <c:pt idx="82">
                  <c:v>188.75016610112601</c:v>
                </c:pt>
                <c:pt idx="83">
                  <c:v>193.23708374071799</c:v>
                </c:pt>
                <c:pt idx="84">
                  <c:v>200.76928162197899</c:v>
                </c:pt>
                <c:pt idx="85">
                  <c:v>209.97399038295501</c:v>
                </c:pt>
                <c:pt idx="86">
                  <c:v>211.45322449646599</c:v>
                </c:pt>
                <c:pt idx="87">
                  <c:v>208.187602206897</c:v>
                </c:pt>
                <c:pt idx="88">
                  <c:v>208.05338231546901</c:v>
                </c:pt>
                <c:pt idx="89">
                  <c:v>209.81532394829699</c:v>
                </c:pt>
                <c:pt idx="90">
                  <c:v>212.03728122730999</c:v>
                </c:pt>
                <c:pt idx="91">
                  <c:v>213.04607969731001</c:v>
                </c:pt>
                <c:pt idx="92">
                  <c:v>212.21604477399799</c:v>
                </c:pt>
                <c:pt idx="93">
                  <c:v>211.456107676958</c:v>
                </c:pt>
                <c:pt idx="94">
                  <c:v>213.80255578161001</c:v>
                </c:pt>
                <c:pt idx="95">
                  <c:v>216.90941338422499</c:v>
                </c:pt>
                <c:pt idx="96">
                  <c:v>216.185485991229</c:v>
                </c:pt>
                <c:pt idx="97">
                  <c:v>212.477647484014</c:v>
                </c:pt>
                <c:pt idx="98">
                  <c:v>215.09321296762499</c:v>
                </c:pt>
                <c:pt idx="99">
                  <c:v>223.16392331082301</c:v>
                </c:pt>
                <c:pt idx="100">
                  <c:v>230.354979885836</c:v>
                </c:pt>
                <c:pt idx="101">
                  <c:v>239.74950796168301</c:v>
                </c:pt>
                <c:pt idx="102">
                  <c:v>249.46646213223099</c:v>
                </c:pt>
                <c:pt idx="103">
                  <c:v>255.039769814545</c:v>
                </c:pt>
                <c:pt idx="104">
                  <c:v>260.19256734999101</c:v>
                </c:pt>
                <c:pt idx="105">
                  <c:v>266.69185482709099</c:v>
                </c:pt>
                <c:pt idx="106">
                  <c:v>266.79120739864601</c:v>
                </c:pt>
                <c:pt idx="107">
                  <c:v>264.32012666639503</c:v>
                </c:pt>
                <c:pt idx="108">
                  <c:v>265.04311161789701</c:v>
                </c:pt>
                <c:pt idx="109">
                  <c:v>269.41900052156598</c:v>
                </c:pt>
                <c:pt idx="110">
                  <c:v>274.67444399563198</c:v>
                </c:pt>
                <c:pt idx="111">
                  <c:v>275.98051767109303</c:v>
                </c:pt>
                <c:pt idx="112">
                  <c:v>276.31034847213903</c:v>
                </c:pt>
                <c:pt idx="113">
                  <c:v>278.28279905290998</c:v>
                </c:pt>
                <c:pt idx="114">
                  <c:v>280.38597371595898</c:v>
                </c:pt>
                <c:pt idx="115">
                  <c:v>281.77094798818501</c:v>
                </c:pt>
                <c:pt idx="116">
                  <c:v>282.91204635491601</c:v>
                </c:pt>
                <c:pt idx="117">
                  <c:v>282.13107309488498</c:v>
                </c:pt>
                <c:pt idx="118">
                  <c:v>279.19894265229101</c:v>
                </c:pt>
                <c:pt idx="119">
                  <c:v>278.651500782173</c:v>
                </c:pt>
                <c:pt idx="120">
                  <c:v>282.04855669266101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F9-43B5-9A50-E61544A05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30144"/>
        <c:axId val="526029752"/>
      </c:scatterChart>
      <c:valAx>
        <c:axId val="526030144"/>
        <c:scaling>
          <c:orientation val="minMax"/>
          <c:max val="4611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9752"/>
        <c:crosses val="autoZero"/>
        <c:crossBetween val="midCat"/>
        <c:majorUnit val="365"/>
      </c:valAx>
      <c:valAx>
        <c:axId val="5260297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785523684539432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3014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6903671041119859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2841382506"/>
          <c:y val="0.13976513946119429"/>
          <c:w val="0.8121901428988042"/>
          <c:h val="0.72677301347694212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PrimeMarkets!$R$5</c:f>
              <c:strCache>
                <c:ptCount val="1"/>
                <c:pt idx="0">
                  <c:v>Prime Multifamily Metros</c:v>
                </c:pt>
              </c:strCache>
            </c:strRef>
          </c:tx>
          <c:spPr>
            <a:ln w="28575">
              <a:solidFill>
                <a:srgbClr val="0070C0"/>
              </a:solidFill>
              <a:prstDash val="sysDash"/>
            </a:ln>
          </c:spPr>
          <c:marker>
            <c:symbol val="none"/>
          </c:marker>
          <c:xVal>
            <c:numRef>
              <c:f>PrimeMarkets!$N$22:$N$126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PrimeMarkets!$R$22:$R$126</c:f>
              <c:numCache>
                <c:formatCode>#,##0_);[Red]\(#,##0\)</c:formatCode>
                <c:ptCount val="105"/>
                <c:pt idx="0">
                  <c:v>93.065951353357093</c:v>
                </c:pt>
                <c:pt idx="1">
                  <c:v>99.391869619630995</c:v>
                </c:pt>
                <c:pt idx="2">
                  <c:v>100.90008257674999</c:v>
                </c:pt>
                <c:pt idx="3">
                  <c:v>100</c:v>
                </c:pt>
                <c:pt idx="4">
                  <c:v>103.659046568715</c:v>
                </c:pt>
                <c:pt idx="5">
                  <c:v>112.018207026534</c:v>
                </c:pt>
                <c:pt idx="6">
                  <c:v>114.123730470772</c:v>
                </c:pt>
                <c:pt idx="7">
                  <c:v>113.936805807642</c:v>
                </c:pt>
                <c:pt idx="8">
                  <c:v>121.62075376593199</c:v>
                </c:pt>
                <c:pt idx="9">
                  <c:v>127.74322165982301</c:v>
                </c:pt>
                <c:pt idx="10">
                  <c:v>132.271071074806</c:v>
                </c:pt>
                <c:pt idx="11">
                  <c:v>140.57290262404001</c:v>
                </c:pt>
                <c:pt idx="12">
                  <c:v>142.79843328589399</c:v>
                </c:pt>
                <c:pt idx="13">
                  <c:v>152.40154235263199</c:v>
                </c:pt>
                <c:pt idx="14">
                  <c:v>161.33320640747601</c:v>
                </c:pt>
                <c:pt idx="15">
                  <c:v>161.48182332249701</c:v>
                </c:pt>
                <c:pt idx="16">
                  <c:v>170.73992347688099</c:v>
                </c:pt>
                <c:pt idx="17">
                  <c:v>174.89307137869301</c:v>
                </c:pt>
                <c:pt idx="18">
                  <c:v>185.44289218292101</c:v>
                </c:pt>
                <c:pt idx="19">
                  <c:v>187.58825452185701</c:v>
                </c:pt>
                <c:pt idx="20">
                  <c:v>197.48421671120099</c:v>
                </c:pt>
                <c:pt idx="21">
                  <c:v>200.91920169763799</c:v>
                </c:pt>
                <c:pt idx="22">
                  <c:v>212.44255406981799</c:v>
                </c:pt>
                <c:pt idx="23">
                  <c:v>207.57509682578601</c:v>
                </c:pt>
                <c:pt idx="24">
                  <c:v>221.53282822432899</c:v>
                </c:pt>
                <c:pt idx="25">
                  <c:v>215.12552295453099</c:v>
                </c:pt>
                <c:pt idx="26">
                  <c:v>214.103924936677</c:v>
                </c:pt>
                <c:pt idx="27">
                  <c:v>213.98263232922801</c:v>
                </c:pt>
                <c:pt idx="28">
                  <c:v>218.268697338111</c:v>
                </c:pt>
                <c:pt idx="29">
                  <c:v>229.14358533268901</c:v>
                </c:pt>
                <c:pt idx="30">
                  <c:v>232.813274979852</c:v>
                </c:pt>
                <c:pt idx="31">
                  <c:v>218.82301368316701</c:v>
                </c:pt>
                <c:pt idx="32">
                  <c:v>213.79276833975101</c:v>
                </c:pt>
                <c:pt idx="33">
                  <c:v>210.011224024765</c:v>
                </c:pt>
                <c:pt idx="34">
                  <c:v>213.77488925748401</c:v>
                </c:pt>
                <c:pt idx="35">
                  <c:v>212.43461851191799</c:v>
                </c:pt>
                <c:pt idx="36">
                  <c:v>196.89933740960899</c:v>
                </c:pt>
                <c:pt idx="37">
                  <c:v>191.736827989939</c:v>
                </c:pt>
                <c:pt idx="38">
                  <c:v>178.01257605766099</c:v>
                </c:pt>
                <c:pt idx="39">
                  <c:v>162.46638732941099</c:v>
                </c:pt>
                <c:pt idx="40">
                  <c:v>174.87134562306699</c:v>
                </c:pt>
                <c:pt idx="41">
                  <c:v>164.01191698896599</c:v>
                </c:pt>
                <c:pt idx="42">
                  <c:v>176.68993632859599</c:v>
                </c:pt>
                <c:pt idx="43">
                  <c:v>181.81591801525201</c:v>
                </c:pt>
                <c:pt idx="44">
                  <c:v>173.67870979162799</c:v>
                </c:pt>
                <c:pt idx="45">
                  <c:v>182.734194123615</c:v>
                </c:pt>
                <c:pt idx="46">
                  <c:v>186.638401476089</c:v>
                </c:pt>
                <c:pt idx="47">
                  <c:v>193.88118867491201</c:v>
                </c:pt>
                <c:pt idx="48">
                  <c:v>193.23730870302299</c:v>
                </c:pt>
                <c:pt idx="49">
                  <c:v>200.23347120438399</c:v>
                </c:pt>
                <c:pt idx="50">
                  <c:v>198.857108302455</c:v>
                </c:pt>
                <c:pt idx="51">
                  <c:v>208.77418312323101</c:v>
                </c:pt>
                <c:pt idx="52">
                  <c:v>211.27837725520499</c:v>
                </c:pt>
                <c:pt idx="53">
                  <c:v>225.006944880616</c:v>
                </c:pt>
                <c:pt idx="54">
                  <c:v>231.801131518018</c:v>
                </c:pt>
                <c:pt idx="55">
                  <c:v>243.26941064096701</c:v>
                </c:pt>
                <c:pt idx="56">
                  <c:v>249.16560443011099</c:v>
                </c:pt>
                <c:pt idx="57">
                  <c:v>258.97181895172298</c:v>
                </c:pt>
                <c:pt idx="58">
                  <c:v>258.51180335315598</c:v>
                </c:pt>
                <c:pt idx="59">
                  <c:v>281.75911692878998</c:v>
                </c:pt>
                <c:pt idx="60">
                  <c:v>285.71899154242601</c:v>
                </c:pt>
                <c:pt idx="61">
                  <c:v>288.65883448512</c:v>
                </c:pt>
                <c:pt idx="62">
                  <c:v>306.78130219804899</c:v>
                </c:pt>
                <c:pt idx="63">
                  <c:v>302.998158644076</c:v>
                </c:pt>
                <c:pt idx="64">
                  <c:v>307.69365528133898</c:v>
                </c:pt>
                <c:pt idx="65">
                  <c:v>338.42297106861997</c:v>
                </c:pt>
                <c:pt idx="66">
                  <c:v>321.78714586173402</c:v>
                </c:pt>
                <c:pt idx="67">
                  <c:v>343.46715950933702</c:v>
                </c:pt>
                <c:pt idx="68">
                  <c:v>337.85962536285803</c:v>
                </c:pt>
                <c:pt idx="69">
                  <c:v>371.19176510705398</c:v>
                </c:pt>
                <c:pt idx="70">
                  <c:v>356.45589680229801</c:v>
                </c:pt>
                <c:pt idx="71">
                  <c:v>367.14830130210299</c:v>
                </c:pt>
                <c:pt idx="72">
                  <c:v>377.811965325801</c:v>
                </c:pt>
                <c:pt idx="73">
                  <c:v>380.27637772735602</c:v>
                </c:pt>
                <c:pt idx="74">
                  <c:v>378.149871495019</c:v>
                </c:pt>
                <c:pt idx="75">
                  <c:v>382.22553545575801</c:v>
                </c:pt>
                <c:pt idx="76">
                  <c:v>390.80536269370498</c:v>
                </c:pt>
                <c:pt idx="77">
                  <c:v>386.94671111111302</c:v>
                </c:pt>
                <c:pt idx="78">
                  <c:v>397.29698874116002</c:v>
                </c:pt>
                <c:pt idx="79">
                  <c:v>405.18968788750499</c:v>
                </c:pt>
                <c:pt idx="80">
                  <c:v>392.03709305678098</c:v>
                </c:pt>
                <c:pt idx="81">
                  <c:v>378.07836082433499</c:v>
                </c:pt>
                <c:pt idx="82">
                  <c:v>393.023767897136</c:v>
                </c:pt>
                <c:pt idx="83">
                  <c:v>398.78761708396303</c:v>
                </c:pt>
                <c:pt idx="84">
                  <c:v>400.27030879893198</c:v>
                </c:pt>
                <c:pt idx="85">
                  <c:v>424.34801430335602</c:v>
                </c:pt>
                <c:pt idx="86">
                  <c:v>460.46981558596701</c:v>
                </c:pt>
                <c:pt idx="87">
                  <c:v>452.02987283080699</c:v>
                </c:pt>
                <c:pt idx="88">
                  <c:v>445.47722447961502</c:v>
                </c:pt>
                <c:pt idx="89">
                  <c:v>498.10972583223003</c:v>
                </c:pt>
                <c:pt idx="90">
                  <c:v>433.19359868541</c:v>
                </c:pt>
                <c:pt idx="91">
                  <c:v>465.73585753349602</c:v>
                </c:pt>
                <c:pt idx="92">
                  <c:v>421.920417486845</c:v>
                </c:pt>
                <c:pt idx="93">
                  <c:v>419.27272814716201</c:v>
                </c:pt>
                <c:pt idx="94">
                  <c:v>404.34328493722802</c:v>
                </c:pt>
                <c:pt idx="95">
                  <c:v>420.61827236864502</c:v>
                </c:pt>
                <c:pt idx="96">
                  <c:v>407.21343553705202</c:v>
                </c:pt>
                <c:pt idx="97">
                  <c:v>461.89863471703899</c:v>
                </c:pt>
                <c:pt idx="98">
                  <c:v>400.64879573886901</c:v>
                </c:pt>
                <c:pt idx="99">
                  <c:v>427.21990360541298</c:v>
                </c:pt>
                <c:pt idx="100">
                  <c:v>412.59164895273699</c:v>
                </c:pt>
                <c:pt idx="101">
                  <c:v>382.17418108807601</c:v>
                </c:pt>
                <c:pt idx="102">
                  <c:v>406.45973323989699</c:v>
                </c:pt>
                <c:pt idx="103">
                  <c:v>431.12959235764902</c:v>
                </c:pt>
                <c:pt idx="104">
                  <c:v>420.40363629268597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54-45DF-A855-B4E507F85DFC}"/>
            </c:ext>
          </c:extLst>
        </c:ser>
        <c:ser>
          <c:idx val="1"/>
          <c:order val="1"/>
          <c:tx>
            <c:strRef>
              <c:f>PrimeMarkets!$V$5</c:f>
              <c:strCache>
                <c:ptCount val="1"/>
                <c:pt idx="0">
                  <c:v>U.S.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PrimeMarkets!$N$6:$N$126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PrimeMarkets!$V$6:$V$126</c:f>
              <c:numCache>
                <c:formatCode>0</c:formatCode>
                <c:ptCount val="121"/>
                <c:pt idx="0">
                  <c:v>62.194471851971599</c:v>
                </c:pt>
                <c:pt idx="1">
                  <c:v>62.890908778400998</c:v>
                </c:pt>
                <c:pt idx="2">
                  <c:v>64.041301304070402</c:v>
                </c:pt>
                <c:pt idx="3">
                  <c:v>65.137774554253596</c:v>
                </c:pt>
                <c:pt idx="4">
                  <c:v>67.675329371024503</c:v>
                </c:pt>
                <c:pt idx="5">
                  <c:v>71.052486107966899</c:v>
                </c:pt>
                <c:pt idx="6">
                  <c:v>72.670315575195801</c:v>
                </c:pt>
                <c:pt idx="7">
                  <c:v>73.339687128458095</c:v>
                </c:pt>
                <c:pt idx="8">
                  <c:v>74.836213267475898</c:v>
                </c:pt>
                <c:pt idx="9">
                  <c:v>77.236118327055394</c:v>
                </c:pt>
                <c:pt idx="10">
                  <c:v>79.865098741260496</c:v>
                </c:pt>
                <c:pt idx="11">
                  <c:v>82.1884129765875</c:v>
                </c:pt>
                <c:pt idx="12">
                  <c:v>84.706369218669906</c:v>
                </c:pt>
                <c:pt idx="13">
                  <c:v>86.903360386613898</c:v>
                </c:pt>
                <c:pt idx="14">
                  <c:v>88.782211597801904</c:v>
                </c:pt>
                <c:pt idx="15">
                  <c:v>91.347613249030204</c:v>
                </c:pt>
                <c:pt idx="16">
                  <c:v>95.759808988611198</c:v>
                </c:pt>
                <c:pt idx="17">
                  <c:v>100.39547242280101</c:v>
                </c:pt>
                <c:pt idx="18">
                  <c:v>100.48662807824</c:v>
                </c:pt>
                <c:pt idx="19">
                  <c:v>100</c:v>
                </c:pt>
                <c:pt idx="20">
                  <c:v>104.260361051488</c:v>
                </c:pt>
                <c:pt idx="21">
                  <c:v>110.06060353207501</c:v>
                </c:pt>
                <c:pt idx="22">
                  <c:v>112.601064970358</c:v>
                </c:pt>
                <c:pt idx="23">
                  <c:v>113.620045118454</c:v>
                </c:pt>
                <c:pt idx="24">
                  <c:v>117.105984275149</c:v>
                </c:pt>
                <c:pt idx="25">
                  <c:v>122.283091058384</c:v>
                </c:pt>
                <c:pt idx="26">
                  <c:v>127.460015710161</c:v>
                </c:pt>
                <c:pt idx="27">
                  <c:v>131.455207914482</c:v>
                </c:pt>
                <c:pt idx="28">
                  <c:v>135.68851399934999</c:v>
                </c:pt>
                <c:pt idx="29">
                  <c:v>140.53203025292299</c:v>
                </c:pt>
                <c:pt idx="30">
                  <c:v>143.65969932504299</c:v>
                </c:pt>
                <c:pt idx="31">
                  <c:v>146.78176904040899</c:v>
                </c:pt>
                <c:pt idx="32">
                  <c:v>153.72553315693</c:v>
                </c:pt>
                <c:pt idx="33">
                  <c:v>162.55602473341801</c:v>
                </c:pt>
                <c:pt idx="34">
                  <c:v>166.847638118617</c:v>
                </c:pt>
                <c:pt idx="35">
                  <c:v>168.58614512161799</c:v>
                </c:pt>
                <c:pt idx="36">
                  <c:v>174.46563050430001</c:v>
                </c:pt>
                <c:pt idx="37">
                  <c:v>184.04280004748401</c:v>
                </c:pt>
                <c:pt idx="38">
                  <c:v>190.06594887376099</c:v>
                </c:pt>
                <c:pt idx="39">
                  <c:v>190.763428061052</c:v>
                </c:pt>
                <c:pt idx="40">
                  <c:v>190.500302978419</c:v>
                </c:pt>
                <c:pt idx="41">
                  <c:v>189.286183164329</c:v>
                </c:pt>
                <c:pt idx="42">
                  <c:v>186.789738095009</c:v>
                </c:pt>
                <c:pt idx="43">
                  <c:v>186.908949937844</c:v>
                </c:pt>
                <c:pt idx="44">
                  <c:v>191.98076682418201</c:v>
                </c:pt>
                <c:pt idx="45">
                  <c:v>196.88180442361499</c:v>
                </c:pt>
                <c:pt idx="46">
                  <c:v>190.32093233545601</c:v>
                </c:pt>
                <c:pt idx="47">
                  <c:v>180.063716053956</c:v>
                </c:pt>
                <c:pt idx="48">
                  <c:v>176.54074964649999</c:v>
                </c:pt>
                <c:pt idx="49">
                  <c:v>174.75298299004999</c:v>
                </c:pt>
                <c:pt idx="50">
                  <c:v>166.142480185701</c:v>
                </c:pt>
                <c:pt idx="51">
                  <c:v>156.220332521568</c:v>
                </c:pt>
                <c:pt idx="52">
                  <c:v>148.54345814248501</c:v>
                </c:pt>
                <c:pt idx="53">
                  <c:v>137.907370871398</c:v>
                </c:pt>
                <c:pt idx="54">
                  <c:v>129.125491339787</c:v>
                </c:pt>
                <c:pt idx="55">
                  <c:v>126.25972728791299</c:v>
                </c:pt>
                <c:pt idx="56">
                  <c:v>126.620236110647</c:v>
                </c:pt>
                <c:pt idx="57">
                  <c:v>125.468242169955</c:v>
                </c:pt>
                <c:pt idx="58">
                  <c:v>125.929236687946</c:v>
                </c:pt>
                <c:pt idx="59">
                  <c:v>128.90064528044601</c:v>
                </c:pt>
                <c:pt idx="60">
                  <c:v>132.21608602576299</c:v>
                </c:pt>
                <c:pt idx="61">
                  <c:v>136.26674581866999</c:v>
                </c:pt>
                <c:pt idx="62">
                  <c:v>140.396137307597</c:v>
                </c:pt>
                <c:pt idx="63">
                  <c:v>143.123784993013</c:v>
                </c:pt>
                <c:pt idx="64">
                  <c:v>145.378264459262</c:v>
                </c:pt>
                <c:pt idx="65">
                  <c:v>149.55248331353599</c:v>
                </c:pt>
                <c:pt idx="66">
                  <c:v>155.188974204668</c:v>
                </c:pt>
                <c:pt idx="67">
                  <c:v>159.15295087870101</c:v>
                </c:pt>
                <c:pt idx="68">
                  <c:v>162.90253892100799</c:v>
                </c:pt>
                <c:pt idx="69">
                  <c:v>169.841592481253</c:v>
                </c:pt>
                <c:pt idx="70">
                  <c:v>176.315145360798</c:v>
                </c:pt>
                <c:pt idx="71">
                  <c:v>179.82201647144001</c:v>
                </c:pt>
                <c:pt idx="72">
                  <c:v>185.80459691999599</c:v>
                </c:pt>
                <c:pt idx="73">
                  <c:v>196.064412315901</c:v>
                </c:pt>
                <c:pt idx="74">
                  <c:v>201.58796793606601</c:v>
                </c:pt>
                <c:pt idx="75">
                  <c:v>202.22000453437599</c:v>
                </c:pt>
                <c:pt idx="76">
                  <c:v>208.022587895801</c:v>
                </c:pt>
                <c:pt idx="77">
                  <c:v>219.46051931451601</c:v>
                </c:pt>
                <c:pt idx="78">
                  <c:v>224.446074488286</c:v>
                </c:pt>
                <c:pt idx="79">
                  <c:v>224.01081980485</c:v>
                </c:pt>
                <c:pt idx="80">
                  <c:v>231.37982384184801</c:v>
                </c:pt>
                <c:pt idx="81">
                  <c:v>245.52584381490999</c:v>
                </c:pt>
                <c:pt idx="82">
                  <c:v>251.55268079050001</c:v>
                </c:pt>
                <c:pt idx="83">
                  <c:v>251.03023699597901</c:v>
                </c:pt>
                <c:pt idx="84">
                  <c:v>260.05850021631699</c:v>
                </c:pt>
                <c:pt idx="85">
                  <c:v>274.76276916036301</c:v>
                </c:pt>
                <c:pt idx="86">
                  <c:v>277.76868828136998</c:v>
                </c:pt>
                <c:pt idx="87">
                  <c:v>274.89872550273998</c:v>
                </c:pt>
                <c:pt idx="88">
                  <c:v>283.28435513428701</c:v>
                </c:pt>
                <c:pt idx="89">
                  <c:v>297.91752055619003</c:v>
                </c:pt>
                <c:pt idx="90">
                  <c:v>302.90009430306901</c:v>
                </c:pt>
                <c:pt idx="91">
                  <c:v>301.61608381967199</c:v>
                </c:pt>
                <c:pt idx="92">
                  <c:v>306.128493425447</c:v>
                </c:pt>
                <c:pt idx="93">
                  <c:v>315.15135168780802</c:v>
                </c:pt>
                <c:pt idx="94">
                  <c:v>324.97588845543902</c:v>
                </c:pt>
                <c:pt idx="95">
                  <c:v>330.12817184048998</c:v>
                </c:pt>
                <c:pt idx="96">
                  <c:v>328.82556154823402</c:v>
                </c:pt>
                <c:pt idx="97">
                  <c:v>325.91081427914702</c:v>
                </c:pt>
                <c:pt idx="98">
                  <c:v>340.03421719528501</c:v>
                </c:pt>
                <c:pt idx="99">
                  <c:v>361.379509608977</c:v>
                </c:pt>
                <c:pt idx="100">
                  <c:v>375.45671939094598</c:v>
                </c:pt>
                <c:pt idx="101">
                  <c:v>396.65409648142202</c:v>
                </c:pt>
                <c:pt idx="102">
                  <c:v>419.076275456659</c:v>
                </c:pt>
                <c:pt idx="103">
                  <c:v>431.18407662680602</c:v>
                </c:pt>
                <c:pt idx="104">
                  <c:v>448.53250416902398</c:v>
                </c:pt>
                <c:pt idx="105">
                  <c:v>473.98841351286802</c:v>
                </c:pt>
                <c:pt idx="106">
                  <c:v>460.53054524932202</c:v>
                </c:pt>
                <c:pt idx="107">
                  <c:v>433.88678558413898</c:v>
                </c:pt>
                <c:pt idx="108">
                  <c:v>428.98901520196898</c:v>
                </c:pt>
                <c:pt idx="109">
                  <c:v>428.784118580246</c:v>
                </c:pt>
                <c:pt idx="110">
                  <c:v>425.654173449052</c:v>
                </c:pt>
                <c:pt idx="111">
                  <c:v>421.41195415791498</c:v>
                </c:pt>
                <c:pt idx="112">
                  <c:v>422.22181385744</c:v>
                </c:pt>
                <c:pt idx="113">
                  <c:v>421.26574692640202</c:v>
                </c:pt>
                <c:pt idx="114">
                  <c:v>415.874920067559</c:v>
                </c:pt>
                <c:pt idx="115">
                  <c:v>415.27406748176901</c:v>
                </c:pt>
                <c:pt idx="116">
                  <c:v>419.90737999475601</c:v>
                </c:pt>
                <c:pt idx="117">
                  <c:v>423.25501348869102</c:v>
                </c:pt>
                <c:pt idx="118">
                  <c:v>424.64484325371399</c:v>
                </c:pt>
                <c:pt idx="119">
                  <c:v>423.037761152754</c:v>
                </c:pt>
                <c:pt idx="120">
                  <c:v>416.56572560092798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54-45DF-A855-B4E507F85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4816"/>
        <c:axId val="530825208"/>
      </c:scatterChart>
      <c:valAx>
        <c:axId val="530824816"/>
        <c:scaling>
          <c:orientation val="minMax"/>
          <c:max val="4611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30825208"/>
        <c:crosses val="autoZero"/>
        <c:crossBetween val="midCat"/>
        <c:majorUnit val="365"/>
      </c:valAx>
      <c:valAx>
        <c:axId val="5308252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785523684539432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53082481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7792559930008748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75528440624312"/>
          <c:y val="0.12227665158876418"/>
          <c:w val="0.84599547194005331"/>
          <c:h val="0.755704076247400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TransactionActivity!$P$1</c:f>
              <c:strCache>
                <c:ptCount val="1"/>
                <c:pt idx="0">
                  <c:v>U.S. Investment Grade Pair Count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TransactionActivity!$N$2:$N$316</c:f>
              <c:numCache>
                <c:formatCode>m/d/yyyy</c:formatCode>
                <c:ptCount val="315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  <c:pt idx="310">
                  <c:v>45991</c:v>
                </c:pt>
                <c:pt idx="311">
                  <c:v>46022</c:v>
                </c:pt>
                <c:pt idx="312">
                  <c:v>46053</c:v>
                </c:pt>
                <c:pt idx="313">
                  <c:v>46081</c:v>
                </c:pt>
                <c:pt idx="314">
                  <c:v>46112</c:v>
                </c:pt>
              </c:numCache>
            </c:numRef>
          </c:cat>
          <c:val>
            <c:numRef>
              <c:f>TransactionActivity!$P$2:$P$316</c:f>
              <c:numCache>
                <c:formatCode>#,##0</c:formatCode>
                <c:ptCount val="315"/>
                <c:pt idx="0">
                  <c:v>20</c:v>
                </c:pt>
                <c:pt idx="1">
                  <c:v>24</c:v>
                </c:pt>
                <c:pt idx="2">
                  <c:v>34</c:v>
                </c:pt>
                <c:pt idx="3">
                  <c:v>25</c:v>
                </c:pt>
                <c:pt idx="4">
                  <c:v>36</c:v>
                </c:pt>
                <c:pt idx="5">
                  <c:v>43</c:v>
                </c:pt>
                <c:pt idx="6">
                  <c:v>28</c:v>
                </c:pt>
                <c:pt idx="7">
                  <c:v>42</c:v>
                </c:pt>
                <c:pt idx="8">
                  <c:v>45</c:v>
                </c:pt>
                <c:pt idx="9">
                  <c:v>44</c:v>
                </c:pt>
                <c:pt idx="10">
                  <c:v>50</c:v>
                </c:pt>
                <c:pt idx="11">
                  <c:v>98</c:v>
                </c:pt>
                <c:pt idx="12">
                  <c:v>43</c:v>
                </c:pt>
                <c:pt idx="13">
                  <c:v>32</c:v>
                </c:pt>
                <c:pt idx="14">
                  <c:v>47</c:v>
                </c:pt>
                <c:pt idx="15">
                  <c:v>39</c:v>
                </c:pt>
                <c:pt idx="16">
                  <c:v>59</c:v>
                </c:pt>
                <c:pt idx="17">
                  <c:v>57</c:v>
                </c:pt>
                <c:pt idx="18">
                  <c:v>44</c:v>
                </c:pt>
                <c:pt idx="19">
                  <c:v>49</c:v>
                </c:pt>
                <c:pt idx="20">
                  <c:v>45</c:v>
                </c:pt>
                <c:pt idx="21">
                  <c:v>44</c:v>
                </c:pt>
                <c:pt idx="22">
                  <c:v>41</c:v>
                </c:pt>
                <c:pt idx="23">
                  <c:v>59</c:v>
                </c:pt>
                <c:pt idx="24">
                  <c:v>41</c:v>
                </c:pt>
                <c:pt idx="25">
                  <c:v>27</c:v>
                </c:pt>
                <c:pt idx="26">
                  <c:v>61</c:v>
                </c:pt>
                <c:pt idx="27">
                  <c:v>37</c:v>
                </c:pt>
                <c:pt idx="28">
                  <c:v>60</c:v>
                </c:pt>
                <c:pt idx="29">
                  <c:v>72</c:v>
                </c:pt>
                <c:pt idx="30">
                  <c:v>50</c:v>
                </c:pt>
                <c:pt idx="31">
                  <c:v>63</c:v>
                </c:pt>
                <c:pt idx="32">
                  <c:v>69</c:v>
                </c:pt>
                <c:pt idx="33">
                  <c:v>64</c:v>
                </c:pt>
                <c:pt idx="34">
                  <c:v>70</c:v>
                </c:pt>
                <c:pt idx="35">
                  <c:v>111</c:v>
                </c:pt>
                <c:pt idx="36">
                  <c:v>67</c:v>
                </c:pt>
                <c:pt idx="37">
                  <c:v>71</c:v>
                </c:pt>
                <c:pt idx="38">
                  <c:v>72</c:v>
                </c:pt>
                <c:pt idx="39">
                  <c:v>80</c:v>
                </c:pt>
                <c:pt idx="40">
                  <c:v>85</c:v>
                </c:pt>
                <c:pt idx="41">
                  <c:v>78</c:v>
                </c:pt>
                <c:pt idx="42">
                  <c:v>104</c:v>
                </c:pt>
                <c:pt idx="43">
                  <c:v>90</c:v>
                </c:pt>
                <c:pt idx="44">
                  <c:v>102</c:v>
                </c:pt>
                <c:pt idx="45">
                  <c:v>105</c:v>
                </c:pt>
                <c:pt idx="46">
                  <c:v>74</c:v>
                </c:pt>
                <c:pt idx="47">
                  <c:v>173</c:v>
                </c:pt>
                <c:pt idx="48">
                  <c:v>103</c:v>
                </c:pt>
                <c:pt idx="49">
                  <c:v>83</c:v>
                </c:pt>
                <c:pt idx="50">
                  <c:v>137</c:v>
                </c:pt>
                <c:pt idx="51">
                  <c:v>105</c:v>
                </c:pt>
                <c:pt idx="52">
                  <c:v>117</c:v>
                </c:pt>
                <c:pt idx="53">
                  <c:v>130</c:v>
                </c:pt>
                <c:pt idx="54">
                  <c:v>141</c:v>
                </c:pt>
                <c:pt idx="55">
                  <c:v>123</c:v>
                </c:pt>
                <c:pt idx="56">
                  <c:v>125</c:v>
                </c:pt>
                <c:pt idx="57">
                  <c:v>163</c:v>
                </c:pt>
                <c:pt idx="58">
                  <c:v>143</c:v>
                </c:pt>
                <c:pt idx="59">
                  <c:v>217</c:v>
                </c:pt>
                <c:pt idx="60">
                  <c:v>128</c:v>
                </c:pt>
                <c:pt idx="61">
                  <c:v>127</c:v>
                </c:pt>
                <c:pt idx="62">
                  <c:v>139</c:v>
                </c:pt>
                <c:pt idx="63">
                  <c:v>155</c:v>
                </c:pt>
                <c:pt idx="64">
                  <c:v>174</c:v>
                </c:pt>
                <c:pt idx="65">
                  <c:v>209</c:v>
                </c:pt>
                <c:pt idx="66">
                  <c:v>189</c:v>
                </c:pt>
                <c:pt idx="67">
                  <c:v>206</c:v>
                </c:pt>
                <c:pt idx="68">
                  <c:v>242</c:v>
                </c:pt>
                <c:pt idx="69">
                  <c:v>169</c:v>
                </c:pt>
                <c:pt idx="70">
                  <c:v>180</c:v>
                </c:pt>
                <c:pt idx="71">
                  <c:v>241</c:v>
                </c:pt>
                <c:pt idx="72">
                  <c:v>177</c:v>
                </c:pt>
                <c:pt idx="73">
                  <c:v>126</c:v>
                </c:pt>
                <c:pt idx="74">
                  <c:v>194</c:v>
                </c:pt>
                <c:pt idx="75">
                  <c:v>147</c:v>
                </c:pt>
                <c:pt idx="76">
                  <c:v>155</c:v>
                </c:pt>
                <c:pt idx="77">
                  <c:v>191</c:v>
                </c:pt>
                <c:pt idx="78">
                  <c:v>169</c:v>
                </c:pt>
                <c:pt idx="79">
                  <c:v>181</c:v>
                </c:pt>
                <c:pt idx="80">
                  <c:v>167</c:v>
                </c:pt>
                <c:pt idx="81">
                  <c:v>149</c:v>
                </c:pt>
                <c:pt idx="82">
                  <c:v>156</c:v>
                </c:pt>
                <c:pt idx="83">
                  <c:v>222</c:v>
                </c:pt>
                <c:pt idx="84">
                  <c:v>165</c:v>
                </c:pt>
                <c:pt idx="85">
                  <c:v>149</c:v>
                </c:pt>
                <c:pt idx="86">
                  <c:v>173</c:v>
                </c:pt>
                <c:pt idx="87">
                  <c:v>166</c:v>
                </c:pt>
                <c:pt idx="88">
                  <c:v>195</c:v>
                </c:pt>
                <c:pt idx="89">
                  <c:v>213</c:v>
                </c:pt>
                <c:pt idx="90">
                  <c:v>177</c:v>
                </c:pt>
                <c:pt idx="91">
                  <c:v>197</c:v>
                </c:pt>
                <c:pt idx="92">
                  <c:v>151</c:v>
                </c:pt>
                <c:pt idx="93">
                  <c:v>127</c:v>
                </c:pt>
                <c:pt idx="94">
                  <c:v>128</c:v>
                </c:pt>
                <c:pt idx="95">
                  <c:v>152</c:v>
                </c:pt>
                <c:pt idx="96">
                  <c:v>108</c:v>
                </c:pt>
                <c:pt idx="97">
                  <c:v>88</c:v>
                </c:pt>
                <c:pt idx="98">
                  <c:v>81</c:v>
                </c:pt>
                <c:pt idx="99">
                  <c:v>96</c:v>
                </c:pt>
                <c:pt idx="100">
                  <c:v>94</c:v>
                </c:pt>
                <c:pt idx="101">
                  <c:v>98</c:v>
                </c:pt>
                <c:pt idx="102">
                  <c:v>100</c:v>
                </c:pt>
                <c:pt idx="103">
                  <c:v>79</c:v>
                </c:pt>
                <c:pt idx="104">
                  <c:v>84</c:v>
                </c:pt>
                <c:pt idx="105">
                  <c:v>69</c:v>
                </c:pt>
                <c:pt idx="106">
                  <c:v>45</c:v>
                </c:pt>
                <c:pt idx="107">
                  <c:v>88</c:v>
                </c:pt>
                <c:pt idx="108">
                  <c:v>45</c:v>
                </c:pt>
                <c:pt idx="109">
                  <c:v>34</c:v>
                </c:pt>
                <c:pt idx="110">
                  <c:v>53</c:v>
                </c:pt>
                <c:pt idx="111">
                  <c:v>49</c:v>
                </c:pt>
                <c:pt idx="112">
                  <c:v>34</c:v>
                </c:pt>
                <c:pt idx="113">
                  <c:v>61</c:v>
                </c:pt>
                <c:pt idx="114">
                  <c:v>49</c:v>
                </c:pt>
                <c:pt idx="115">
                  <c:v>56</c:v>
                </c:pt>
                <c:pt idx="116">
                  <c:v>72</c:v>
                </c:pt>
                <c:pt idx="117">
                  <c:v>77</c:v>
                </c:pt>
                <c:pt idx="118">
                  <c:v>68</c:v>
                </c:pt>
                <c:pt idx="119">
                  <c:v>136</c:v>
                </c:pt>
                <c:pt idx="120">
                  <c:v>56</c:v>
                </c:pt>
                <c:pt idx="121">
                  <c:v>52</c:v>
                </c:pt>
                <c:pt idx="122">
                  <c:v>77</c:v>
                </c:pt>
                <c:pt idx="123">
                  <c:v>81</c:v>
                </c:pt>
                <c:pt idx="124">
                  <c:v>94</c:v>
                </c:pt>
                <c:pt idx="125">
                  <c:v>124</c:v>
                </c:pt>
                <c:pt idx="126">
                  <c:v>103</c:v>
                </c:pt>
                <c:pt idx="127">
                  <c:v>100</c:v>
                </c:pt>
                <c:pt idx="128">
                  <c:v>139</c:v>
                </c:pt>
                <c:pt idx="129">
                  <c:v>102</c:v>
                </c:pt>
                <c:pt idx="130">
                  <c:v>133</c:v>
                </c:pt>
                <c:pt idx="131">
                  <c:v>223</c:v>
                </c:pt>
                <c:pt idx="132">
                  <c:v>110</c:v>
                </c:pt>
                <c:pt idx="133">
                  <c:v>107</c:v>
                </c:pt>
                <c:pt idx="134">
                  <c:v>132</c:v>
                </c:pt>
                <c:pt idx="135">
                  <c:v>144</c:v>
                </c:pt>
                <c:pt idx="136">
                  <c:v>164</c:v>
                </c:pt>
                <c:pt idx="137">
                  <c:v>199</c:v>
                </c:pt>
                <c:pt idx="138">
                  <c:v>162</c:v>
                </c:pt>
                <c:pt idx="139">
                  <c:v>149</c:v>
                </c:pt>
                <c:pt idx="140">
                  <c:v>160</c:v>
                </c:pt>
                <c:pt idx="141">
                  <c:v>156</c:v>
                </c:pt>
                <c:pt idx="142">
                  <c:v>127</c:v>
                </c:pt>
                <c:pt idx="143">
                  <c:v>232</c:v>
                </c:pt>
                <c:pt idx="144">
                  <c:v>122</c:v>
                </c:pt>
                <c:pt idx="145">
                  <c:v>140</c:v>
                </c:pt>
                <c:pt idx="146">
                  <c:v>179</c:v>
                </c:pt>
                <c:pt idx="147">
                  <c:v>145</c:v>
                </c:pt>
                <c:pt idx="148">
                  <c:v>175</c:v>
                </c:pt>
                <c:pt idx="149">
                  <c:v>191</c:v>
                </c:pt>
                <c:pt idx="150">
                  <c:v>169</c:v>
                </c:pt>
                <c:pt idx="151">
                  <c:v>189</c:v>
                </c:pt>
                <c:pt idx="152">
                  <c:v>154</c:v>
                </c:pt>
                <c:pt idx="153">
                  <c:v>164</c:v>
                </c:pt>
                <c:pt idx="154">
                  <c:v>215</c:v>
                </c:pt>
                <c:pt idx="155">
                  <c:v>363</c:v>
                </c:pt>
                <c:pt idx="156">
                  <c:v>129</c:v>
                </c:pt>
                <c:pt idx="157">
                  <c:v>116</c:v>
                </c:pt>
                <c:pt idx="158">
                  <c:v>180</c:v>
                </c:pt>
                <c:pt idx="159">
                  <c:v>187</c:v>
                </c:pt>
                <c:pt idx="160">
                  <c:v>194</c:v>
                </c:pt>
                <c:pt idx="161">
                  <c:v>253</c:v>
                </c:pt>
                <c:pt idx="162">
                  <c:v>194</c:v>
                </c:pt>
                <c:pt idx="163">
                  <c:v>241</c:v>
                </c:pt>
                <c:pt idx="164">
                  <c:v>199</c:v>
                </c:pt>
                <c:pt idx="165">
                  <c:v>225</c:v>
                </c:pt>
                <c:pt idx="166">
                  <c:v>193</c:v>
                </c:pt>
                <c:pt idx="167">
                  <c:v>371</c:v>
                </c:pt>
                <c:pt idx="168">
                  <c:v>188</c:v>
                </c:pt>
                <c:pt idx="169">
                  <c:v>164</c:v>
                </c:pt>
                <c:pt idx="170">
                  <c:v>217</c:v>
                </c:pt>
                <c:pt idx="171">
                  <c:v>198</c:v>
                </c:pt>
                <c:pt idx="172">
                  <c:v>238</c:v>
                </c:pt>
                <c:pt idx="173">
                  <c:v>276</c:v>
                </c:pt>
                <c:pt idx="174">
                  <c:v>279</c:v>
                </c:pt>
                <c:pt idx="175">
                  <c:v>246</c:v>
                </c:pt>
                <c:pt idx="176">
                  <c:v>269</c:v>
                </c:pt>
                <c:pt idx="177">
                  <c:v>294</c:v>
                </c:pt>
                <c:pt idx="178">
                  <c:v>238</c:v>
                </c:pt>
                <c:pt idx="179">
                  <c:v>396</c:v>
                </c:pt>
                <c:pt idx="180">
                  <c:v>234</c:v>
                </c:pt>
                <c:pt idx="181">
                  <c:v>198</c:v>
                </c:pt>
                <c:pt idx="182">
                  <c:v>240</c:v>
                </c:pt>
                <c:pt idx="183">
                  <c:v>228</c:v>
                </c:pt>
                <c:pt idx="184">
                  <c:v>252</c:v>
                </c:pt>
                <c:pt idx="185">
                  <c:v>299</c:v>
                </c:pt>
                <c:pt idx="186">
                  <c:v>302</c:v>
                </c:pt>
                <c:pt idx="187">
                  <c:v>257</c:v>
                </c:pt>
                <c:pt idx="188">
                  <c:v>292</c:v>
                </c:pt>
                <c:pt idx="189">
                  <c:v>310</c:v>
                </c:pt>
                <c:pt idx="190">
                  <c:v>245</c:v>
                </c:pt>
                <c:pt idx="191">
                  <c:v>416</c:v>
                </c:pt>
                <c:pt idx="192">
                  <c:v>236</c:v>
                </c:pt>
                <c:pt idx="193">
                  <c:v>230</c:v>
                </c:pt>
                <c:pt idx="194">
                  <c:v>291</c:v>
                </c:pt>
                <c:pt idx="195">
                  <c:v>217</c:v>
                </c:pt>
                <c:pt idx="196">
                  <c:v>270</c:v>
                </c:pt>
                <c:pt idx="197">
                  <c:v>365</c:v>
                </c:pt>
                <c:pt idx="198">
                  <c:v>278</c:v>
                </c:pt>
                <c:pt idx="199">
                  <c:v>293</c:v>
                </c:pt>
                <c:pt idx="200">
                  <c:v>328</c:v>
                </c:pt>
                <c:pt idx="201">
                  <c:v>282</c:v>
                </c:pt>
                <c:pt idx="202">
                  <c:v>315</c:v>
                </c:pt>
                <c:pt idx="203">
                  <c:v>380</c:v>
                </c:pt>
                <c:pt idx="204">
                  <c:v>287</c:v>
                </c:pt>
                <c:pt idx="205">
                  <c:v>207</c:v>
                </c:pt>
                <c:pt idx="206">
                  <c:v>267</c:v>
                </c:pt>
                <c:pt idx="207">
                  <c:v>236</c:v>
                </c:pt>
                <c:pt idx="208">
                  <c:v>281</c:v>
                </c:pt>
                <c:pt idx="209">
                  <c:v>372</c:v>
                </c:pt>
                <c:pt idx="210">
                  <c:v>266</c:v>
                </c:pt>
                <c:pt idx="211">
                  <c:v>299</c:v>
                </c:pt>
                <c:pt idx="212">
                  <c:v>298</c:v>
                </c:pt>
                <c:pt idx="213">
                  <c:v>307</c:v>
                </c:pt>
                <c:pt idx="214">
                  <c:v>276</c:v>
                </c:pt>
                <c:pt idx="215">
                  <c:v>348</c:v>
                </c:pt>
                <c:pt idx="216">
                  <c:v>276</c:v>
                </c:pt>
                <c:pt idx="217">
                  <c:v>240</c:v>
                </c:pt>
                <c:pt idx="218">
                  <c:v>277</c:v>
                </c:pt>
                <c:pt idx="219">
                  <c:v>248</c:v>
                </c:pt>
                <c:pt idx="220">
                  <c:v>272</c:v>
                </c:pt>
                <c:pt idx="221">
                  <c:v>304</c:v>
                </c:pt>
                <c:pt idx="222">
                  <c:v>306</c:v>
                </c:pt>
                <c:pt idx="223">
                  <c:v>348</c:v>
                </c:pt>
                <c:pt idx="224">
                  <c:v>250</c:v>
                </c:pt>
                <c:pt idx="225">
                  <c:v>325</c:v>
                </c:pt>
                <c:pt idx="226">
                  <c:v>324</c:v>
                </c:pt>
                <c:pt idx="227">
                  <c:v>395</c:v>
                </c:pt>
                <c:pt idx="228">
                  <c:v>244</c:v>
                </c:pt>
                <c:pt idx="229">
                  <c:v>231</c:v>
                </c:pt>
                <c:pt idx="230">
                  <c:v>262</c:v>
                </c:pt>
                <c:pt idx="231">
                  <c:v>247</c:v>
                </c:pt>
                <c:pt idx="232">
                  <c:v>318</c:v>
                </c:pt>
                <c:pt idx="233">
                  <c:v>335</c:v>
                </c:pt>
                <c:pt idx="234">
                  <c:v>318</c:v>
                </c:pt>
                <c:pt idx="235">
                  <c:v>345</c:v>
                </c:pt>
                <c:pt idx="236">
                  <c:v>350</c:v>
                </c:pt>
                <c:pt idx="237">
                  <c:v>313</c:v>
                </c:pt>
                <c:pt idx="238">
                  <c:v>288</c:v>
                </c:pt>
                <c:pt idx="239">
                  <c:v>434</c:v>
                </c:pt>
                <c:pt idx="240">
                  <c:v>277</c:v>
                </c:pt>
                <c:pt idx="241">
                  <c:v>243</c:v>
                </c:pt>
                <c:pt idx="242">
                  <c:v>216</c:v>
                </c:pt>
                <c:pt idx="243">
                  <c:v>125</c:v>
                </c:pt>
                <c:pt idx="244">
                  <c:v>110</c:v>
                </c:pt>
                <c:pt idx="245">
                  <c:v>146</c:v>
                </c:pt>
                <c:pt idx="246">
                  <c:v>164</c:v>
                </c:pt>
                <c:pt idx="247">
                  <c:v>155</c:v>
                </c:pt>
                <c:pt idx="248">
                  <c:v>229</c:v>
                </c:pt>
                <c:pt idx="249">
                  <c:v>259</c:v>
                </c:pt>
                <c:pt idx="250">
                  <c:v>222</c:v>
                </c:pt>
                <c:pt idx="251">
                  <c:v>486</c:v>
                </c:pt>
                <c:pt idx="252">
                  <c:v>234</c:v>
                </c:pt>
                <c:pt idx="253">
                  <c:v>193</c:v>
                </c:pt>
                <c:pt idx="254">
                  <c:v>258</c:v>
                </c:pt>
                <c:pt idx="255">
                  <c:v>327</c:v>
                </c:pt>
                <c:pt idx="256">
                  <c:v>302</c:v>
                </c:pt>
                <c:pt idx="257">
                  <c:v>385</c:v>
                </c:pt>
                <c:pt idx="258">
                  <c:v>368</c:v>
                </c:pt>
                <c:pt idx="259">
                  <c:v>413</c:v>
                </c:pt>
                <c:pt idx="260">
                  <c:v>409</c:v>
                </c:pt>
                <c:pt idx="261">
                  <c:v>413</c:v>
                </c:pt>
                <c:pt idx="262">
                  <c:v>410</c:v>
                </c:pt>
                <c:pt idx="263">
                  <c:v>801</c:v>
                </c:pt>
                <c:pt idx="264">
                  <c:v>274</c:v>
                </c:pt>
                <c:pt idx="265">
                  <c:v>281</c:v>
                </c:pt>
                <c:pt idx="266">
                  <c:v>380</c:v>
                </c:pt>
                <c:pt idx="267">
                  <c:v>356</c:v>
                </c:pt>
                <c:pt idx="268">
                  <c:v>354</c:v>
                </c:pt>
                <c:pt idx="269">
                  <c:v>434</c:v>
                </c:pt>
                <c:pt idx="270">
                  <c:v>334</c:v>
                </c:pt>
                <c:pt idx="271">
                  <c:v>316</c:v>
                </c:pt>
                <c:pt idx="272">
                  <c:v>308</c:v>
                </c:pt>
                <c:pt idx="273">
                  <c:v>261</c:v>
                </c:pt>
                <c:pt idx="274">
                  <c:v>255</c:v>
                </c:pt>
                <c:pt idx="275">
                  <c:v>290</c:v>
                </c:pt>
                <c:pt idx="276">
                  <c:v>142</c:v>
                </c:pt>
                <c:pt idx="277">
                  <c:v>143</c:v>
                </c:pt>
                <c:pt idx="278">
                  <c:v>175</c:v>
                </c:pt>
                <c:pt idx="279">
                  <c:v>131</c:v>
                </c:pt>
                <c:pt idx="280">
                  <c:v>157</c:v>
                </c:pt>
                <c:pt idx="281">
                  <c:v>200</c:v>
                </c:pt>
                <c:pt idx="282">
                  <c:v>157</c:v>
                </c:pt>
                <c:pt idx="283">
                  <c:v>198</c:v>
                </c:pt>
                <c:pt idx="284">
                  <c:v>201</c:v>
                </c:pt>
                <c:pt idx="285">
                  <c:v>195</c:v>
                </c:pt>
                <c:pt idx="286">
                  <c:v>153</c:v>
                </c:pt>
                <c:pt idx="287">
                  <c:v>240</c:v>
                </c:pt>
                <c:pt idx="288">
                  <c:v>149</c:v>
                </c:pt>
                <c:pt idx="289">
                  <c:v>150</c:v>
                </c:pt>
                <c:pt idx="290">
                  <c:v>162</c:v>
                </c:pt>
                <c:pt idx="291">
                  <c:v>192</c:v>
                </c:pt>
                <c:pt idx="292">
                  <c:v>195</c:v>
                </c:pt>
                <c:pt idx="293">
                  <c:v>189</c:v>
                </c:pt>
                <c:pt idx="294">
                  <c:v>201</c:v>
                </c:pt>
                <c:pt idx="295">
                  <c:v>236</c:v>
                </c:pt>
                <c:pt idx="296">
                  <c:v>234</c:v>
                </c:pt>
                <c:pt idx="297">
                  <c:v>225</c:v>
                </c:pt>
                <c:pt idx="298">
                  <c:v>232</c:v>
                </c:pt>
                <c:pt idx="299">
                  <c:v>376</c:v>
                </c:pt>
                <c:pt idx="300">
                  <c:v>227</c:v>
                </c:pt>
                <c:pt idx="301">
                  <c:v>179</c:v>
                </c:pt>
                <c:pt idx="302">
                  <c:v>225</c:v>
                </c:pt>
                <c:pt idx="303">
                  <c:v>239</c:v>
                </c:pt>
                <c:pt idx="304">
                  <c:v>248</c:v>
                </c:pt>
                <c:pt idx="305">
                  <c:v>249</c:v>
                </c:pt>
                <c:pt idx="306">
                  <c:v>263</c:v>
                </c:pt>
                <c:pt idx="307">
                  <c:v>244</c:v>
                </c:pt>
                <c:pt idx="308">
                  <c:v>267</c:v>
                </c:pt>
                <c:pt idx="309">
                  <c:v>284</c:v>
                </c:pt>
                <c:pt idx="310">
                  <c:v>234</c:v>
                </c:pt>
                <c:pt idx="311">
                  <c:v>496</c:v>
                </c:pt>
                <c:pt idx="312">
                  <c:v>214</c:v>
                </c:pt>
                <c:pt idx="313">
                  <c:v>205</c:v>
                </c:pt>
                <c:pt idx="314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21-46E6-9CAC-763B31B62D25}"/>
            </c:ext>
          </c:extLst>
        </c:ser>
        <c:ser>
          <c:idx val="2"/>
          <c:order val="1"/>
          <c:tx>
            <c:strRef>
              <c:f>TransactionActivity!$Q$1</c:f>
              <c:strCache>
                <c:ptCount val="1"/>
                <c:pt idx="0">
                  <c:v>U.S. General Commercial Pair Count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TransactionActivity!$N$2:$N$316</c:f>
              <c:numCache>
                <c:formatCode>m/d/yyyy</c:formatCode>
                <c:ptCount val="315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  <c:pt idx="310">
                  <c:v>45991</c:v>
                </c:pt>
                <c:pt idx="311">
                  <c:v>46022</c:v>
                </c:pt>
                <c:pt idx="312">
                  <c:v>46053</c:v>
                </c:pt>
                <c:pt idx="313">
                  <c:v>46081</c:v>
                </c:pt>
                <c:pt idx="314">
                  <c:v>46112</c:v>
                </c:pt>
              </c:numCache>
            </c:numRef>
          </c:cat>
          <c:val>
            <c:numRef>
              <c:f>TransactionActivity!$Q$2:$Q$316</c:f>
              <c:numCache>
                <c:formatCode>#,##0</c:formatCode>
                <c:ptCount val="315"/>
                <c:pt idx="0">
                  <c:v>175</c:v>
                </c:pt>
                <c:pt idx="1">
                  <c:v>128</c:v>
                </c:pt>
                <c:pt idx="2">
                  <c:v>196</c:v>
                </c:pt>
                <c:pt idx="3">
                  <c:v>159</c:v>
                </c:pt>
                <c:pt idx="4">
                  <c:v>175</c:v>
                </c:pt>
                <c:pt idx="5">
                  <c:v>202</c:v>
                </c:pt>
                <c:pt idx="6">
                  <c:v>177</c:v>
                </c:pt>
                <c:pt idx="7">
                  <c:v>197</c:v>
                </c:pt>
                <c:pt idx="8">
                  <c:v>183</c:v>
                </c:pt>
                <c:pt idx="9">
                  <c:v>170</c:v>
                </c:pt>
                <c:pt idx="10">
                  <c:v>157</c:v>
                </c:pt>
                <c:pt idx="11">
                  <c:v>234</c:v>
                </c:pt>
                <c:pt idx="12">
                  <c:v>205</c:v>
                </c:pt>
                <c:pt idx="13">
                  <c:v>188</c:v>
                </c:pt>
                <c:pt idx="14">
                  <c:v>234</c:v>
                </c:pt>
                <c:pt idx="15">
                  <c:v>216</c:v>
                </c:pt>
                <c:pt idx="16">
                  <c:v>264</c:v>
                </c:pt>
                <c:pt idx="17">
                  <c:v>310</c:v>
                </c:pt>
                <c:pt idx="18">
                  <c:v>262</c:v>
                </c:pt>
                <c:pt idx="19">
                  <c:v>345</c:v>
                </c:pt>
                <c:pt idx="20">
                  <c:v>248</c:v>
                </c:pt>
                <c:pt idx="21">
                  <c:v>280</c:v>
                </c:pt>
                <c:pt idx="22">
                  <c:v>267</c:v>
                </c:pt>
                <c:pt idx="23">
                  <c:v>315</c:v>
                </c:pt>
                <c:pt idx="24">
                  <c:v>291</c:v>
                </c:pt>
                <c:pt idx="25">
                  <c:v>251</c:v>
                </c:pt>
                <c:pt idx="26">
                  <c:v>306</c:v>
                </c:pt>
                <c:pt idx="27">
                  <c:v>329</c:v>
                </c:pt>
                <c:pt idx="28">
                  <c:v>413</c:v>
                </c:pt>
                <c:pt idx="29">
                  <c:v>361</c:v>
                </c:pt>
                <c:pt idx="30">
                  <c:v>388</c:v>
                </c:pt>
                <c:pt idx="31">
                  <c:v>428</c:v>
                </c:pt>
                <c:pt idx="32">
                  <c:v>365</c:v>
                </c:pt>
                <c:pt idx="33">
                  <c:v>397</c:v>
                </c:pt>
                <c:pt idx="34">
                  <c:v>328</c:v>
                </c:pt>
                <c:pt idx="35">
                  <c:v>478</c:v>
                </c:pt>
                <c:pt idx="36">
                  <c:v>381</c:v>
                </c:pt>
                <c:pt idx="37">
                  <c:v>358</c:v>
                </c:pt>
                <c:pt idx="38">
                  <c:v>399</c:v>
                </c:pt>
                <c:pt idx="39">
                  <c:v>464</c:v>
                </c:pt>
                <c:pt idx="40">
                  <c:v>454</c:v>
                </c:pt>
                <c:pt idx="41">
                  <c:v>479</c:v>
                </c:pt>
                <c:pt idx="42">
                  <c:v>486</c:v>
                </c:pt>
                <c:pt idx="43">
                  <c:v>508</c:v>
                </c:pt>
                <c:pt idx="44">
                  <c:v>484</c:v>
                </c:pt>
                <c:pt idx="45">
                  <c:v>556</c:v>
                </c:pt>
                <c:pt idx="46">
                  <c:v>442</c:v>
                </c:pt>
                <c:pt idx="47">
                  <c:v>637</c:v>
                </c:pt>
                <c:pt idx="48">
                  <c:v>528</c:v>
                </c:pt>
                <c:pt idx="49">
                  <c:v>441</c:v>
                </c:pt>
                <c:pt idx="50">
                  <c:v>632</c:v>
                </c:pt>
                <c:pt idx="51">
                  <c:v>600</c:v>
                </c:pt>
                <c:pt idx="52">
                  <c:v>571</c:v>
                </c:pt>
                <c:pt idx="53">
                  <c:v>682</c:v>
                </c:pt>
                <c:pt idx="54">
                  <c:v>685</c:v>
                </c:pt>
                <c:pt idx="55">
                  <c:v>629</c:v>
                </c:pt>
                <c:pt idx="56">
                  <c:v>614</c:v>
                </c:pt>
                <c:pt idx="57">
                  <c:v>589</c:v>
                </c:pt>
                <c:pt idx="58">
                  <c:v>625</c:v>
                </c:pt>
                <c:pt idx="59">
                  <c:v>708</c:v>
                </c:pt>
                <c:pt idx="60">
                  <c:v>617</c:v>
                </c:pt>
                <c:pt idx="61">
                  <c:v>530</c:v>
                </c:pt>
                <c:pt idx="62">
                  <c:v>693</c:v>
                </c:pt>
                <c:pt idx="63">
                  <c:v>616</c:v>
                </c:pt>
                <c:pt idx="64">
                  <c:v>600</c:v>
                </c:pt>
                <c:pt idx="65">
                  <c:v>810</c:v>
                </c:pt>
                <c:pt idx="66">
                  <c:v>573</c:v>
                </c:pt>
                <c:pt idx="67">
                  <c:v>615</c:v>
                </c:pt>
                <c:pt idx="68">
                  <c:v>711</c:v>
                </c:pt>
                <c:pt idx="69">
                  <c:v>595</c:v>
                </c:pt>
                <c:pt idx="70">
                  <c:v>599</c:v>
                </c:pt>
                <c:pt idx="71">
                  <c:v>647</c:v>
                </c:pt>
                <c:pt idx="72">
                  <c:v>602</c:v>
                </c:pt>
                <c:pt idx="73">
                  <c:v>531</c:v>
                </c:pt>
                <c:pt idx="74">
                  <c:v>679</c:v>
                </c:pt>
                <c:pt idx="75">
                  <c:v>560</c:v>
                </c:pt>
                <c:pt idx="76">
                  <c:v>681</c:v>
                </c:pt>
                <c:pt idx="77">
                  <c:v>753</c:v>
                </c:pt>
                <c:pt idx="78">
                  <c:v>608</c:v>
                </c:pt>
                <c:pt idx="79">
                  <c:v>600</c:v>
                </c:pt>
                <c:pt idx="80">
                  <c:v>582</c:v>
                </c:pt>
                <c:pt idx="81">
                  <c:v>608</c:v>
                </c:pt>
                <c:pt idx="82">
                  <c:v>589</c:v>
                </c:pt>
                <c:pt idx="83">
                  <c:v>746</c:v>
                </c:pt>
                <c:pt idx="84">
                  <c:v>664</c:v>
                </c:pt>
                <c:pt idx="85">
                  <c:v>585</c:v>
                </c:pt>
                <c:pt idx="86">
                  <c:v>736</c:v>
                </c:pt>
                <c:pt idx="87">
                  <c:v>709</c:v>
                </c:pt>
                <c:pt idx="88">
                  <c:v>809</c:v>
                </c:pt>
                <c:pt idx="89">
                  <c:v>768</c:v>
                </c:pt>
                <c:pt idx="90">
                  <c:v>740</c:v>
                </c:pt>
                <c:pt idx="91">
                  <c:v>790</c:v>
                </c:pt>
                <c:pt idx="92">
                  <c:v>643</c:v>
                </c:pt>
                <c:pt idx="93">
                  <c:v>667</c:v>
                </c:pt>
                <c:pt idx="94">
                  <c:v>625</c:v>
                </c:pt>
                <c:pt idx="95">
                  <c:v>695</c:v>
                </c:pt>
                <c:pt idx="96">
                  <c:v>606</c:v>
                </c:pt>
                <c:pt idx="97">
                  <c:v>536</c:v>
                </c:pt>
                <c:pt idx="98">
                  <c:v>581</c:v>
                </c:pt>
                <c:pt idx="99">
                  <c:v>535</c:v>
                </c:pt>
                <c:pt idx="100">
                  <c:v>599</c:v>
                </c:pt>
                <c:pt idx="101">
                  <c:v>655</c:v>
                </c:pt>
                <c:pt idx="102">
                  <c:v>598</c:v>
                </c:pt>
                <c:pt idx="103">
                  <c:v>557</c:v>
                </c:pt>
                <c:pt idx="104">
                  <c:v>527</c:v>
                </c:pt>
                <c:pt idx="105">
                  <c:v>497</c:v>
                </c:pt>
                <c:pt idx="106">
                  <c:v>378</c:v>
                </c:pt>
                <c:pt idx="107">
                  <c:v>574</c:v>
                </c:pt>
                <c:pt idx="108">
                  <c:v>318</c:v>
                </c:pt>
                <c:pt idx="109">
                  <c:v>331</c:v>
                </c:pt>
                <c:pt idx="110">
                  <c:v>377</c:v>
                </c:pt>
                <c:pt idx="111">
                  <c:v>366</c:v>
                </c:pt>
                <c:pt idx="112">
                  <c:v>407</c:v>
                </c:pt>
                <c:pt idx="113">
                  <c:v>494</c:v>
                </c:pt>
                <c:pt idx="114">
                  <c:v>451</c:v>
                </c:pt>
                <c:pt idx="115">
                  <c:v>406</c:v>
                </c:pt>
                <c:pt idx="116">
                  <c:v>449</c:v>
                </c:pt>
                <c:pt idx="117">
                  <c:v>426</c:v>
                </c:pt>
                <c:pt idx="118">
                  <c:v>400</c:v>
                </c:pt>
                <c:pt idx="119">
                  <c:v>680</c:v>
                </c:pt>
                <c:pt idx="120">
                  <c:v>434</c:v>
                </c:pt>
                <c:pt idx="121">
                  <c:v>430</c:v>
                </c:pt>
                <c:pt idx="122">
                  <c:v>585</c:v>
                </c:pt>
                <c:pt idx="123">
                  <c:v>587</c:v>
                </c:pt>
                <c:pt idx="124">
                  <c:v>484</c:v>
                </c:pt>
                <c:pt idx="125">
                  <c:v>650</c:v>
                </c:pt>
                <c:pt idx="126">
                  <c:v>575</c:v>
                </c:pt>
                <c:pt idx="127">
                  <c:v>590</c:v>
                </c:pt>
                <c:pt idx="128">
                  <c:v>617</c:v>
                </c:pt>
                <c:pt idx="129">
                  <c:v>558</c:v>
                </c:pt>
                <c:pt idx="130">
                  <c:v>595</c:v>
                </c:pt>
                <c:pt idx="131">
                  <c:v>990</c:v>
                </c:pt>
                <c:pt idx="132">
                  <c:v>524</c:v>
                </c:pt>
                <c:pt idx="133">
                  <c:v>511</c:v>
                </c:pt>
                <c:pt idx="134">
                  <c:v>806</c:v>
                </c:pt>
                <c:pt idx="135">
                  <c:v>737</c:v>
                </c:pt>
                <c:pt idx="136">
                  <c:v>787</c:v>
                </c:pt>
                <c:pt idx="137">
                  <c:v>876</c:v>
                </c:pt>
                <c:pt idx="138">
                  <c:v>711</c:v>
                </c:pt>
                <c:pt idx="139">
                  <c:v>776</c:v>
                </c:pt>
                <c:pt idx="140">
                  <c:v>758</c:v>
                </c:pt>
                <c:pt idx="141">
                  <c:v>666</c:v>
                </c:pt>
                <c:pt idx="142">
                  <c:v>708</c:v>
                </c:pt>
                <c:pt idx="143">
                  <c:v>1089</c:v>
                </c:pt>
                <c:pt idx="144">
                  <c:v>603</c:v>
                </c:pt>
                <c:pt idx="145">
                  <c:v>708</c:v>
                </c:pt>
                <c:pt idx="146">
                  <c:v>901</c:v>
                </c:pt>
                <c:pt idx="147">
                  <c:v>798</c:v>
                </c:pt>
                <c:pt idx="148">
                  <c:v>946</c:v>
                </c:pt>
                <c:pt idx="149">
                  <c:v>997</c:v>
                </c:pt>
                <c:pt idx="150">
                  <c:v>833</c:v>
                </c:pt>
                <c:pt idx="151">
                  <c:v>997</c:v>
                </c:pt>
                <c:pt idx="152">
                  <c:v>874</c:v>
                </c:pt>
                <c:pt idx="153">
                  <c:v>965</c:v>
                </c:pt>
                <c:pt idx="154">
                  <c:v>976</c:v>
                </c:pt>
                <c:pt idx="155">
                  <c:v>1653</c:v>
                </c:pt>
                <c:pt idx="156">
                  <c:v>740</c:v>
                </c:pt>
                <c:pt idx="157">
                  <c:v>723</c:v>
                </c:pt>
                <c:pt idx="158">
                  <c:v>1034</c:v>
                </c:pt>
                <c:pt idx="159">
                  <c:v>1032</c:v>
                </c:pt>
                <c:pt idx="160">
                  <c:v>1220</c:v>
                </c:pt>
                <c:pt idx="161">
                  <c:v>1191</c:v>
                </c:pt>
                <c:pt idx="162">
                  <c:v>1159</c:v>
                </c:pt>
                <c:pt idx="163">
                  <c:v>1181</c:v>
                </c:pt>
                <c:pt idx="164">
                  <c:v>1099</c:v>
                </c:pt>
                <c:pt idx="165">
                  <c:v>1187</c:v>
                </c:pt>
                <c:pt idx="166">
                  <c:v>941</c:v>
                </c:pt>
                <c:pt idx="167">
                  <c:v>1484</c:v>
                </c:pt>
                <c:pt idx="168">
                  <c:v>1030</c:v>
                </c:pt>
                <c:pt idx="169">
                  <c:v>962</c:v>
                </c:pt>
                <c:pt idx="170">
                  <c:v>1058</c:v>
                </c:pt>
                <c:pt idx="171">
                  <c:v>1088</c:v>
                </c:pt>
                <c:pt idx="172">
                  <c:v>1194</c:v>
                </c:pt>
                <c:pt idx="173">
                  <c:v>1344</c:v>
                </c:pt>
                <c:pt idx="174">
                  <c:v>1219</c:v>
                </c:pt>
                <c:pt idx="175">
                  <c:v>1188</c:v>
                </c:pt>
                <c:pt idx="176">
                  <c:v>1174</c:v>
                </c:pt>
                <c:pt idx="177">
                  <c:v>1280</c:v>
                </c:pt>
                <c:pt idx="178">
                  <c:v>1062</c:v>
                </c:pt>
                <c:pt idx="179">
                  <c:v>1568</c:v>
                </c:pt>
                <c:pt idx="180">
                  <c:v>1033</c:v>
                </c:pt>
                <c:pt idx="181">
                  <c:v>1050</c:v>
                </c:pt>
                <c:pt idx="182">
                  <c:v>1246</c:v>
                </c:pt>
                <c:pt idx="183">
                  <c:v>1224</c:v>
                </c:pt>
                <c:pt idx="184">
                  <c:v>1184</c:v>
                </c:pt>
                <c:pt idx="185">
                  <c:v>1459</c:v>
                </c:pt>
                <c:pt idx="186">
                  <c:v>1399</c:v>
                </c:pt>
                <c:pt idx="187">
                  <c:v>1217</c:v>
                </c:pt>
                <c:pt idx="188">
                  <c:v>1263</c:v>
                </c:pt>
                <c:pt idx="189">
                  <c:v>1333</c:v>
                </c:pt>
                <c:pt idx="190">
                  <c:v>1233</c:v>
                </c:pt>
                <c:pt idx="191">
                  <c:v>1708</c:v>
                </c:pt>
                <c:pt idx="192">
                  <c:v>1127</c:v>
                </c:pt>
                <c:pt idx="193">
                  <c:v>1114</c:v>
                </c:pt>
                <c:pt idx="194">
                  <c:v>1492</c:v>
                </c:pt>
                <c:pt idx="195">
                  <c:v>1362</c:v>
                </c:pt>
                <c:pt idx="196">
                  <c:v>1398</c:v>
                </c:pt>
                <c:pt idx="197">
                  <c:v>1529</c:v>
                </c:pt>
                <c:pt idx="198">
                  <c:v>1250</c:v>
                </c:pt>
                <c:pt idx="199">
                  <c:v>1346</c:v>
                </c:pt>
                <c:pt idx="200">
                  <c:v>1322</c:v>
                </c:pt>
                <c:pt idx="201">
                  <c:v>1212</c:v>
                </c:pt>
                <c:pt idx="202">
                  <c:v>1194</c:v>
                </c:pt>
                <c:pt idx="203">
                  <c:v>1412</c:v>
                </c:pt>
                <c:pt idx="204">
                  <c:v>1131</c:v>
                </c:pt>
                <c:pt idx="205">
                  <c:v>858</c:v>
                </c:pt>
                <c:pt idx="206">
                  <c:v>1120</c:v>
                </c:pt>
                <c:pt idx="207">
                  <c:v>722</c:v>
                </c:pt>
                <c:pt idx="208">
                  <c:v>851</c:v>
                </c:pt>
                <c:pt idx="209">
                  <c:v>1028</c:v>
                </c:pt>
                <c:pt idx="210">
                  <c:v>849</c:v>
                </c:pt>
                <c:pt idx="211">
                  <c:v>966</c:v>
                </c:pt>
                <c:pt idx="212">
                  <c:v>869</c:v>
                </c:pt>
                <c:pt idx="213">
                  <c:v>979</c:v>
                </c:pt>
                <c:pt idx="214">
                  <c:v>921</c:v>
                </c:pt>
                <c:pt idx="215">
                  <c:v>994</c:v>
                </c:pt>
                <c:pt idx="216">
                  <c:v>923</c:v>
                </c:pt>
                <c:pt idx="217">
                  <c:v>756</c:v>
                </c:pt>
                <c:pt idx="218">
                  <c:v>1089</c:v>
                </c:pt>
                <c:pt idx="219">
                  <c:v>1217</c:v>
                </c:pt>
                <c:pt idx="220">
                  <c:v>1288</c:v>
                </c:pt>
                <c:pt idx="221">
                  <c:v>1252</c:v>
                </c:pt>
                <c:pt idx="222">
                  <c:v>1107</c:v>
                </c:pt>
                <c:pt idx="223">
                  <c:v>1166</c:v>
                </c:pt>
                <c:pt idx="224">
                  <c:v>981</c:v>
                </c:pt>
                <c:pt idx="225">
                  <c:v>1157</c:v>
                </c:pt>
                <c:pt idx="226">
                  <c:v>1031</c:v>
                </c:pt>
                <c:pt idx="227">
                  <c:v>1249</c:v>
                </c:pt>
                <c:pt idx="228">
                  <c:v>1017</c:v>
                </c:pt>
                <c:pt idx="229">
                  <c:v>865</c:v>
                </c:pt>
                <c:pt idx="230">
                  <c:v>1037</c:v>
                </c:pt>
                <c:pt idx="231">
                  <c:v>1077</c:v>
                </c:pt>
                <c:pt idx="232">
                  <c:v>1202</c:v>
                </c:pt>
                <c:pt idx="233">
                  <c:v>1128</c:v>
                </c:pt>
                <c:pt idx="234">
                  <c:v>1145</c:v>
                </c:pt>
                <c:pt idx="235">
                  <c:v>1203</c:v>
                </c:pt>
                <c:pt idx="236">
                  <c:v>1252</c:v>
                </c:pt>
                <c:pt idx="237">
                  <c:v>1351</c:v>
                </c:pt>
                <c:pt idx="238">
                  <c:v>1129</c:v>
                </c:pt>
                <c:pt idx="239">
                  <c:v>1514</c:v>
                </c:pt>
                <c:pt idx="240">
                  <c:v>1259</c:v>
                </c:pt>
                <c:pt idx="241">
                  <c:v>1038</c:v>
                </c:pt>
                <c:pt idx="242">
                  <c:v>974</c:v>
                </c:pt>
                <c:pt idx="243">
                  <c:v>643</c:v>
                </c:pt>
                <c:pt idx="244">
                  <c:v>597</c:v>
                </c:pt>
                <c:pt idx="245">
                  <c:v>745</c:v>
                </c:pt>
                <c:pt idx="246">
                  <c:v>908</c:v>
                </c:pt>
                <c:pt idx="247">
                  <c:v>926</c:v>
                </c:pt>
                <c:pt idx="248">
                  <c:v>1092</c:v>
                </c:pt>
                <c:pt idx="249">
                  <c:v>1147</c:v>
                </c:pt>
                <c:pt idx="250">
                  <c:v>1114</c:v>
                </c:pt>
                <c:pt idx="251">
                  <c:v>1945</c:v>
                </c:pt>
                <c:pt idx="252">
                  <c:v>1101</c:v>
                </c:pt>
                <c:pt idx="253">
                  <c:v>1126</c:v>
                </c:pt>
                <c:pt idx="254">
                  <c:v>1580</c:v>
                </c:pt>
                <c:pt idx="255">
                  <c:v>1582</c:v>
                </c:pt>
                <c:pt idx="256">
                  <c:v>1642</c:v>
                </c:pt>
                <c:pt idx="257">
                  <c:v>1932</c:v>
                </c:pt>
                <c:pt idx="258">
                  <c:v>1763</c:v>
                </c:pt>
                <c:pt idx="259">
                  <c:v>1848</c:v>
                </c:pt>
                <c:pt idx="260">
                  <c:v>1875</c:v>
                </c:pt>
                <c:pt idx="261">
                  <c:v>1893</c:v>
                </c:pt>
                <c:pt idx="262">
                  <c:v>1893</c:v>
                </c:pt>
                <c:pt idx="263">
                  <c:v>3043</c:v>
                </c:pt>
                <c:pt idx="264">
                  <c:v>1478</c:v>
                </c:pt>
                <c:pt idx="265">
                  <c:v>1470</c:v>
                </c:pt>
                <c:pt idx="266">
                  <c:v>1947</c:v>
                </c:pt>
                <c:pt idx="267">
                  <c:v>1871</c:v>
                </c:pt>
                <c:pt idx="268">
                  <c:v>1807</c:v>
                </c:pt>
                <c:pt idx="269">
                  <c:v>2021</c:v>
                </c:pt>
                <c:pt idx="270">
                  <c:v>1581</c:v>
                </c:pt>
                <c:pt idx="271">
                  <c:v>1607</c:v>
                </c:pt>
                <c:pt idx="272">
                  <c:v>1510</c:v>
                </c:pt>
                <c:pt idx="273">
                  <c:v>1353</c:v>
                </c:pt>
                <c:pt idx="274">
                  <c:v>1233</c:v>
                </c:pt>
                <c:pt idx="275">
                  <c:v>1457</c:v>
                </c:pt>
                <c:pt idx="276">
                  <c:v>1060</c:v>
                </c:pt>
                <c:pt idx="277">
                  <c:v>905</c:v>
                </c:pt>
                <c:pt idx="278">
                  <c:v>1207</c:v>
                </c:pt>
                <c:pt idx="279">
                  <c:v>980</c:v>
                </c:pt>
                <c:pt idx="280">
                  <c:v>1216</c:v>
                </c:pt>
                <c:pt idx="281">
                  <c:v>1259</c:v>
                </c:pt>
                <c:pt idx="282">
                  <c:v>994</c:v>
                </c:pt>
                <c:pt idx="283">
                  <c:v>1140</c:v>
                </c:pt>
                <c:pt idx="284">
                  <c:v>1117</c:v>
                </c:pt>
                <c:pt idx="285">
                  <c:v>1205</c:v>
                </c:pt>
                <c:pt idx="286">
                  <c:v>1076</c:v>
                </c:pt>
                <c:pt idx="287">
                  <c:v>1247</c:v>
                </c:pt>
                <c:pt idx="288">
                  <c:v>1016</c:v>
                </c:pt>
                <c:pt idx="289">
                  <c:v>855</c:v>
                </c:pt>
                <c:pt idx="290">
                  <c:v>980</c:v>
                </c:pt>
                <c:pt idx="291">
                  <c:v>1138</c:v>
                </c:pt>
                <c:pt idx="292">
                  <c:v>1299</c:v>
                </c:pt>
                <c:pt idx="293">
                  <c:v>1134</c:v>
                </c:pt>
                <c:pt idx="294">
                  <c:v>1288</c:v>
                </c:pt>
                <c:pt idx="295">
                  <c:v>1245</c:v>
                </c:pt>
                <c:pt idx="296">
                  <c:v>1213</c:v>
                </c:pt>
                <c:pt idx="297">
                  <c:v>1343</c:v>
                </c:pt>
                <c:pt idx="298">
                  <c:v>1155</c:v>
                </c:pt>
                <c:pt idx="299">
                  <c:v>1728</c:v>
                </c:pt>
                <c:pt idx="300">
                  <c:v>1214</c:v>
                </c:pt>
                <c:pt idx="301">
                  <c:v>1153</c:v>
                </c:pt>
                <c:pt idx="302">
                  <c:v>1273</c:v>
                </c:pt>
                <c:pt idx="303">
                  <c:v>1370</c:v>
                </c:pt>
                <c:pt idx="304">
                  <c:v>1437</c:v>
                </c:pt>
                <c:pt idx="305">
                  <c:v>1495</c:v>
                </c:pt>
                <c:pt idx="306">
                  <c:v>1386</c:v>
                </c:pt>
                <c:pt idx="307">
                  <c:v>1425</c:v>
                </c:pt>
                <c:pt idx="308">
                  <c:v>1398</c:v>
                </c:pt>
                <c:pt idx="309">
                  <c:v>1604</c:v>
                </c:pt>
                <c:pt idx="310">
                  <c:v>1227</c:v>
                </c:pt>
                <c:pt idx="311">
                  <c:v>2109</c:v>
                </c:pt>
                <c:pt idx="312">
                  <c:v>1344</c:v>
                </c:pt>
                <c:pt idx="313">
                  <c:v>1270</c:v>
                </c:pt>
                <c:pt idx="314">
                  <c:v>1228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21-46E6-9CAC-763B31B62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0829912"/>
        <c:axId val="530830304"/>
      </c:barChart>
      <c:dateAx>
        <c:axId val="530829912"/>
        <c:scaling>
          <c:orientation val="minMax"/>
          <c:max val="46112"/>
          <c:min val="37622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yyyy" sourceLinked="0"/>
        <c:majorTickMark val="out"/>
        <c:minorTickMark val="none"/>
        <c:tickLblPos val="nextTo"/>
        <c:crossAx val="530830304"/>
        <c:crosses val="autoZero"/>
        <c:auto val="1"/>
        <c:lblOffset val="100"/>
        <c:baseTimeUnit val="months"/>
        <c:majorUnit val="12"/>
        <c:majorTimeUnit val="months"/>
      </c:dateAx>
      <c:valAx>
        <c:axId val="53083030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Sale Pairs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3082991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5.4584961230991165E-2"/>
          <c:y val="1.4658401742335403E-2"/>
          <c:w val="0.9023906553665525"/>
          <c:h val="0.102598090132350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63547257503931"/>
          <c:y val="0.12715177513231321"/>
          <c:w val="0.87542339259499935"/>
          <c:h val="0.7240472945689480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TransactionActivity!$W$1</c:f>
              <c:strCache>
                <c:ptCount val="1"/>
                <c:pt idx="0">
                  <c:v>U.S. General Commercial Distress Pair %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TransactionActivity!$N$98:$N$316</c:f>
              <c:numCache>
                <c:formatCode>m/d/yyyy</c:formatCode>
                <c:ptCount val="219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  <c:pt idx="84">
                  <c:v>42035</c:v>
                </c:pt>
                <c:pt idx="85">
                  <c:v>42063</c:v>
                </c:pt>
                <c:pt idx="86">
                  <c:v>42094</c:v>
                </c:pt>
                <c:pt idx="87">
                  <c:v>42124</c:v>
                </c:pt>
                <c:pt idx="88">
                  <c:v>42155</c:v>
                </c:pt>
                <c:pt idx="89">
                  <c:v>42185</c:v>
                </c:pt>
                <c:pt idx="90">
                  <c:v>42216</c:v>
                </c:pt>
                <c:pt idx="91">
                  <c:v>42247</c:v>
                </c:pt>
                <c:pt idx="92">
                  <c:v>42277</c:v>
                </c:pt>
                <c:pt idx="93">
                  <c:v>42308</c:v>
                </c:pt>
                <c:pt idx="94">
                  <c:v>42338</c:v>
                </c:pt>
                <c:pt idx="95">
                  <c:v>42369</c:v>
                </c:pt>
                <c:pt idx="96">
                  <c:v>42400</c:v>
                </c:pt>
                <c:pt idx="97">
                  <c:v>42429</c:v>
                </c:pt>
                <c:pt idx="98">
                  <c:v>42460</c:v>
                </c:pt>
                <c:pt idx="99">
                  <c:v>42490</c:v>
                </c:pt>
                <c:pt idx="100">
                  <c:v>42521</c:v>
                </c:pt>
                <c:pt idx="101">
                  <c:v>42551</c:v>
                </c:pt>
                <c:pt idx="102">
                  <c:v>42582</c:v>
                </c:pt>
                <c:pt idx="103">
                  <c:v>42613</c:v>
                </c:pt>
                <c:pt idx="104">
                  <c:v>42643</c:v>
                </c:pt>
                <c:pt idx="105">
                  <c:v>42674</c:v>
                </c:pt>
                <c:pt idx="106">
                  <c:v>42704</c:v>
                </c:pt>
                <c:pt idx="107">
                  <c:v>42735</c:v>
                </c:pt>
                <c:pt idx="108">
                  <c:v>42766</c:v>
                </c:pt>
                <c:pt idx="109">
                  <c:v>42794</c:v>
                </c:pt>
                <c:pt idx="110">
                  <c:v>42825</c:v>
                </c:pt>
                <c:pt idx="111">
                  <c:v>42855</c:v>
                </c:pt>
                <c:pt idx="112">
                  <c:v>42886</c:v>
                </c:pt>
                <c:pt idx="113">
                  <c:v>42916</c:v>
                </c:pt>
                <c:pt idx="114">
                  <c:v>42947</c:v>
                </c:pt>
                <c:pt idx="115">
                  <c:v>42978</c:v>
                </c:pt>
                <c:pt idx="116">
                  <c:v>43008</c:v>
                </c:pt>
                <c:pt idx="117">
                  <c:v>43039</c:v>
                </c:pt>
                <c:pt idx="118">
                  <c:v>43069</c:v>
                </c:pt>
                <c:pt idx="119">
                  <c:v>43100</c:v>
                </c:pt>
                <c:pt idx="120">
                  <c:v>43131</c:v>
                </c:pt>
                <c:pt idx="121">
                  <c:v>43159</c:v>
                </c:pt>
                <c:pt idx="122">
                  <c:v>43190</c:v>
                </c:pt>
                <c:pt idx="123">
                  <c:v>43220</c:v>
                </c:pt>
                <c:pt idx="124">
                  <c:v>43251</c:v>
                </c:pt>
                <c:pt idx="125">
                  <c:v>43281</c:v>
                </c:pt>
                <c:pt idx="126">
                  <c:v>43312</c:v>
                </c:pt>
                <c:pt idx="127">
                  <c:v>43343</c:v>
                </c:pt>
                <c:pt idx="128">
                  <c:v>43373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  <c:pt idx="215">
                  <c:v>46022</c:v>
                </c:pt>
                <c:pt idx="216">
                  <c:v>46053</c:v>
                </c:pt>
                <c:pt idx="217">
                  <c:v>46081</c:v>
                </c:pt>
                <c:pt idx="218">
                  <c:v>46112</c:v>
                </c:pt>
              </c:numCache>
            </c:numRef>
          </c:cat>
          <c:val>
            <c:numRef>
              <c:f>TransactionActivity!$W$98:$W$316</c:f>
              <c:numCache>
                <c:formatCode>0.00%</c:formatCode>
                <c:ptCount val="219"/>
                <c:pt idx="0">
                  <c:v>1.4005602240896359E-2</c:v>
                </c:pt>
                <c:pt idx="1">
                  <c:v>2.403846153846154E-2</c:v>
                </c:pt>
                <c:pt idx="2">
                  <c:v>3.0211480362537766E-2</c:v>
                </c:pt>
                <c:pt idx="3">
                  <c:v>2.2187004754358162E-2</c:v>
                </c:pt>
                <c:pt idx="4">
                  <c:v>1.7316017316017316E-2</c:v>
                </c:pt>
                <c:pt idx="5">
                  <c:v>3.1872509960159362E-2</c:v>
                </c:pt>
                <c:pt idx="6">
                  <c:v>2.4355300859598854E-2</c:v>
                </c:pt>
                <c:pt idx="7">
                  <c:v>4.5597484276729557E-2</c:v>
                </c:pt>
                <c:pt idx="8">
                  <c:v>6.3829787234042548E-2</c:v>
                </c:pt>
                <c:pt idx="9">
                  <c:v>6.8904593639575976E-2</c:v>
                </c:pt>
                <c:pt idx="10">
                  <c:v>6.3829787234042548E-2</c:v>
                </c:pt>
                <c:pt idx="11">
                  <c:v>6.6465256797583083E-2</c:v>
                </c:pt>
                <c:pt idx="12">
                  <c:v>0.13498622589531681</c:v>
                </c:pt>
                <c:pt idx="13">
                  <c:v>0.12054794520547946</c:v>
                </c:pt>
                <c:pt idx="14">
                  <c:v>0.20232558139534884</c:v>
                </c:pt>
                <c:pt idx="15">
                  <c:v>0.2</c:v>
                </c:pt>
                <c:pt idx="16">
                  <c:v>0.17460317460317459</c:v>
                </c:pt>
                <c:pt idx="17">
                  <c:v>0.17657657657657658</c:v>
                </c:pt>
                <c:pt idx="18">
                  <c:v>0.188</c:v>
                </c:pt>
                <c:pt idx="19">
                  <c:v>0.22077922077922077</c:v>
                </c:pt>
                <c:pt idx="20">
                  <c:v>0.20537428023032631</c:v>
                </c:pt>
                <c:pt idx="21">
                  <c:v>0.21073558648111332</c:v>
                </c:pt>
                <c:pt idx="22">
                  <c:v>0.23076923076923078</c:v>
                </c:pt>
                <c:pt idx="23">
                  <c:v>0.20343137254901961</c:v>
                </c:pt>
                <c:pt idx="24">
                  <c:v>0.24489795918367346</c:v>
                </c:pt>
                <c:pt idx="25">
                  <c:v>0.23651452282157676</c:v>
                </c:pt>
                <c:pt idx="26">
                  <c:v>0.27794561933534745</c:v>
                </c:pt>
                <c:pt idx="27">
                  <c:v>0.28742514970059879</c:v>
                </c:pt>
                <c:pt idx="28">
                  <c:v>0.25778546712802769</c:v>
                </c:pt>
                <c:pt idx="29">
                  <c:v>0.25710594315245477</c:v>
                </c:pt>
                <c:pt idx="30">
                  <c:v>0.25663716814159293</c:v>
                </c:pt>
                <c:pt idx="31">
                  <c:v>0.27971014492753621</c:v>
                </c:pt>
                <c:pt idx="32">
                  <c:v>0.2724867724867725</c:v>
                </c:pt>
                <c:pt idx="33">
                  <c:v>0.2818181818181818</c:v>
                </c:pt>
                <c:pt idx="34">
                  <c:v>0.26373626373626374</c:v>
                </c:pt>
                <c:pt idx="35">
                  <c:v>0.23577906018136852</c:v>
                </c:pt>
                <c:pt idx="36">
                  <c:v>0.24447949526813881</c:v>
                </c:pt>
                <c:pt idx="37">
                  <c:v>0.25404530744336568</c:v>
                </c:pt>
                <c:pt idx="38">
                  <c:v>0.29530916844349681</c:v>
                </c:pt>
                <c:pt idx="39">
                  <c:v>0.25539160045402953</c:v>
                </c:pt>
                <c:pt idx="40">
                  <c:v>0.24395373291272346</c:v>
                </c:pt>
                <c:pt idx="41">
                  <c:v>0.21395348837209302</c:v>
                </c:pt>
                <c:pt idx="42">
                  <c:v>0.22680412371134021</c:v>
                </c:pt>
                <c:pt idx="43">
                  <c:v>0.23027027027027028</c:v>
                </c:pt>
                <c:pt idx="44">
                  <c:v>0.22113289760348584</c:v>
                </c:pt>
                <c:pt idx="45">
                  <c:v>0.20072992700729927</c:v>
                </c:pt>
                <c:pt idx="46">
                  <c:v>0.23832335329341317</c:v>
                </c:pt>
                <c:pt idx="47">
                  <c:v>0.22255866767600302</c:v>
                </c:pt>
                <c:pt idx="48">
                  <c:v>0.2</c:v>
                </c:pt>
                <c:pt idx="49">
                  <c:v>0.22287735849056603</c:v>
                </c:pt>
                <c:pt idx="50">
                  <c:v>0.21388888888888888</c:v>
                </c:pt>
                <c:pt idx="51">
                  <c:v>0.22375397667020147</c:v>
                </c:pt>
                <c:pt idx="52">
                  <c:v>0.20249776984834969</c:v>
                </c:pt>
                <c:pt idx="53">
                  <c:v>0.19865319865319866</c:v>
                </c:pt>
                <c:pt idx="54">
                  <c:v>0.20159680638722555</c:v>
                </c:pt>
                <c:pt idx="55">
                  <c:v>0.17537942664418213</c:v>
                </c:pt>
                <c:pt idx="56">
                  <c:v>0.20330739299610895</c:v>
                </c:pt>
                <c:pt idx="57">
                  <c:v>0.15411868910540302</c:v>
                </c:pt>
                <c:pt idx="58">
                  <c:v>0.1486146095717884</c:v>
                </c:pt>
                <c:pt idx="59">
                  <c:v>0.13045634920634921</c:v>
                </c:pt>
                <c:pt idx="60">
                  <c:v>0.16340621403912542</c:v>
                </c:pt>
                <c:pt idx="61">
                  <c:v>0.16567342073897498</c:v>
                </c:pt>
                <c:pt idx="62">
                  <c:v>0.16886326194398682</c:v>
                </c:pt>
                <c:pt idx="63">
                  <c:v>0.14520098441345364</c:v>
                </c:pt>
                <c:pt idx="64">
                  <c:v>0.14497878359264499</c:v>
                </c:pt>
                <c:pt idx="65">
                  <c:v>0.14265927977839335</c:v>
                </c:pt>
                <c:pt idx="66">
                  <c:v>0.1123429416112343</c:v>
                </c:pt>
                <c:pt idx="67">
                  <c:v>0.14064697609001406</c:v>
                </c:pt>
                <c:pt idx="68">
                  <c:v>0.11633281972265024</c:v>
                </c:pt>
                <c:pt idx="69">
                  <c:v>0.10977337110481586</c:v>
                </c:pt>
                <c:pt idx="70">
                  <c:v>0.14285714285714285</c:v>
                </c:pt>
                <c:pt idx="71">
                  <c:v>0.10673854447439353</c:v>
                </c:pt>
                <c:pt idx="72">
                  <c:v>9.8522167487684734E-2</c:v>
                </c:pt>
                <c:pt idx="73">
                  <c:v>8.0817051509769089E-2</c:v>
                </c:pt>
                <c:pt idx="74">
                  <c:v>0.10431372549019607</c:v>
                </c:pt>
                <c:pt idx="75">
                  <c:v>0.12052877138413685</c:v>
                </c:pt>
                <c:pt idx="76">
                  <c:v>9.0083798882681559E-2</c:v>
                </c:pt>
                <c:pt idx="77">
                  <c:v>9.0740740740740747E-2</c:v>
                </c:pt>
                <c:pt idx="78">
                  <c:v>8.077436582109479E-2</c:v>
                </c:pt>
                <c:pt idx="79">
                  <c:v>7.4616457461645747E-2</c:v>
                </c:pt>
                <c:pt idx="80">
                  <c:v>7.5537075537075532E-2</c:v>
                </c:pt>
                <c:pt idx="81">
                  <c:v>6.353240152477764E-2</c:v>
                </c:pt>
                <c:pt idx="82">
                  <c:v>7.5384615384615383E-2</c:v>
                </c:pt>
                <c:pt idx="83">
                  <c:v>6.4663951120162932E-2</c:v>
                </c:pt>
                <c:pt idx="84">
                  <c:v>5.7616416732438828E-2</c:v>
                </c:pt>
                <c:pt idx="85">
                  <c:v>5.7692307692307696E-2</c:v>
                </c:pt>
                <c:pt idx="86">
                  <c:v>6.5275908479138625E-2</c:v>
                </c:pt>
                <c:pt idx="87">
                  <c:v>6.0606060606060608E-2</c:v>
                </c:pt>
                <c:pt idx="88">
                  <c:v>6.3370473537604458E-2</c:v>
                </c:pt>
                <c:pt idx="89">
                  <c:v>5.8020477815699661E-2</c:v>
                </c:pt>
                <c:pt idx="90">
                  <c:v>5.584950029394474E-2</c:v>
                </c:pt>
                <c:pt idx="91">
                  <c:v>5.4274084124830396E-2</c:v>
                </c:pt>
                <c:pt idx="92">
                  <c:v>4.8231511254019289E-2</c:v>
                </c:pt>
                <c:pt idx="93">
                  <c:v>4.3822276323797933E-2</c:v>
                </c:pt>
                <c:pt idx="94">
                  <c:v>4.4654939106901215E-2</c:v>
                </c:pt>
                <c:pt idx="95">
                  <c:v>5.6026365348399249E-2</c:v>
                </c:pt>
                <c:pt idx="96">
                  <c:v>4.6221570066030816E-2</c:v>
                </c:pt>
                <c:pt idx="97">
                  <c:v>4.1666666666666664E-2</c:v>
                </c:pt>
                <c:pt idx="98">
                  <c:v>4.5989904655075714E-2</c:v>
                </c:pt>
                <c:pt idx="99">
                  <c:v>5.0031665611146296E-2</c:v>
                </c:pt>
                <c:pt idx="100">
                  <c:v>4.3165467625899283E-2</c:v>
                </c:pt>
                <c:pt idx="101">
                  <c:v>3.8542766631467794E-2</c:v>
                </c:pt>
                <c:pt idx="102">
                  <c:v>2.5523560209424083E-2</c:v>
                </c:pt>
                <c:pt idx="103">
                  <c:v>3.5997559487492371E-2</c:v>
                </c:pt>
                <c:pt idx="104">
                  <c:v>2.9090909090909091E-2</c:v>
                </c:pt>
                <c:pt idx="105">
                  <c:v>2.2088353413654619E-2</c:v>
                </c:pt>
                <c:pt idx="106">
                  <c:v>3.1146454605699137E-2</c:v>
                </c:pt>
                <c:pt idx="107">
                  <c:v>3.4040178571428568E-2</c:v>
                </c:pt>
                <c:pt idx="108">
                  <c:v>2.0451339915373765E-2</c:v>
                </c:pt>
                <c:pt idx="109">
                  <c:v>1.9718309859154931E-2</c:v>
                </c:pt>
                <c:pt idx="110">
                  <c:v>2.5955299206921412E-2</c:v>
                </c:pt>
                <c:pt idx="111">
                  <c:v>1.5657620041753653E-2</c:v>
                </c:pt>
                <c:pt idx="112">
                  <c:v>1.5017667844522967E-2</c:v>
                </c:pt>
                <c:pt idx="113">
                  <c:v>8.5714285714285719E-3</c:v>
                </c:pt>
                <c:pt idx="114">
                  <c:v>1.3452914798206279E-2</c:v>
                </c:pt>
                <c:pt idx="115">
                  <c:v>1.2648221343873518E-2</c:v>
                </c:pt>
                <c:pt idx="116">
                  <c:v>1.3710368466152529E-2</c:v>
                </c:pt>
                <c:pt idx="117">
                  <c:v>1.6329704510108865E-2</c:v>
                </c:pt>
                <c:pt idx="118">
                  <c:v>1.921470342522974E-2</c:v>
                </c:pt>
                <c:pt idx="119">
                  <c:v>1.7883755588673621E-2</c:v>
                </c:pt>
                <c:pt idx="120">
                  <c:v>1.5846538782318599E-2</c:v>
                </c:pt>
                <c:pt idx="121">
                  <c:v>1.104417670682731E-2</c:v>
                </c:pt>
                <c:pt idx="122">
                  <c:v>1.6105417276720352E-2</c:v>
                </c:pt>
                <c:pt idx="123">
                  <c:v>1.6382252559726963E-2</c:v>
                </c:pt>
                <c:pt idx="124">
                  <c:v>1.282051282051282E-2</c:v>
                </c:pt>
                <c:pt idx="125">
                  <c:v>1.6066838046272493E-2</c:v>
                </c:pt>
                <c:pt idx="126">
                  <c:v>1.3446567586694975E-2</c:v>
                </c:pt>
                <c:pt idx="127">
                  <c:v>1.0568031704095112E-2</c:v>
                </c:pt>
                <c:pt idx="128">
                  <c:v>1.2997562956945572E-2</c:v>
                </c:pt>
                <c:pt idx="129">
                  <c:v>1.0121457489878543E-2</c:v>
                </c:pt>
                <c:pt idx="130">
                  <c:v>1.0332103321033211E-2</c:v>
                </c:pt>
                <c:pt idx="131">
                  <c:v>1.1557177615571776E-2</c:v>
                </c:pt>
                <c:pt idx="132">
                  <c:v>1.3481363996827915E-2</c:v>
                </c:pt>
                <c:pt idx="133">
                  <c:v>1.4598540145985401E-2</c:v>
                </c:pt>
                <c:pt idx="134">
                  <c:v>1.4626635873749037E-2</c:v>
                </c:pt>
                <c:pt idx="135">
                  <c:v>1.4350453172205438E-2</c:v>
                </c:pt>
                <c:pt idx="136">
                  <c:v>1.4473684210526316E-2</c:v>
                </c:pt>
                <c:pt idx="137">
                  <c:v>1.1619958988380041E-2</c:v>
                </c:pt>
                <c:pt idx="138">
                  <c:v>1.5721120984278879E-2</c:v>
                </c:pt>
                <c:pt idx="139">
                  <c:v>9.6899224806201549E-3</c:v>
                </c:pt>
                <c:pt idx="140">
                  <c:v>1.1860174781523096E-2</c:v>
                </c:pt>
                <c:pt idx="141">
                  <c:v>1.0216346153846154E-2</c:v>
                </c:pt>
                <c:pt idx="142">
                  <c:v>1.4114326040931546E-2</c:v>
                </c:pt>
                <c:pt idx="143">
                  <c:v>1.3347022587268994E-2</c:v>
                </c:pt>
                <c:pt idx="144">
                  <c:v>1.171875E-2</c:v>
                </c:pt>
                <c:pt idx="145">
                  <c:v>1.092896174863388E-2</c:v>
                </c:pt>
                <c:pt idx="146">
                  <c:v>1.680672268907563E-2</c:v>
                </c:pt>
                <c:pt idx="147">
                  <c:v>9.1145833333333339E-3</c:v>
                </c:pt>
                <c:pt idx="148">
                  <c:v>1.1315417256011316E-2</c:v>
                </c:pt>
                <c:pt idx="149">
                  <c:v>1.5712682379349047E-2</c:v>
                </c:pt>
                <c:pt idx="150">
                  <c:v>1.5858208955223881E-2</c:v>
                </c:pt>
                <c:pt idx="151">
                  <c:v>1.3876040703052728E-2</c:v>
                </c:pt>
                <c:pt idx="152">
                  <c:v>1.2869038607115822E-2</c:v>
                </c:pt>
                <c:pt idx="153">
                  <c:v>1.2802275960170697E-2</c:v>
                </c:pt>
                <c:pt idx="154">
                  <c:v>2.3203592814371257E-2</c:v>
                </c:pt>
                <c:pt idx="155">
                  <c:v>1.4808720691073632E-2</c:v>
                </c:pt>
                <c:pt idx="156">
                  <c:v>2.0973782771535582E-2</c:v>
                </c:pt>
                <c:pt idx="157">
                  <c:v>1.4404852160727824E-2</c:v>
                </c:pt>
                <c:pt idx="158">
                  <c:v>1.3601741022850925E-2</c:v>
                </c:pt>
                <c:pt idx="159">
                  <c:v>1.0476689366160294E-2</c:v>
                </c:pt>
                <c:pt idx="160">
                  <c:v>1.3374485596707819E-2</c:v>
                </c:pt>
                <c:pt idx="161">
                  <c:v>1.7695295640914977E-2</c:v>
                </c:pt>
                <c:pt idx="162">
                  <c:v>1.4547160957297044E-2</c:v>
                </c:pt>
                <c:pt idx="163">
                  <c:v>1.2826183104820876E-2</c:v>
                </c:pt>
                <c:pt idx="164">
                  <c:v>1.2259194395796848E-2</c:v>
                </c:pt>
                <c:pt idx="165">
                  <c:v>1.1708586296617519E-2</c:v>
                </c:pt>
                <c:pt idx="166">
                  <c:v>1.0855405992184108E-2</c:v>
                </c:pt>
                <c:pt idx="167">
                  <c:v>7.804370447450572E-3</c:v>
                </c:pt>
                <c:pt idx="168">
                  <c:v>1.0273972602739725E-2</c:v>
                </c:pt>
                <c:pt idx="169">
                  <c:v>1.1993146773272416E-2</c:v>
                </c:pt>
                <c:pt idx="170">
                  <c:v>1.2462397937258273E-2</c:v>
                </c:pt>
                <c:pt idx="171">
                  <c:v>1.1674898967220475E-2</c:v>
                </c:pt>
                <c:pt idx="172">
                  <c:v>1.2031466913465988E-2</c:v>
                </c:pt>
                <c:pt idx="173">
                  <c:v>9.3686354378818733E-3</c:v>
                </c:pt>
                <c:pt idx="174">
                  <c:v>1.4099216710182768E-2</c:v>
                </c:pt>
                <c:pt idx="175">
                  <c:v>1.1960478419136765E-2</c:v>
                </c:pt>
                <c:pt idx="176">
                  <c:v>1.65016501650165E-2</c:v>
                </c:pt>
                <c:pt idx="177">
                  <c:v>1.5489467162329617E-2</c:v>
                </c:pt>
                <c:pt idx="178">
                  <c:v>1.2768817204301076E-2</c:v>
                </c:pt>
                <c:pt idx="179">
                  <c:v>1.4882655981682884E-2</c:v>
                </c:pt>
                <c:pt idx="180">
                  <c:v>1.5806988352745424E-2</c:v>
                </c:pt>
                <c:pt idx="181">
                  <c:v>1.4312977099236641E-2</c:v>
                </c:pt>
                <c:pt idx="182">
                  <c:v>1.7366136034732273E-2</c:v>
                </c:pt>
                <c:pt idx="183">
                  <c:v>2.1602160216021602E-2</c:v>
                </c:pt>
                <c:pt idx="184">
                  <c:v>1.6751638747268753E-2</c:v>
                </c:pt>
                <c:pt idx="185">
                  <c:v>1.3022618231665525E-2</c:v>
                </c:pt>
                <c:pt idx="186">
                  <c:v>1.9113814074717638E-2</c:v>
                </c:pt>
                <c:pt idx="187">
                  <c:v>1.7937219730941704E-2</c:v>
                </c:pt>
                <c:pt idx="188">
                  <c:v>1.3657056145675266E-2</c:v>
                </c:pt>
                <c:pt idx="189">
                  <c:v>1.5714285714285715E-2</c:v>
                </c:pt>
                <c:pt idx="190">
                  <c:v>2.5223759153783564E-2</c:v>
                </c:pt>
                <c:pt idx="191">
                  <c:v>2.3537323470073975E-2</c:v>
                </c:pt>
                <c:pt idx="192">
                  <c:v>1.9742489270386267E-2</c:v>
                </c:pt>
                <c:pt idx="193">
                  <c:v>1.4925373134328358E-2</c:v>
                </c:pt>
                <c:pt idx="194">
                  <c:v>2.3642732049036778E-2</c:v>
                </c:pt>
                <c:pt idx="195">
                  <c:v>2.4812030075187969E-2</c:v>
                </c:pt>
                <c:pt idx="196">
                  <c:v>1.4725568942436412E-2</c:v>
                </c:pt>
                <c:pt idx="197">
                  <c:v>1.436130007558579E-2</c:v>
                </c:pt>
                <c:pt idx="198">
                  <c:v>2.1490933512424447E-2</c:v>
                </c:pt>
                <c:pt idx="199">
                  <c:v>2.2957461174881837E-2</c:v>
                </c:pt>
                <c:pt idx="200">
                  <c:v>2.0732550103662751E-2</c:v>
                </c:pt>
                <c:pt idx="201">
                  <c:v>1.7857142857142856E-2</c:v>
                </c:pt>
                <c:pt idx="202">
                  <c:v>2.5955299206921412E-2</c:v>
                </c:pt>
                <c:pt idx="203">
                  <c:v>2.043726235741445E-2</c:v>
                </c:pt>
                <c:pt idx="204">
                  <c:v>1.7349063150589868E-2</c:v>
                </c:pt>
                <c:pt idx="205">
                  <c:v>1.7267267267267267E-2</c:v>
                </c:pt>
                <c:pt idx="206">
                  <c:v>2.4032042723631509E-2</c:v>
                </c:pt>
                <c:pt idx="207">
                  <c:v>2.2374145431945307E-2</c:v>
                </c:pt>
                <c:pt idx="208">
                  <c:v>1.8991097922848664E-2</c:v>
                </c:pt>
                <c:pt idx="209">
                  <c:v>2.2935779816513763E-2</c:v>
                </c:pt>
                <c:pt idx="210">
                  <c:v>2.7289266221952699E-2</c:v>
                </c:pt>
                <c:pt idx="211">
                  <c:v>1.6776512881965248E-2</c:v>
                </c:pt>
                <c:pt idx="212">
                  <c:v>2.1021021021021023E-2</c:v>
                </c:pt>
                <c:pt idx="213">
                  <c:v>1.5360169491525424E-2</c:v>
                </c:pt>
                <c:pt idx="214">
                  <c:v>2.8747433264887063E-2</c:v>
                </c:pt>
                <c:pt idx="215">
                  <c:v>1.5355086372360844E-2</c:v>
                </c:pt>
                <c:pt idx="216">
                  <c:v>1.6046213093709884E-2</c:v>
                </c:pt>
                <c:pt idx="217">
                  <c:v>1.7627118644067796E-2</c:v>
                </c:pt>
                <c:pt idx="218">
                  <c:v>1.5120274914089347E-2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AC-409B-BFDB-60A6D4A00FFB}"/>
            </c:ext>
          </c:extLst>
        </c:ser>
        <c:ser>
          <c:idx val="2"/>
          <c:order val="1"/>
          <c:tx>
            <c:strRef>
              <c:f>TransactionActivity!$X$1</c:f>
              <c:strCache>
                <c:ptCount val="1"/>
                <c:pt idx="0">
                  <c:v>U.S. Investment Grade Distress Pair %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TransactionActivity!$N$98:$N$316</c:f>
              <c:numCache>
                <c:formatCode>m/d/yyyy</c:formatCode>
                <c:ptCount val="219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  <c:pt idx="84">
                  <c:v>42035</c:v>
                </c:pt>
                <c:pt idx="85">
                  <c:v>42063</c:v>
                </c:pt>
                <c:pt idx="86">
                  <c:v>42094</c:v>
                </c:pt>
                <c:pt idx="87">
                  <c:v>42124</c:v>
                </c:pt>
                <c:pt idx="88">
                  <c:v>42155</c:v>
                </c:pt>
                <c:pt idx="89">
                  <c:v>42185</c:v>
                </c:pt>
                <c:pt idx="90">
                  <c:v>42216</c:v>
                </c:pt>
                <c:pt idx="91">
                  <c:v>42247</c:v>
                </c:pt>
                <c:pt idx="92">
                  <c:v>42277</c:v>
                </c:pt>
                <c:pt idx="93">
                  <c:v>42308</c:v>
                </c:pt>
                <c:pt idx="94">
                  <c:v>42338</c:v>
                </c:pt>
                <c:pt idx="95">
                  <c:v>42369</c:v>
                </c:pt>
                <c:pt idx="96">
                  <c:v>42400</c:v>
                </c:pt>
                <c:pt idx="97">
                  <c:v>42429</c:v>
                </c:pt>
                <c:pt idx="98">
                  <c:v>42460</c:v>
                </c:pt>
                <c:pt idx="99">
                  <c:v>42490</c:v>
                </c:pt>
                <c:pt idx="100">
                  <c:v>42521</c:v>
                </c:pt>
                <c:pt idx="101">
                  <c:v>42551</c:v>
                </c:pt>
                <c:pt idx="102">
                  <c:v>42582</c:v>
                </c:pt>
                <c:pt idx="103">
                  <c:v>42613</c:v>
                </c:pt>
                <c:pt idx="104">
                  <c:v>42643</c:v>
                </c:pt>
                <c:pt idx="105">
                  <c:v>42674</c:v>
                </c:pt>
                <c:pt idx="106">
                  <c:v>42704</c:v>
                </c:pt>
                <c:pt idx="107">
                  <c:v>42735</c:v>
                </c:pt>
                <c:pt idx="108">
                  <c:v>42766</c:v>
                </c:pt>
                <c:pt idx="109">
                  <c:v>42794</c:v>
                </c:pt>
                <c:pt idx="110">
                  <c:v>42825</c:v>
                </c:pt>
                <c:pt idx="111">
                  <c:v>42855</c:v>
                </c:pt>
                <c:pt idx="112">
                  <c:v>42886</c:v>
                </c:pt>
                <c:pt idx="113">
                  <c:v>42916</c:v>
                </c:pt>
                <c:pt idx="114">
                  <c:v>42947</c:v>
                </c:pt>
                <c:pt idx="115">
                  <c:v>42978</c:v>
                </c:pt>
                <c:pt idx="116">
                  <c:v>43008</c:v>
                </c:pt>
                <c:pt idx="117">
                  <c:v>43039</c:v>
                </c:pt>
                <c:pt idx="118">
                  <c:v>43069</c:v>
                </c:pt>
                <c:pt idx="119">
                  <c:v>43100</c:v>
                </c:pt>
                <c:pt idx="120">
                  <c:v>43131</c:v>
                </c:pt>
                <c:pt idx="121">
                  <c:v>43159</c:v>
                </c:pt>
                <c:pt idx="122">
                  <c:v>43190</c:v>
                </c:pt>
                <c:pt idx="123">
                  <c:v>43220</c:v>
                </c:pt>
                <c:pt idx="124">
                  <c:v>43251</c:v>
                </c:pt>
                <c:pt idx="125">
                  <c:v>43281</c:v>
                </c:pt>
                <c:pt idx="126">
                  <c:v>43312</c:v>
                </c:pt>
                <c:pt idx="127">
                  <c:v>43343</c:v>
                </c:pt>
                <c:pt idx="128">
                  <c:v>43373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  <c:pt idx="215">
                  <c:v>46022</c:v>
                </c:pt>
                <c:pt idx="216">
                  <c:v>46053</c:v>
                </c:pt>
                <c:pt idx="217">
                  <c:v>46081</c:v>
                </c:pt>
                <c:pt idx="218">
                  <c:v>46112</c:v>
                </c:pt>
              </c:numCache>
            </c:numRef>
          </c:cat>
          <c:val>
            <c:numRef>
              <c:f>TransactionActivity!$X$98:$X$316</c:f>
              <c:numCache>
                <c:formatCode>0.00%</c:formatCode>
                <c:ptCount val="219"/>
                <c:pt idx="0">
                  <c:v>2.8011204481792717E-3</c:v>
                </c:pt>
                <c:pt idx="1">
                  <c:v>4.807692307692308E-3</c:v>
                </c:pt>
                <c:pt idx="2">
                  <c:v>4.5317220543806651E-3</c:v>
                </c:pt>
                <c:pt idx="3">
                  <c:v>6.3391442155309036E-3</c:v>
                </c:pt>
                <c:pt idx="4">
                  <c:v>8.658008658008658E-3</c:v>
                </c:pt>
                <c:pt idx="5">
                  <c:v>2.6560424966799467E-3</c:v>
                </c:pt>
                <c:pt idx="6">
                  <c:v>5.7306590257879654E-3</c:v>
                </c:pt>
                <c:pt idx="7">
                  <c:v>1.10062893081761E-2</c:v>
                </c:pt>
                <c:pt idx="8">
                  <c:v>8.1833060556464818E-3</c:v>
                </c:pt>
                <c:pt idx="9">
                  <c:v>8.8339222614840993E-3</c:v>
                </c:pt>
                <c:pt idx="10">
                  <c:v>1.6548463356973995E-2</c:v>
                </c:pt>
                <c:pt idx="11">
                  <c:v>1.6616314199395771E-2</c:v>
                </c:pt>
                <c:pt idx="12">
                  <c:v>2.7548209366391185E-2</c:v>
                </c:pt>
                <c:pt idx="13">
                  <c:v>1.3698630136986301E-2</c:v>
                </c:pt>
                <c:pt idx="14">
                  <c:v>4.1860465116279069E-2</c:v>
                </c:pt>
                <c:pt idx="15">
                  <c:v>2.891566265060241E-2</c:v>
                </c:pt>
                <c:pt idx="16">
                  <c:v>2.4943310657596373E-2</c:v>
                </c:pt>
                <c:pt idx="17">
                  <c:v>2.5225225225225224E-2</c:v>
                </c:pt>
                <c:pt idx="18">
                  <c:v>2.8000000000000001E-2</c:v>
                </c:pt>
                <c:pt idx="19">
                  <c:v>3.67965367965368E-2</c:v>
                </c:pt>
                <c:pt idx="20">
                  <c:v>6.3339731285988479E-2</c:v>
                </c:pt>
                <c:pt idx="21">
                  <c:v>6.9582504970178927E-2</c:v>
                </c:pt>
                <c:pt idx="22">
                  <c:v>5.7692307692307696E-2</c:v>
                </c:pt>
                <c:pt idx="23">
                  <c:v>6.0049019607843139E-2</c:v>
                </c:pt>
                <c:pt idx="24">
                  <c:v>3.8775510204081633E-2</c:v>
                </c:pt>
                <c:pt idx="25">
                  <c:v>4.1493775933609957E-2</c:v>
                </c:pt>
                <c:pt idx="26">
                  <c:v>5.4380664652567974E-2</c:v>
                </c:pt>
                <c:pt idx="27">
                  <c:v>5.089820359281437E-2</c:v>
                </c:pt>
                <c:pt idx="28">
                  <c:v>5.0173010380622836E-2</c:v>
                </c:pt>
                <c:pt idx="29">
                  <c:v>5.4263565891472867E-2</c:v>
                </c:pt>
                <c:pt idx="30">
                  <c:v>6.047197640117994E-2</c:v>
                </c:pt>
                <c:pt idx="31">
                  <c:v>4.7826086956521741E-2</c:v>
                </c:pt>
                <c:pt idx="32">
                  <c:v>5.2910052910052907E-2</c:v>
                </c:pt>
                <c:pt idx="33">
                  <c:v>6.5151515151515155E-2</c:v>
                </c:pt>
                <c:pt idx="34">
                  <c:v>6.8681318681318687E-2</c:v>
                </c:pt>
                <c:pt idx="35">
                  <c:v>5.5234954657873044E-2</c:v>
                </c:pt>
                <c:pt idx="36">
                  <c:v>6.1514195583596214E-2</c:v>
                </c:pt>
                <c:pt idx="37">
                  <c:v>6.3106796116504854E-2</c:v>
                </c:pt>
                <c:pt idx="38">
                  <c:v>7.3560767590618331E-2</c:v>
                </c:pt>
                <c:pt idx="39">
                  <c:v>6.9239500567536888E-2</c:v>
                </c:pt>
                <c:pt idx="40">
                  <c:v>6.3091482649842268E-2</c:v>
                </c:pt>
                <c:pt idx="41">
                  <c:v>6.5116279069767441E-2</c:v>
                </c:pt>
                <c:pt idx="42">
                  <c:v>5.9564719358533788E-2</c:v>
                </c:pt>
                <c:pt idx="43">
                  <c:v>5.5135135135135134E-2</c:v>
                </c:pt>
                <c:pt idx="44">
                  <c:v>5.6644880174291937E-2</c:v>
                </c:pt>
                <c:pt idx="45">
                  <c:v>6.0827250608272508E-2</c:v>
                </c:pt>
                <c:pt idx="46">
                  <c:v>3.8323353293413173E-2</c:v>
                </c:pt>
                <c:pt idx="47">
                  <c:v>4.6177138531415592E-2</c:v>
                </c:pt>
                <c:pt idx="48">
                  <c:v>3.5862068965517239E-2</c:v>
                </c:pt>
                <c:pt idx="49">
                  <c:v>5.5424528301886794E-2</c:v>
                </c:pt>
                <c:pt idx="50">
                  <c:v>4.2592592592592592E-2</c:v>
                </c:pt>
                <c:pt idx="51">
                  <c:v>5.4082714740190878E-2</c:v>
                </c:pt>
                <c:pt idx="52">
                  <c:v>4.8171275646743977E-2</c:v>
                </c:pt>
                <c:pt idx="53">
                  <c:v>4.3771043771043773E-2</c:v>
                </c:pt>
                <c:pt idx="54">
                  <c:v>5.588822355289421E-2</c:v>
                </c:pt>
                <c:pt idx="55">
                  <c:v>3.3726812816188868E-2</c:v>
                </c:pt>
                <c:pt idx="56">
                  <c:v>3.6964980544747082E-2</c:v>
                </c:pt>
                <c:pt idx="57">
                  <c:v>3.6315323294951282E-2</c:v>
                </c:pt>
                <c:pt idx="58">
                  <c:v>4.7858942065491183E-2</c:v>
                </c:pt>
                <c:pt idx="59">
                  <c:v>3.4722222222222224E-2</c:v>
                </c:pt>
                <c:pt idx="60">
                  <c:v>4.7180667433831994E-2</c:v>
                </c:pt>
                <c:pt idx="61">
                  <c:v>3.5756853396901073E-2</c:v>
                </c:pt>
                <c:pt idx="62">
                  <c:v>3.0477759472817133E-2</c:v>
                </c:pt>
                <c:pt idx="63">
                  <c:v>3.0352748154224774E-2</c:v>
                </c:pt>
                <c:pt idx="64">
                  <c:v>3.4653465346534656E-2</c:v>
                </c:pt>
                <c:pt idx="65">
                  <c:v>3.3240997229916899E-2</c:v>
                </c:pt>
                <c:pt idx="66">
                  <c:v>3.2520325203252036E-2</c:v>
                </c:pt>
                <c:pt idx="67">
                  <c:v>3.0942334739803096E-2</c:v>
                </c:pt>
                <c:pt idx="68">
                  <c:v>2.6964560862865947E-2</c:v>
                </c:pt>
                <c:pt idx="69">
                  <c:v>2.4079320113314446E-2</c:v>
                </c:pt>
                <c:pt idx="70">
                  <c:v>3.8800705467372132E-2</c:v>
                </c:pt>
                <c:pt idx="71">
                  <c:v>3.9892183288409704E-2</c:v>
                </c:pt>
                <c:pt idx="72">
                  <c:v>2.9556650246305417E-2</c:v>
                </c:pt>
                <c:pt idx="73">
                  <c:v>2.3978685612788632E-2</c:v>
                </c:pt>
                <c:pt idx="74">
                  <c:v>2.5882352941176471E-2</c:v>
                </c:pt>
                <c:pt idx="75">
                  <c:v>1.9440124416796267E-2</c:v>
                </c:pt>
                <c:pt idx="76">
                  <c:v>3.6312849162011177E-2</c:v>
                </c:pt>
                <c:pt idx="77">
                  <c:v>2.0370370370370372E-2</c:v>
                </c:pt>
                <c:pt idx="78">
                  <c:v>2.069425901201602E-2</c:v>
                </c:pt>
                <c:pt idx="79">
                  <c:v>1.1854951185495118E-2</c:v>
                </c:pt>
                <c:pt idx="80">
                  <c:v>1.8018018018018018E-2</c:v>
                </c:pt>
                <c:pt idx="81">
                  <c:v>1.6518424396442185E-2</c:v>
                </c:pt>
                <c:pt idx="82">
                  <c:v>1.2307692307692308E-2</c:v>
                </c:pt>
                <c:pt idx="83">
                  <c:v>1.9348268839103868E-2</c:v>
                </c:pt>
                <c:pt idx="84">
                  <c:v>1.5785319652722968E-2</c:v>
                </c:pt>
                <c:pt idx="85">
                  <c:v>1.0416666666666666E-2</c:v>
                </c:pt>
                <c:pt idx="86">
                  <c:v>1.3458950201884253E-2</c:v>
                </c:pt>
                <c:pt idx="87">
                  <c:v>1.5151515151515152E-2</c:v>
                </c:pt>
                <c:pt idx="88">
                  <c:v>1.3927576601671309E-2</c:v>
                </c:pt>
                <c:pt idx="89">
                  <c:v>1.3651877133105802E-2</c:v>
                </c:pt>
                <c:pt idx="90">
                  <c:v>1.3521457965902411E-2</c:v>
                </c:pt>
                <c:pt idx="91">
                  <c:v>1.3568521031207599E-2</c:v>
                </c:pt>
                <c:pt idx="92">
                  <c:v>1.3504823151125401E-2</c:v>
                </c:pt>
                <c:pt idx="93">
                  <c:v>1.1564211807668898E-2</c:v>
                </c:pt>
                <c:pt idx="94">
                  <c:v>1.5561569688768605E-2</c:v>
                </c:pt>
                <c:pt idx="95">
                  <c:v>1.3653483992467044E-2</c:v>
                </c:pt>
                <c:pt idx="96">
                  <c:v>1.1005135730007337E-2</c:v>
                </c:pt>
                <c:pt idx="97">
                  <c:v>8.9285714285714281E-3</c:v>
                </c:pt>
                <c:pt idx="98">
                  <c:v>1.2338754907459339E-2</c:v>
                </c:pt>
                <c:pt idx="99">
                  <c:v>6.9664344521849272E-3</c:v>
                </c:pt>
                <c:pt idx="100">
                  <c:v>1.3788968824940047E-2</c:v>
                </c:pt>
                <c:pt idx="101">
                  <c:v>1.1615628299894404E-2</c:v>
                </c:pt>
                <c:pt idx="102">
                  <c:v>1.2434554973821989E-2</c:v>
                </c:pt>
                <c:pt idx="103">
                  <c:v>8.5417937766931063E-3</c:v>
                </c:pt>
                <c:pt idx="104">
                  <c:v>1.4545454545454545E-2</c:v>
                </c:pt>
                <c:pt idx="105">
                  <c:v>1.4056224899598393E-2</c:v>
                </c:pt>
                <c:pt idx="106">
                  <c:v>1.1265738899933731E-2</c:v>
                </c:pt>
                <c:pt idx="107">
                  <c:v>1.0602678571428572E-2</c:v>
                </c:pt>
                <c:pt idx="108">
                  <c:v>1.0578279266572637E-2</c:v>
                </c:pt>
                <c:pt idx="109">
                  <c:v>7.5117370892018778E-3</c:v>
                </c:pt>
                <c:pt idx="110">
                  <c:v>9.372746935832732E-3</c:v>
                </c:pt>
                <c:pt idx="111">
                  <c:v>9.3945720250521916E-3</c:v>
                </c:pt>
                <c:pt idx="112">
                  <c:v>1.2367491166077738E-2</c:v>
                </c:pt>
                <c:pt idx="113">
                  <c:v>1.7857142857142856E-2</c:v>
                </c:pt>
                <c:pt idx="114">
                  <c:v>1.0762331838565023E-2</c:v>
                </c:pt>
                <c:pt idx="115">
                  <c:v>1.4229249011857707E-2</c:v>
                </c:pt>
                <c:pt idx="116">
                  <c:v>1.1139674378748929E-2</c:v>
                </c:pt>
                <c:pt idx="117">
                  <c:v>1.088646967340591E-2</c:v>
                </c:pt>
                <c:pt idx="118">
                  <c:v>1.5873015873015872E-2</c:v>
                </c:pt>
                <c:pt idx="119">
                  <c:v>1.1922503725782414E-2</c:v>
                </c:pt>
                <c:pt idx="120">
                  <c:v>1.0842368640533779E-2</c:v>
                </c:pt>
                <c:pt idx="121">
                  <c:v>1.0040160642570281E-2</c:v>
                </c:pt>
                <c:pt idx="122">
                  <c:v>8.0527086383601759E-3</c:v>
                </c:pt>
                <c:pt idx="123">
                  <c:v>9.5563139931740607E-3</c:v>
                </c:pt>
                <c:pt idx="124">
                  <c:v>1.0256410256410256E-2</c:v>
                </c:pt>
                <c:pt idx="125">
                  <c:v>1.2853470437017995E-2</c:v>
                </c:pt>
                <c:pt idx="126">
                  <c:v>9.200283085633405E-3</c:v>
                </c:pt>
                <c:pt idx="127">
                  <c:v>1.1889035667107001E-2</c:v>
                </c:pt>
                <c:pt idx="128">
                  <c:v>9.7481722177091799E-3</c:v>
                </c:pt>
                <c:pt idx="129">
                  <c:v>9.4466936572199737E-3</c:v>
                </c:pt>
                <c:pt idx="130">
                  <c:v>1.4022140221402213E-2</c:v>
                </c:pt>
                <c:pt idx="131">
                  <c:v>7.2992700729927005E-3</c:v>
                </c:pt>
                <c:pt idx="132">
                  <c:v>1.0309278350515464E-2</c:v>
                </c:pt>
                <c:pt idx="133">
                  <c:v>7.2992700729927005E-3</c:v>
                </c:pt>
                <c:pt idx="134">
                  <c:v>7.6982294072363358E-3</c:v>
                </c:pt>
                <c:pt idx="135">
                  <c:v>6.7975830815709968E-3</c:v>
                </c:pt>
                <c:pt idx="136">
                  <c:v>1.0526315789473684E-2</c:v>
                </c:pt>
                <c:pt idx="137">
                  <c:v>4.7846889952153108E-3</c:v>
                </c:pt>
                <c:pt idx="138">
                  <c:v>6.8352699931647299E-3</c:v>
                </c:pt>
                <c:pt idx="139">
                  <c:v>5.8139534883720929E-3</c:v>
                </c:pt>
                <c:pt idx="140">
                  <c:v>6.2421972534332081E-3</c:v>
                </c:pt>
                <c:pt idx="141">
                  <c:v>3.0048076923076925E-3</c:v>
                </c:pt>
                <c:pt idx="142">
                  <c:v>4.2342978122794639E-3</c:v>
                </c:pt>
                <c:pt idx="143">
                  <c:v>6.1601642710472282E-3</c:v>
                </c:pt>
                <c:pt idx="144">
                  <c:v>3.2552083333333335E-3</c:v>
                </c:pt>
                <c:pt idx="145">
                  <c:v>6.2451209992193599E-3</c:v>
                </c:pt>
                <c:pt idx="146">
                  <c:v>4.2016806722689074E-3</c:v>
                </c:pt>
                <c:pt idx="147">
                  <c:v>3.90625E-3</c:v>
                </c:pt>
                <c:pt idx="148">
                  <c:v>8.4865629420084864E-3</c:v>
                </c:pt>
                <c:pt idx="149">
                  <c:v>8.9786756453423128E-3</c:v>
                </c:pt>
                <c:pt idx="150">
                  <c:v>7.462686567164179E-3</c:v>
                </c:pt>
                <c:pt idx="151">
                  <c:v>3.7002775208140612E-3</c:v>
                </c:pt>
                <c:pt idx="152">
                  <c:v>5.2990158970476911E-3</c:v>
                </c:pt>
                <c:pt idx="153">
                  <c:v>6.4011379800853483E-3</c:v>
                </c:pt>
                <c:pt idx="154">
                  <c:v>3.7425149700598802E-3</c:v>
                </c:pt>
                <c:pt idx="155">
                  <c:v>6.5816536404771702E-3</c:v>
                </c:pt>
                <c:pt idx="156">
                  <c:v>5.2434456928838954E-3</c:v>
                </c:pt>
                <c:pt idx="157">
                  <c:v>1.5163002274450341E-3</c:v>
                </c:pt>
                <c:pt idx="158">
                  <c:v>5.9847660500544067E-3</c:v>
                </c:pt>
                <c:pt idx="159">
                  <c:v>5.2383446830801469E-3</c:v>
                </c:pt>
                <c:pt idx="160">
                  <c:v>4.11522633744856E-3</c:v>
                </c:pt>
                <c:pt idx="161">
                  <c:v>3.4527406128614588E-3</c:v>
                </c:pt>
                <c:pt idx="162">
                  <c:v>5.6311590802440173E-3</c:v>
                </c:pt>
                <c:pt idx="163">
                  <c:v>4.4228217602830609E-3</c:v>
                </c:pt>
                <c:pt idx="164">
                  <c:v>3.9404553415061296E-3</c:v>
                </c:pt>
                <c:pt idx="165">
                  <c:v>3.469210754553339E-3</c:v>
                </c:pt>
                <c:pt idx="166">
                  <c:v>2.6052974381241857E-3</c:v>
                </c:pt>
                <c:pt idx="167">
                  <c:v>5.4630593132154008E-3</c:v>
                </c:pt>
                <c:pt idx="168">
                  <c:v>5.1369863013698627E-3</c:v>
                </c:pt>
                <c:pt idx="169">
                  <c:v>3.9977155910908054E-3</c:v>
                </c:pt>
                <c:pt idx="170">
                  <c:v>5.5865921787709499E-3</c:v>
                </c:pt>
                <c:pt idx="171">
                  <c:v>4.4903457566232603E-3</c:v>
                </c:pt>
                <c:pt idx="172">
                  <c:v>4.6274872744099952E-3</c:v>
                </c:pt>
                <c:pt idx="173">
                  <c:v>4.4806517311608961E-3</c:v>
                </c:pt>
                <c:pt idx="174">
                  <c:v>3.6553524804177544E-3</c:v>
                </c:pt>
                <c:pt idx="175">
                  <c:v>3.6401456058242328E-3</c:v>
                </c:pt>
                <c:pt idx="176">
                  <c:v>7.7007700770077006E-3</c:v>
                </c:pt>
                <c:pt idx="177">
                  <c:v>7.4349442379182153E-3</c:v>
                </c:pt>
                <c:pt idx="178">
                  <c:v>8.7365591397849454E-3</c:v>
                </c:pt>
                <c:pt idx="179">
                  <c:v>8.5861476817401267E-3</c:v>
                </c:pt>
                <c:pt idx="180">
                  <c:v>6.6555740432612314E-3</c:v>
                </c:pt>
                <c:pt idx="181">
                  <c:v>6.6793893129770991E-3</c:v>
                </c:pt>
                <c:pt idx="182">
                  <c:v>7.2358900144717797E-3</c:v>
                </c:pt>
                <c:pt idx="183">
                  <c:v>4.5004500450045006E-3</c:v>
                </c:pt>
                <c:pt idx="184">
                  <c:v>2.1849963583394027E-3</c:v>
                </c:pt>
                <c:pt idx="185">
                  <c:v>1.028101439342015E-2</c:v>
                </c:pt>
                <c:pt idx="186">
                  <c:v>9.5569070373588191E-3</c:v>
                </c:pt>
                <c:pt idx="187">
                  <c:v>5.2316890881913304E-3</c:v>
                </c:pt>
                <c:pt idx="188">
                  <c:v>9.104704097116844E-3</c:v>
                </c:pt>
                <c:pt idx="189">
                  <c:v>1.1428571428571429E-2</c:v>
                </c:pt>
                <c:pt idx="190">
                  <c:v>8.9503661513425543E-3</c:v>
                </c:pt>
                <c:pt idx="191">
                  <c:v>1.613987895090787E-2</c:v>
                </c:pt>
                <c:pt idx="192">
                  <c:v>1.0300429184549357E-2</c:v>
                </c:pt>
                <c:pt idx="193">
                  <c:v>9.9502487562189053E-3</c:v>
                </c:pt>
                <c:pt idx="194">
                  <c:v>1.4886164623467601E-2</c:v>
                </c:pt>
                <c:pt idx="195">
                  <c:v>1.5037593984962405E-2</c:v>
                </c:pt>
                <c:pt idx="196">
                  <c:v>9.3708165997322627E-3</c:v>
                </c:pt>
                <c:pt idx="197">
                  <c:v>1.7384731670445956E-2</c:v>
                </c:pt>
                <c:pt idx="198">
                  <c:v>9.4022834116856951E-3</c:v>
                </c:pt>
                <c:pt idx="199">
                  <c:v>6.75219446320054E-3</c:v>
                </c:pt>
                <c:pt idx="200">
                  <c:v>1.796821008984105E-2</c:v>
                </c:pt>
                <c:pt idx="201">
                  <c:v>1.0841836734693877E-2</c:v>
                </c:pt>
                <c:pt idx="202">
                  <c:v>1.2256669069935111E-2</c:v>
                </c:pt>
                <c:pt idx="203">
                  <c:v>1.3783269961977186E-2</c:v>
                </c:pt>
                <c:pt idx="204">
                  <c:v>6.939625260235947E-3</c:v>
                </c:pt>
                <c:pt idx="205">
                  <c:v>1.2762762762762763E-2</c:v>
                </c:pt>
                <c:pt idx="206">
                  <c:v>1.5353805073431242E-2</c:v>
                </c:pt>
                <c:pt idx="207">
                  <c:v>1.4916096954630205E-2</c:v>
                </c:pt>
                <c:pt idx="208">
                  <c:v>1.3649851632047478E-2</c:v>
                </c:pt>
                <c:pt idx="209">
                  <c:v>1.4908256880733946E-2</c:v>
                </c:pt>
                <c:pt idx="210">
                  <c:v>1.4554275318374773E-2</c:v>
                </c:pt>
                <c:pt idx="211">
                  <c:v>1.3181545835829839E-2</c:v>
                </c:pt>
                <c:pt idx="212">
                  <c:v>1.3213213213213212E-2</c:v>
                </c:pt>
                <c:pt idx="213">
                  <c:v>9.0042372881355935E-3</c:v>
                </c:pt>
                <c:pt idx="214">
                  <c:v>1.6427104722792608E-2</c:v>
                </c:pt>
                <c:pt idx="215">
                  <c:v>1.4203454894433781E-2</c:v>
                </c:pt>
                <c:pt idx="216">
                  <c:v>1.2195121951219513E-2</c:v>
                </c:pt>
                <c:pt idx="217">
                  <c:v>1.288135593220339E-2</c:v>
                </c:pt>
                <c:pt idx="218">
                  <c:v>1.3745704467353952E-2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AC-409B-BFDB-60A6D4A00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0831088"/>
        <c:axId val="530831480"/>
      </c:barChart>
      <c:dateAx>
        <c:axId val="530831088"/>
        <c:scaling>
          <c:orientation val="minMax"/>
          <c:max val="46112"/>
          <c:min val="39448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[$-409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31480"/>
        <c:crosses val="autoZero"/>
        <c:auto val="1"/>
        <c:lblOffset val="100"/>
        <c:baseTimeUnit val="months"/>
        <c:majorUnit val="6"/>
        <c:majorTimeUnit val="months"/>
      </c:dateAx>
      <c:valAx>
        <c:axId val="53083148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Distressed Sale Pairs as Percentage of Total</a:t>
                </a:r>
              </a:p>
            </c:rich>
          </c:tx>
          <c:layout>
            <c:manualLayout>
              <c:xMode val="edge"/>
              <c:yMode val="edge"/>
              <c:x val="1.2512835895513061E-2"/>
              <c:y val="9.3851955214458965E-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53083108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3.9521459817522801E-2"/>
          <c:y val="3.3204258974027196E-5"/>
          <c:w val="0.9502326209223847"/>
          <c:h val="0.102598090132350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2471843630934E-2"/>
          <c:y val="0.12434257015949929"/>
          <c:w val="0.90351010211072447"/>
          <c:h val="0.81657833636180088"/>
        </c:manualLayout>
      </c:layout>
      <c:scatterChart>
        <c:scatterStyle val="lineMarker"/>
        <c:varyColors val="0"/>
        <c:ser>
          <c:idx val="2"/>
          <c:order val="0"/>
          <c:tx>
            <c:strRef>
              <c:f>'U.S. EW &amp; VW'!$U$5</c:f>
              <c:strCache>
                <c:ptCount val="1"/>
                <c:pt idx="0">
                  <c:v>U.S. Composite - VW YoY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xVal>
            <c:numRef>
              <c:f>'U.S. EW &amp; VW'!$Q$30:$Q$365</c:f>
              <c:numCache>
                <c:formatCode>[$-409]mmm\-yy;@</c:formatCode>
                <c:ptCount val="336"/>
                <c:pt idx="0">
                  <c:v>35810.5</c:v>
                </c:pt>
                <c:pt idx="1">
                  <c:v>35840</c:v>
                </c:pt>
                <c:pt idx="2">
                  <c:v>35869.5</c:v>
                </c:pt>
                <c:pt idx="3">
                  <c:v>35900</c:v>
                </c:pt>
                <c:pt idx="4">
                  <c:v>35930.5</c:v>
                </c:pt>
                <c:pt idx="5">
                  <c:v>35961</c:v>
                </c:pt>
                <c:pt idx="6">
                  <c:v>35991.5</c:v>
                </c:pt>
                <c:pt idx="7">
                  <c:v>36022.5</c:v>
                </c:pt>
                <c:pt idx="8">
                  <c:v>36053</c:v>
                </c:pt>
                <c:pt idx="9">
                  <c:v>36083.5</c:v>
                </c:pt>
                <c:pt idx="10">
                  <c:v>36114</c:v>
                </c:pt>
                <c:pt idx="11">
                  <c:v>36144.5</c:v>
                </c:pt>
                <c:pt idx="12">
                  <c:v>36175.5</c:v>
                </c:pt>
                <c:pt idx="13">
                  <c:v>36205</c:v>
                </c:pt>
                <c:pt idx="14">
                  <c:v>36234.5</c:v>
                </c:pt>
                <c:pt idx="15">
                  <c:v>36265</c:v>
                </c:pt>
                <c:pt idx="16">
                  <c:v>36295.5</c:v>
                </c:pt>
                <c:pt idx="17">
                  <c:v>36326</c:v>
                </c:pt>
                <c:pt idx="18">
                  <c:v>36356.5</c:v>
                </c:pt>
                <c:pt idx="19">
                  <c:v>36387.5</c:v>
                </c:pt>
                <c:pt idx="20">
                  <c:v>36418</c:v>
                </c:pt>
                <c:pt idx="21">
                  <c:v>36448.5</c:v>
                </c:pt>
                <c:pt idx="22">
                  <c:v>36479</c:v>
                </c:pt>
                <c:pt idx="23">
                  <c:v>36509.5</c:v>
                </c:pt>
                <c:pt idx="24">
                  <c:v>36540.5</c:v>
                </c:pt>
                <c:pt idx="25">
                  <c:v>36570.5</c:v>
                </c:pt>
                <c:pt idx="26">
                  <c:v>36600.5</c:v>
                </c:pt>
                <c:pt idx="27">
                  <c:v>36631</c:v>
                </c:pt>
                <c:pt idx="28">
                  <c:v>36661.5</c:v>
                </c:pt>
                <c:pt idx="29">
                  <c:v>36692</c:v>
                </c:pt>
                <c:pt idx="30">
                  <c:v>36722.5</c:v>
                </c:pt>
                <c:pt idx="31">
                  <c:v>36753.5</c:v>
                </c:pt>
                <c:pt idx="32">
                  <c:v>36784</c:v>
                </c:pt>
                <c:pt idx="33">
                  <c:v>36814.5</c:v>
                </c:pt>
                <c:pt idx="34">
                  <c:v>36845</c:v>
                </c:pt>
                <c:pt idx="35">
                  <c:v>36875.5</c:v>
                </c:pt>
                <c:pt idx="36">
                  <c:v>36906.5</c:v>
                </c:pt>
                <c:pt idx="37">
                  <c:v>36936</c:v>
                </c:pt>
                <c:pt idx="38">
                  <c:v>36965.5</c:v>
                </c:pt>
                <c:pt idx="39">
                  <c:v>36996</c:v>
                </c:pt>
                <c:pt idx="40">
                  <c:v>37026.5</c:v>
                </c:pt>
                <c:pt idx="41">
                  <c:v>37057</c:v>
                </c:pt>
                <c:pt idx="42">
                  <c:v>37087.5</c:v>
                </c:pt>
                <c:pt idx="43">
                  <c:v>37118.5</c:v>
                </c:pt>
                <c:pt idx="44">
                  <c:v>37149</c:v>
                </c:pt>
                <c:pt idx="45">
                  <c:v>37179.5</c:v>
                </c:pt>
                <c:pt idx="46">
                  <c:v>37210</c:v>
                </c:pt>
                <c:pt idx="47">
                  <c:v>37240.5</c:v>
                </c:pt>
                <c:pt idx="48">
                  <c:v>37271.5</c:v>
                </c:pt>
                <c:pt idx="49">
                  <c:v>37301</c:v>
                </c:pt>
                <c:pt idx="50">
                  <c:v>37330.5</c:v>
                </c:pt>
                <c:pt idx="51">
                  <c:v>37361</c:v>
                </c:pt>
                <c:pt idx="52">
                  <c:v>37391.5</c:v>
                </c:pt>
                <c:pt idx="53">
                  <c:v>37422</c:v>
                </c:pt>
                <c:pt idx="54">
                  <c:v>37452.5</c:v>
                </c:pt>
                <c:pt idx="55">
                  <c:v>37483.5</c:v>
                </c:pt>
                <c:pt idx="56">
                  <c:v>37514</c:v>
                </c:pt>
                <c:pt idx="57">
                  <c:v>37544.5</c:v>
                </c:pt>
                <c:pt idx="58">
                  <c:v>37575</c:v>
                </c:pt>
                <c:pt idx="59">
                  <c:v>37605.5</c:v>
                </c:pt>
                <c:pt idx="60">
                  <c:v>37636.5</c:v>
                </c:pt>
                <c:pt idx="61">
                  <c:v>37666</c:v>
                </c:pt>
                <c:pt idx="62">
                  <c:v>37695.5</c:v>
                </c:pt>
                <c:pt idx="63">
                  <c:v>37726</c:v>
                </c:pt>
                <c:pt idx="64">
                  <c:v>37756.5</c:v>
                </c:pt>
                <c:pt idx="65">
                  <c:v>37787</c:v>
                </c:pt>
                <c:pt idx="66">
                  <c:v>37817.5</c:v>
                </c:pt>
                <c:pt idx="67">
                  <c:v>37848.5</c:v>
                </c:pt>
                <c:pt idx="68">
                  <c:v>37879</c:v>
                </c:pt>
                <c:pt idx="69">
                  <c:v>37909.5</c:v>
                </c:pt>
                <c:pt idx="70">
                  <c:v>37940</c:v>
                </c:pt>
                <c:pt idx="71">
                  <c:v>37970.5</c:v>
                </c:pt>
                <c:pt idx="72">
                  <c:v>38001.5</c:v>
                </c:pt>
                <c:pt idx="73">
                  <c:v>38031.5</c:v>
                </c:pt>
                <c:pt idx="74">
                  <c:v>38061.5</c:v>
                </c:pt>
                <c:pt idx="75">
                  <c:v>38092</c:v>
                </c:pt>
                <c:pt idx="76">
                  <c:v>38122.5</c:v>
                </c:pt>
                <c:pt idx="77">
                  <c:v>38153</c:v>
                </c:pt>
                <c:pt idx="78">
                  <c:v>38183.5</c:v>
                </c:pt>
                <c:pt idx="79">
                  <c:v>38214.5</c:v>
                </c:pt>
                <c:pt idx="80">
                  <c:v>38245</c:v>
                </c:pt>
                <c:pt idx="81">
                  <c:v>38275.5</c:v>
                </c:pt>
                <c:pt idx="82">
                  <c:v>38306</c:v>
                </c:pt>
                <c:pt idx="83">
                  <c:v>38336.5</c:v>
                </c:pt>
                <c:pt idx="84">
                  <c:v>38367.5</c:v>
                </c:pt>
                <c:pt idx="85">
                  <c:v>38397</c:v>
                </c:pt>
                <c:pt idx="86">
                  <c:v>38426.5</c:v>
                </c:pt>
                <c:pt idx="87">
                  <c:v>38457</c:v>
                </c:pt>
                <c:pt idx="88">
                  <c:v>38487.5</c:v>
                </c:pt>
                <c:pt idx="89">
                  <c:v>38518</c:v>
                </c:pt>
                <c:pt idx="90">
                  <c:v>38548.5</c:v>
                </c:pt>
                <c:pt idx="91">
                  <c:v>38579.5</c:v>
                </c:pt>
                <c:pt idx="92">
                  <c:v>38610</c:v>
                </c:pt>
                <c:pt idx="93">
                  <c:v>38640.5</c:v>
                </c:pt>
                <c:pt idx="94">
                  <c:v>38671</c:v>
                </c:pt>
                <c:pt idx="95">
                  <c:v>38701.5</c:v>
                </c:pt>
                <c:pt idx="96">
                  <c:v>38732.5</c:v>
                </c:pt>
                <c:pt idx="97">
                  <c:v>38762</c:v>
                </c:pt>
                <c:pt idx="98">
                  <c:v>38791.5</c:v>
                </c:pt>
                <c:pt idx="99">
                  <c:v>38822</c:v>
                </c:pt>
                <c:pt idx="100">
                  <c:v>38852.5</c:v>
                </c:pt>
                <c:pt idx="101">
                  <c:v>38883</c:v>
                </c:pt>
                <c:pt idx="102">
                  <c:v>38913.5</c:v>
                </c:pt>
                <c:pt idx="103">
                  <c:v>38944.5</c:v>
                </c:pt>
                <c:pt idx="104">
                  <c:v>38975</c:v>
                </c:pt>
                <c:pt idx="105">
                  <c:v>39005.5</c:v>
                </c:pt>
                <c:pt idx="106">
                  <c:v>39036</c:v>
                </c:pt>
                <c:pt idx="107">
                  <c:v>39066.5</c:v>
                </c:pt>
                <c:pt idx="108">
                  <c:v>39097.5</c:v>
                </c:pt>
                <c:pt idx="109">
                  <c:v>39127</c:v>
                </c:pt>
                <c:pt idx="110">
                  <c:v>39156.5</c:v>
                </c:pt>
                <c:pt idx="111">
                  <c:v>39187</c:v>
                </c:pt>
                <c:pt idx="112">
                  <c:v>39217.5</c:v>
                </c:pt>
                <c:pt idx="113">
                  <c:v>39248</c:v>
                </c:pt>
                <c:pt idx="114">
                  <c:v>39278.5</c:v>
                </c:pt>
                <c:pt idx="115">
                  <c:v>39309.5</c:v>
                </c:pt>
                <c:pt idx="116">
                  <c:v>39340</c:v>
                </c:pt>
                <c:pt idx="117">
                  <c:v>39370.5</c:v>
                </c:pt>
                <c:pt idx="118">
                  <c:v>39401</c:v>
                </c:pt>
                <c:pt idx="119">
                  <c:v>39431.5</c:v>
                </c:pt>
                <c:pt idx="120">
                  <c:v>39462.5</c:v>
                </c:pt>
                <c:pt idx="121">
                  <c:v>39492.5</c:v>
                </c:pt>
                <c:pt idx="122">
                  <c:v>39522.5</c:v>
                </c:pt>
                <c:pt idx="123">
                  <c:v>39553</c:v>
                </c:pt>
                <c:pt idx="124">
                  <c:v>39583.5</c:v>
                </c:pt>
                <c:pt idx="125">
                  <c:v>39614</c:v>
                </c:pt>
                <c:pt idx="126">
                  <c:v>39644.5</c:v>
                </c:pt>
                <c:pt idx="127">
                  <c:v>39675.5</c:v>
                </c:pt>
                <c:pt idx="128">
                  <c:v>39706</c:v>
                </c:pt>
                <c:pt idx="129">
                  <c:v>39736.5</c:v>
                </c:pt>
                <c:pt idx="130">
                  <c:v>39767</c:v>
                </c:pt>
                <c:pt idx="131">
                  <c:v>39797.5</c:v>
                </c:pt>
                <c:pt idx="132">
                  <c:v>39828.5</c:v>
                </c:pt>
                <c:pt idx="133">
                  <c:v>39858</c:v>
                </c:pt>
                <c:pt idx="134">
                  <c:v>39887.5</c:v>
                </c:pt>
                <c:pt idx="135">
                  <c:v>39918</c:v>
                </c:pt>
                <c:pt idx="136">
                  <c:v>39948.5</c:v>
                </c:pt>
                <c:pt idx="137">
                  <c:v>39979</c:v>
                </c:pt>
                <c:pt idx="138">
                  <c:v>40009</c:v>
                </c:pt>
                <c:pt idx="139">
                  <c:v>40040</c:v>
                </c:pt>
                <c:pt idx="140">
                  <c:v>40071</c:v>
                </c:pt>
                <c:pt idx="141">
                  <c:v>40101</c:v>
                </c:pt>
                <c:pt idx="142">
                  <c:v>40132</c:v>
                </c:pt>
                <c:pt idx="143">
                  <c:v>40162</c:v>
                </c:pt>
                <c:pt idx="144">
                  <c:v>40193</c:v>
                </c:pt>
                <c:pt idx="145">
                  <c:v>40224</c:v>
                </c:pt>
                <c:pt idx="146">
                  <c:v>40252</c:v>
                </c:pt>
                <c:pt idx="147">
                  <c:v>40283</c:v>
                </c:pt>
                <c:pt idx="148">
                  <c:v>40313</c:v>
                </c:pt>
                <c:pt idx="149">
                  <c:v>40344</c:v>
                </c:pt>
                <c:pt idx="150">
                  <c:v>40374</c:v>
                </c:pt>
                <c:pt idx="151">
                  <c:v>40405</c:v>
                </c:pt>
                <c:pt idx="152">
                  <c:v>40436</c:v>
                </c:pt>
                <c:pt idx="153">
                  <c:v>40466</c:v>
                </c:pt>
                <c:pt idx="154">
                  <c:v>40497</c:v>
                </c:pt>
                <c:pt idx="155">
                  <c:v>40527</c:v>
                </c:pt>
                <c:pt idx="156">
                  <c:v>40558</c:v>
                </c:pt>
                <c:pt idx="157">
                  <c:v>40589</c:v>
                </c:pt>
                <c:pt idx="158">
                  <c:v>40617</c:v>
                </c:pt>
                <c:pt idx="159">
                  <c:v>40648</c:v>
                </c:pt>
                <c:pt idx="160">
                  <c:v>40678</c:v>
                </c:pt>
                <c:pt idx="161">
                  <c:v>40709</c:v>
                </c:pt>
                <c:pt idx="162">
                  <c:v>40739</c:v>
                </c:pt>
                <c:pt idx="163">
                  <c:v>40770</c:v>
                </c:pt>
                <c:pt idx="164">
                  <c:v>40801</c:v>
                </c:pt>
                <c:pt idx="165">
                  <c:v>40831</c:v>
                </c:pt>
                <c:pt idx="166">
                  <c:v>40862</c:v>
                </c:pt>
                <c:pt idx="167">
                  <c:v>40892</c:v>
                </c:pt>
                <c:pt idx="168">
                  <c:v>40923</c:v>
                </c:pt>
                <c:pt idx="169">
                  <c:v>40954</c:v>
                </c:pt>
                <c:pt idx="170">
                  <c:v>40983</c:v>
                </c:pt>
                <c:pt idx="171">
                  <c:v>41014</c:v>
                </c:pt>
                <c:pt idx="172">
                  <c:v>41044</c:v>
                </c:pt>
                <c:pt idx="173">
                  <c:v>41075</c:v>
                </c:pt>
                <c:pt idx="174">
                  <c:v>41105</c:v>
                </c:pt>
                <c:pt idx="175">
                  <c:v>41136</c:v>
                </c:pt>
                <c:pt idx="176">
                  <c:v>41167</c:v>
                </c:pt>
                <c:pt idx="177">
                  <c:v>41197</c:v>
                </c:pt>
                <c:pt idx="178">
                  <c:v>41228</c:v>
                </c:pt>
                <c:pt idx="179">
                  <c:v>41258</c:v>
                </c:pt>
                <c:pt idx="180">
                  <c:v>41289</c:v>
                </c:pt>
                <c:pt idx="181">
                  <c:v>41320</c:v>
                </c:pt>
                <c:pt idx="182">
                  <c:v>41348</c:v>
                </c:pt>
                <c:pt idx="183">
                  <c:v>41379</c:v>
                </c:pt>
                <c:pt idx="184">
                  <c:v>41409</c:v>
                </c:pt>
                <c:pt idx="185">
                  <c:v>41440</c:v>
                </c:pt>
                <c:pt idx="186">
                  <c:v>41470</c:v>
                </c:pt>
                <c:pt idx="187">
                  <c:v>41501</c:v>
                </c:pt>
                <c:pt idx="188">
                  <c:v>41532</c:v>
                </c:pt>
                <c:pt idx="189">
                  <c:v>41562</c:v>
                </c:pt>
                <c:pt idx="190">
                  <c:v>41593</c:v>
                </c:pt>
                <c:pt idx="191">
                  <c:v>41623</c:v>
                </c:pt>
                <c:pt idx="192">
                  <c:v>41654</c:v>
                </c:pt>
                <c:pt idx="193">
                  <c:v>41685</c:v>
                </c:pt>
                <c:pt idx="194">
                  <c:v>41713</c:v>
                </c:pt>
                <c:pt idx="195">
                  <c:v>41744</c:v>
                </c:pt>
                <c:pt idx="196">
                  <c:v>41774</c:v>
                </c:pt>
                <c:pt idx="197">
                  <c:v>41805</c:v>
                </c:pt>
                <c:pt idx="198">
                  <c:v>41835</c:v>
                </c:pt>
                <c:pt idx="199">
                  <c:v>41866</c:v>
                </c:pt>
                <c:pt idx="200">
                  <c:v>41897</c:v>
                </c:pt>
                <c:pt idx="201">
                  <c:v>41927</c:v>
                </c:pt>
                <c:pt idx="202">
                  <c:v>41958</c:v>
                </c:pt>
                <c:pt idx="203">
                  <c:v>41988</c:v>
                </c:pt>
                <c:pt idx="204">
                  <c:v>42019</c:v>
                </c:pt>
                <c:pt idx="205">
                  <c:v>42050</c:v>
                </c:pt>
                <c:pt idx="206">
                  <c:v>42078</c:v>
                </c:pt>
                <c:pt idx="207">
                  <c:v>42109</c:v>
                </c:pt>
                <c:pt idx="208">
                  <c:v>42139</c:v>
                </c:pt>
                <c:pt idx="209">
                  <c:v>42170</c:v>
                </c:pt>
                <c:pt idx="210">
                  <c:v>42200</c:v>
                </c:pt>
                <c:pt idx="211">
                  <c:v>42231</c:v>
                </c:pt>
                <c:pt idx="212">
                  <c:v>42262</c:v>
                </c:pt>
                <c:pt idx="213">
                  <c:v>42292</c:v>
                </c:pt>
                <c:pt idx="214">
                  <c:v>42323</c:v>
                </c:pt>
                <c:pt idx="215">
                  <c:v>42353</c:v>
                </c:pt>
                <c:pt idx="216">
                  <c:v>42384</c:v>
                </c:pt>
                <c:pt idx="217">
                  <c:v>42415</c:v>
                </c:pt>
                <c:pt idx="218">
                  <c:v>42444</c:v>
                </c:pt>
                <c:pt idx="219">
                  <c:v>42475</c:v>
                </c:pt>
                <c:pt idx="220">
                  <c:v>42505</c:v>
                </c:pt>
                <c:pt idx="221">
                  <c:v>42536</c:v>
                </c:pt>
                <c:pt idx="222">
                  <c:v>42566</c:v>
                </c:pt>
                <c:pt idx="223">
                  <c:v>42597</c:v>
                </c:pt>
                <c:pt idx="224">
                  <c:v>42628</c:v>
                </c:pt>
                <c:pt idx="225">
                  <c:v>42658</c:v>
                </c:pt>
                <c:pt idx="226">
                  <c:v>42689</c:v>
                </c:pt>
                <c:pt idx="227">
                  <c:v>42719</c:v>
                </c:pt>
                <c:pt idx="228">
                  <c:v>42750</c:v>
                </c:pt>
                <c:pt idx="229">
                  <c:v>42781</c:v>
                </c:pt>
                <c:pt idx="230">
                  <c:v>42809</c:v>
                </c:pt>
                <c:pt idx="231">
                  <c:v>42840</c:v>
                </c:pt>
                <c:pt idx="232">
                  <c:v>42870</c:v>
                </c:pt>
                <c:pt idx="233">
                  <c:v>42901</c:v>
                </c:pt>
                <c:pt idx="234">
                  <c:v>42931</c:v>
                </c:pt>
                <c:pt idx="235">
                  <c:v>42962</c:v>
                </c:pt>
                <c:pt idx="236">
                  <c:v>42993</c:v>
                </c:pt>
                <c:pt idx="237">
                  <c:v>43023</c:v>
                </c:pt>
                <c:pt idx="238">
                  <c:v>43054</c:v>
                </c:pt>
                <c:pt idx="239">
                  <c:v>43084</c:v>
                </c:pt>
                <c:pt idx="240">
                  <c:v>43115</c:v>
                </c:pt>
                <c:pt idx="241">
                  <c:v>43146</c:v>
                </c:pt>
                <c:pt idx="242">
                  <c:v>43174</c:v>
                </c:pt>
                <c:pt idx="243">
                  <c:v>43205</c:v>
                </c:pt>
                <c:pt idx="244">
                  <c:v>43235</c:v>
                </c:pt>
                <c:pt idx="245">
                  <c:v>43266</c:v>
                </c:pt>
                <c:pt idx="246">
                  <c:v>43296</c:v>
                </c:pt>
                <c:pt idx="247">
                  <c:v>43327</c:v>
                </c:pt>
                <c:pt idx="248">
                  <c:v>43358</c:v>
                </c:pt>
                <c:pt idx="249">
                  <c:v>43388</c:v>
                </c:pt>
                <c:pt idx="250">
                  <c:v>43419</c:v>
                </c:pt>
                <c:pt idx="251">
                  <c:v>43449</c:v>
                </c:pt>
                <c:pt idx="252">
                  <c:v>43480</c:v>
                </c:pt>
                <c:pt idx="253">
                  <c:v>43511</c:v>
                </c:pt>
                <c:pt idx="254">
                  <c:v>43539</c:v>
                </c:pt>
                <c:pt idx="255">
                  <c:v>43570</c:v>
                </c:pt>
                <c:pt idx="256">
                  <c:v>43600</c:v>
                </c:pt>
                <c:pt idx="257">
                  <c:v>43631</c:v>
                </c:pt>
                <c:pt idx="258">
                  <c:v>43661</c:v>
                </c:pt>
                <c:pt idx="259">
                  <c:v>43692</c:v>
                </c:pt>
                <c:pt idx="260">
                  <c:v>43723</c:v>
                </c:pt>
                <c:pt idx="261">
                  <c:v>43753</c:v>
                </c:pt>
                <c:pt idx="262">
                  <c:v>43784</c:v>
                </c:pt>
                <c:pt idx="263">
                  <c:v>43814</c:v>
                </c:pt>
                <c:pt idx="264">
                  <c:v>43845</c:v>
                </c:pt>
                <c:pt idx="265">
                  <c:v>43876</c:v>
                </c:pt>
                <c:pt idx="266">
                  <c:v>43905</c:v>
                </c:pt>
                <c:pt idx="267">
                  <c:v>43936</c:v>
                </c:pt>
                <c:pt idx="268">
                  <c:v>43966</c:v>
                </c:pt>
                <c:pt idx="269">
                  <c:v>43997</c:v>
                </c:pt>
                <c:pt idx="270">
                  <c:v>44027</c:v>
                </c:pt>
                <c:pt idx="271">
                  <c:v>44058</c:v>
                </c:pt>
                <c:pt idx="272">
                  <c:v>44089</c:v>
                </c:pt>
                <c:pt idx="273">
                  <c:v>44119</c:v>
                </c:pt>
                <c:pt idx="274">
                  <c:v>44150</c:v>
                </c:pt>
                <c:pt idx="275">
                  <c:v>44180</c:v>
                </c:pt>
                <c:pt idx="276">
                  <c:v>44211</c:v>
                </c:pt>
                <c:pt idx="277">
                  <c:v>44242</c:v>
                </c:pt>
                <c:pt idx="278">
                  <c:v>44270</c:v>
                </c:pt>
                <c:pt idx="279">
                  <c:v>44301</c:v>
                </c:pt>
                <c:pt idx="280">
                  <c:v>44331</c:v>
                </c:pt>
                <c:pt idx="281">
                  <c:v>44362</c:v>
                </c:pt>
                <c:pt idx="282">
                  <c:v>44392</c:v>
                </c:pt>
                <c:pt idx="283">
                  <c:v>44423</c:v>
                </c:pt>
                <c:pt idx="284">
                  <c:v>44454</c:v>
                </c:pt>
                <c:pt idx="285">
                  <c:v>44484</c:v>
                </c:pt>
                <c:pt idx="286">
                  <c:v>44515</c:v>
                </c:pt>
                <c:pt idx="287">
                  <c:v>44545</c:v>
                </c:pt>
                <c:pt idx="288">
                  <c:v>44576</c:v>
                </c:pt>
                <c:pt idx="289">
                  <c:v>44607</c:v>
                </c:pt>
                <c:pt idx="290">
                  <c:v>44635</c:v>
                </c:pt>
                <c:pt idx="291">
                  <c:v>44666</c:v>
                </c:pt>
                <c:pt idx="292">
                  <c:v>44696</c:v>
                </c:pt>
                <c:pt idx="293">
                  <c:v>44727</c:v>
                </c:pt>
                <c:pt idx="294">
                  <c:v>44757</c:v>
                </c:pt>
                <c:pt idx="295">
                  <c:v>44788</c:v>
                </c:pt>
                <c:pt idx="296">
                  <c:v>44819</c:v>
                </c:pt>
                <c:pt idx="297">
                  <c:v>44849</c:v>
                </c:pt>
                <c:pt idx="298">
                  <c:v>44880</c:v>
                </c:pt>
                <c:pt idx="299">
                  <c:v>44910</c:v>
                </c:pt>
                <c:pt idx="300">
                  <c:v>44941</c:v>
                </c:pt>
                <c:pt idx="301">
                  <c:v>44972</c:v>
                </c:pt>
                <c:pt idx="302">
                  <c:v>45000</c:v>
                </c:pt>
                <c:pt idx="303">
                  <c:v>45031</c:v>
                </c:pt>
                <c:pt idx="304">
                  <c:v>45061</c:v>
                </c:pt>
                <c:pt idx="305">
                  <c:v>45092</c:v>
                </c:pt>
                <c:pt idx="306">
                  <c:v>45122</c:v>
                </c:pt>
                <c:pt idx="307">
                  <c:v>45153</c:v>
                </c:pt>
                <c:pt idx="308">
                  <c:v>45184</c:v>
                </c:pt>
                <c:pt idx="309">
                  <c:v>45214</c:v>
                </c:pt>
                <c:pt idx="310">
                  <c:v>45245</c:v>
                </c:pt>
                <c:pt idx="311">
                  <c:v>45275</c:v>
                </c:pt>
                <c:pt idx="312">
                  <c:v>45306</c:v>
                </c:pt>
                <c:pt idx="313">
                  <c:v>45337</c:v>
                </c:pt>
                <c:pt idx="314">
                  <c:v>45366</c:v>
                </c:pt>
                <c:pt idx="315">
                  <c:v>45397</c:v>
                </c:pt>
                <c:pt idx="316">
                  <c:v>45427</c:v>
                </c:pt>
                <c:pt idx="317">
                  <c:v>45458</c:v>
                </c:pt>
                <c:pt idx="318">
                  <c:v>45488</c:v>
                </c:pt>
                <c:pt idx="319">
                  <c:v>45519</c:v>
                </c:pt>
                <c:pt idx="320">
                  <c:v>45550</c:v>
                </c:pt>
                <c:pt idx="321">
                  <c:v>45580</c:v>
                </c:pt>
                <c:pt idx="322">
                  <c:v>45611</c:v>
                </c:pt>
                <c:pt idx="323">
                  <c:v>45641</c:v>
                </c:pt>
                <c:pt idx="324">
                  <c:v>45672</c:v>
                </c:pt>
                <c:pt idx="325">
                  <c:v>45703</c:v>
                </c:pt>
                <c:pt idx="326">
                  <c:v>45731</c:v>
                </c:pt>
                <c:pt idx="327">
                  <c:v>45762</c:v>
                </c:pt>
                <c:pt idx="328">
                  <c:v>45792</c:v>
                </c:pt>
                <c:pt idx="329">
                  <c:v>45823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</c:numCache>
            </c:numRef>
          </c:xVal>
          <c:yVal>
            <c:numRef>
              <c:f>'U.S. EW &amp; VW'!$U$30:$U$365</c:f>
              <c:numCache>
                <c:formatCode>0.0%</c:formatCode>
                <c:ptCount val="336"/>
                <c:pt idx="0">
                  <c:v>0.20334659476993888</c:v>
                </c:pt>
                <c:pt idx="1">
                  <c:v>0.17146262285252756</c:v>
                </c:pt>
                <c:pt idx="2">
                  <c:v>0.15315290106540935</c:v>
                </c:pt>
                <c:pt idx="3">
                  <c:v>0.13378056548433537</c:v>
                </c:pt>
                <c:pt idx="4">
                  <c:v>0.14453848178012252</c:v>
                </c:pt>
                <c:pt idx="5">
                  <c:v>0.16614052469798879</c:v>
                </c:pt>
                <c:pt idx="6">
                  <c:v>0.16218898724942266</c:v>
                </c:pt>
                <c:pt idx="7">
                  <c:v>0.16919924892950311</c:v>
                </c:pt>
                <c:pt idx="8">
                  <c:v>0.1467732598298277</c:v>
                </c:pt>
                <c:pt idx="9">
                  <c:v>0.14583382811985346</c:v>
                </c:pt>
                <c:pt idx="10">
                  <c:v>0.10687109402981654</c:v>
                </c:pt>
                <c:pt idx="11">
                  <c:v>8.0881415554607816E-2</c:v>
                </c:pt>
                <c:pt idx="12">
                  <c:v>3.6183578241326453E-2</c:v>
                </c:pt>
                <c:pt idx="13">
                  <c:v>2.8974751263339593E-2</c:v>
                </c:pt>
                <c:pt idx="14">
                  <c:v>2.3662727319198718E-2</c:v>
                </c:pt>
                <c:pt idx="15">
                  <c:v>2.7131567050539873E-2</c:v>
                </c:pt>
                <c:pt idx="16">
                  <c:v>1.0310370778905176E-2</c:v>
                </c:pt>
                <c:pt idx="17">
                  <c:v>2.1574843922622655E-3</c:v>
                </c:pt>
                <c:pt idx="18">
                  <c:v>1.435796552861679E-2</c:v>
                </c:pt>
                <c:pt idx="19">
                  <c:v>3.7555337597237726E-2</c:v>
                </c:pt>
                <c:pt idx="20">
                  <c:v>5.3851133808877849E-2</c:v>
                </c:pt>
                <c:pt idx="21">
                  <c:v>5.4923659013971893E-2</c:v>
                </c:pt>
                <c:pt idx="22">
                  <c:v>5.0947412215623489E-2</c:v>
                </c:pt>
                <c:pt idx="23">
                  <c:v>5.0913121048310028E-2</c:v>
                </c:pt>
                <c:pt idx="24">
                  <c:v>5.7931391841124835E-2</c:v>
                </c:pt>
                <c:pt idx="25">
                  <c:v>5.2068929761238003E-2</c:v>
                </c:pt>
                <c:pt idx="26">
                  <c:v>5.4206298654635665E-2</c:v>
                </c:pt>
                <c:pt idx="27">
                  <c:v>5.562562820345085E-2</c:v>
                </c:pt>
                <c:pt idx="28">
                  <c:v>8.7459891227899211E-2</c:v>
                </c:pt>
                <c:pt idx="29">
                  <c:v>0.10110614597625212</c:v>
                </c:pt>
                <c:pt idx="30">
                  <c:v>0.10168395339161584</c:v>
                </c:pt>
                <c:pt idx="31">
                  <c:v>8.0649542594415591E-2</c:v>
                </c:pt>
                <c:pt idx="32">
                  <c:v>7.7090981214237742E-2</c:v>
                </c:pt>
                <c:pt idx="33">
                  <c:v>7.9414605804197569E-2</c:v>
                </c:pt>
                <c:pt idx="34">
                  <c:v>8.9864908770552976E-2</c:v>
                </c:pt>
                <c:pt idx="35">
                  <c:v>9.437193090037832E-2</c:v>
                </c:pt>
                <c:pt idx="36">
                  <c:v>9.2754405210998758E-2</c:v>
                </c:pt>
                <c:pt idx="37">
                  <c:v>0.11283149148032479</c:v>
                </c:pt>
                <c:pt idx="38">
                  <c:v>0.12697154268465427</c:v>
                </c:pt>
                <c:pt idx="39">
                  <c:v>0.13936086961574423</c:v>
                </c:pt>
                <c:pt idx="40">
                  <c:v>0.11201879636132106</c:v>
                </c:pt>
                <c:pt idx="41">
                  <c:v>8.4435445857553804E-2</c:v>
                </c:pt>
                <c:pt idx="42">
                  <c:v>6.8863542476543804E-2</c:v>
                </c:pt>
                <c:pt idx="43">
                  <c:v>5.4878623962906659E-2</c:v>
                </c:pt>
                <c:pt idx="44">
                  <c:v>3.8620612455347425E-2</c:v>
                </c:pt>
                <c:pt idx="45">
                  <c:v>8.5547902123865871E-3</c:v>
                </c:pt>
                <c:pt idx="46">
                  <c:v>-9.4657949855043721E-3</c:v>
                </c:pt>
                <c:pt idx="47">
                  <c:v>-2.216187010951598E-2</c:v>
                </c:pt>
                <c:pt idx="48">
                  <c:v>-1.3298482627621677E-2</c:v>
                </c:pt>
                <c:pt idx="49">
                  <c:v>1.2628336960753828E-3</c:v>
                </c:pt>
                <c:pt idx="50">
                  <c:v>1.6596093488288055E-2</c:v>
                </c:pt>
                <c:pt idx="51">
                  <c:v>1.8630546468815012E-2</c:v>
                </c:pt>
                <c:pt idx="52">
                  <c:v>1.29491236737862E-2</c:v>
                </c:pt>
                <c:pt idx="53">
                  <c:v>8.0838846611688275E-3</c:v>
                </c:pt>
                <c:pt idx="54">
                  <c:v>2.017581376259292E-3</c:v>
                </c:pt>
                <c:pt idx="55">
                  <c:v>3.6533078829046328E-3</c:v>
                </c:pt>
                <c:pt idx="56">
                  <c:v>6.453800020693512E-3</c:v>
                </c:pt>
                <c:pt idx="57">
                  <c:v>2.6949090001754827E-2</c:v>
                </c:pt>
                <c:pt idx="58">
                  <c:v>5.2901617672564072E-2</c:v>
                </c:pt>
                <c:pt idx="59">
                  <c:v>8.5443741307186905E-2</c:v>
                </c:pt>
                <c:pt idx="60">
                  <c:v>9.8838192105823897E-2</c:v>
                </c:pt>
                <c:pt idx="61">
                  <c:v>9.5112169984357786E-2</c:v>
                </c:pt>
                <c:pt idx="62">
                  <c:v>8.4138221568286209E-2</c:v>
                </c:pt>
                <c:pt idx="63">
                  <c:v>7.6341068797389333E-2</c:v>
                </c:pt>
                <c:pt idx="64">
                  <c:v>8.2202632156326061E-2</c:v>
                </c:pt>
                <c:pt idx="65">
                  <c:v>8.3782960627547975E-2</c:v>
                </c:pt>
                <c:pt idx="66">
                  <c:v>8.769455253628089E-2</c:v>
                </c:pt>
                <c:pt idx="67">
                  <c:v>7.1791236801642677E-2</c:v>
                </c:pt>
                <c:pt idx="68">
                  <c:v>5.9704462044507078E-2</c:v>
                </c:pt>
                <c:pt idx="69">
                  <c:v>4.7737035055422039E-2</c:v>
                </c:pt>
                <c:pt idx="70">
                  <c:v>3.7376764970131315E-2</c:v>
                </c:pt>
                <c:pt idx="71">
                  <c:v>2.8286515739745832E-2</c:v>
                </c:pt>
                <c:pt idx="72">
                  <c:v>1.234376337216081E-2</c:v>
                </c:pt>
                <c:pt idx="73">
                  <c:v>3.0107596972575479E-2</c:v>
                </c:pt>
                <c:pt idx="74">
                  <c:v>4.4171570594945697E-2</c:v>
                </c:pt>
                <c:pt idx="75">
                  <c:v>7.5245789519217565E-2</c:v>
                </c:pt>
                <c:pt idx="76">
                  <c:v>7.5644775725944635E-2</c:v>
                </c:pt>
                <c:pt idx="77">
                  <c:v>9.2497814049639304E-2</c:v>
                </c:pt>
                <c:pt idx="78">
                  <c:v>0.10820209236768341</c:v>
                </c:pt>
                <c:pt idx="79">
                  <c:v>0.14914708735497073</c:v>
                </c:pt>
                <c:pt idx="80">
                  <c:v>0.17932534743590178</c:v>
                </c:pt>
                <c:pt idx="81">
                  <c:v>0.1939401150425113</c:v>
                </c:pt>
                <c:pt idx="82">
                  <c:v>0.1830706978333414</c:v>
                </c:pt>
                <c:pt idx="83">
                  <c:v>0.16516724420364404</c:v>
                </c:pt>
                <c:pt idx="84">
                  <c:v>0.15782387595095226</c:v>
                </c:pt>
                <c:pt idx="85">
                  <c:v>0.15400406743304118</c:v>
                </c:pt>
                <c:pt idx="86">
                  <c:v>0.15882355455132413</c:v>
                </c:pt>
                <c:pt idx="87">
                  <c:v>0.15063399729279969</c:v>
                </c:pt>
                <c:pt idx="88">
                  <c:v>0.1456134308124486</c:v>
                </c:pt>
                <c:pt idx="89">
                  <c:v>0.13278597192530284</c:v>
                </c:pt>
                <c:pt idx="90">
                  <c:v>0.12700160572132724</c:v>
                </c:pt>
                <c:pt idx="91">
                  <c:v>0.12072591565306134</c:v>
                </c:pt>
                <c:pt idx="92">
                  <c:v>0.1232651111365699</c:v>
                </c:pt>
                <c:pt idx="93">
                  <c:v>0.13617871268310178</c:v>
                </c:pt>
                <c:pt idx="94">
                  <c:v>0.15518227727853939</c:v>
                </c:pt>
                <c:pt idx="95">
                  <c:v>0.16332399177703416</c:v>
                </c:pt>
                <c:pt idx="96">
                  <c:v>0.16029243831082662</c:v>
                </c:pt>
                <c:pt idx="97">
                  <c:v>0.14134577761529754</c:v>
                </c:pt>
                <c:pt idx="98">
                  <c:v>0.13478316785497246</c:v>
                </c:pt>
                <c:pt idx="99">
                  <c:v>0.13235223789456541</c:v>
                </c:pt>
                <c:pt idx="100">
                  <c:v>0.13987807736416302</c:v>
                </c:pt>
                <c:pt idx="101">
                  <c:v>0.13944311347007665</c:v>
                </c:pt>
                <c:pt idx="102">
                  <c:v>0.13414916544854383</c:v>
                </c:pt>
                <c:pt idx="103">
                  <c:v>0.12210566687888491</c:v>
                </c:pt>
                <c:pt idx="104">
                  <c:v>0.10058954933680697</c:v>
                </c:pt>
                <c:pt idx="105">
                  <c:v>8.8992324987982707E-2</c:v>
                </c:pt>
                <c:pt idx="106">
                  <c:v>8.8818905282426863E-2</c:v>
                </c:pt>
                <c:pt idx="107">
                  <c:v>0.11090169823937912</c:v>
                </c:pt>
                <c:pt idx="108">
                  <c:v>0.11844454282636074</c:v>
                </c:pt>
                <c:pt idx="109">
                  <c:v>0.11589635959319811</c:v>
                </c:pt>
                <c:pt idx="110">
                  <c:v>9.5386631596690696E-2</c:v>
                </c:pt>
                <c:pt idx="111">
                  <c:v>8.9361200934742424E-2</c:v>
                </c:pt>
                <c:pt idx="112">
                  <c:v>9.1443839380728864E-2</c:v>
                </c:pt>
                <c:pt idx="113">
                  <c:v>9.841112050527534E-2</c:v>
                </c:pt>
                <c:pt idx="114">
                  <c:v>9.8493000842009071E-2</c:v>
                </c:pt>
                <c:pt idx="115">
                  <c:v>9.3140926256493506E-2</c:v>
                </c:pt>
                <c:pt idx="116">
                  <c:v>9.4205430534802792E-2</c:v>
                </c:pt>
                <c:pt idx="117">
                  <c:v>7.6718979817817612E-2</c:v>
                </c:pt>
                <c:pt idx="118">
                  <c:v>6.2761387509082223E-2</c:v>
                </c:pt>
                <c:pt idx="119">
                  <c:v>3.1354300162289572E-2</c:v>
                </c:pt>
                <c:pt idx="120">
                  <c:v>2.2020286039769577E-2</c:v>
                </c:pt>
                <c:pt idx="121">
                  <c:v>-1.1968572766548502E-2</c:v>
                </c:pt>
                <c:pt idx="122">
                  <c:v>-3.2473892443562691E-2</c:v>
                </c:pt>
                <c:pt idx="123">
                  <c:v>-6.6419042503266468E-2</c:v>
                </c:pt>
                <c:pt idx="124">
                  <c:v>-6.5511902957321899E-2</c:v>
                </c:pt>
                <c:pt idx="125">
                  <c:v>-6.5068971977212509E-2</c:v>
                </c:pt>
                <c:pt idx="126">
                  <c:v>-5.9043909149612328E-2</c:v>
                </c:pt>
                <c:pt idx="127">
                  <c:v>-7.336687285508714E-2</c:v>
                </c:pt>
                <c:pt idx="128">
                  <c:v>-8.5520890554772411E-2</c:v>
                </c:pt>
                <c:pt idx="129">
                  <c:v>-9.1868412232725905E-2</c:v>
                </c:pt>
                <c:pt idx="130">
                  <c:v>-0.1093605989465305</c:v>
                </c:pt>
                <c:pt idx="131">
                  <c:v>-0.12975228997795518</c:v>
                </c:pt>
                <c:pt idx="132">
                  <c:v>-0.14548558916993937</c:v>
                </c:pt>
                <c:pt idx="133">
                  <c:v>-0.12463526310130435</c:v>
                </c:pt>
                <c:pt idx="134">
                  <c:v>-0.11568510602582915</c:v>
                </c:pt>
                <c:pt idx="135">
                  <c:v>-0.12249570117769526</c:v>
                </c:pt>
                <c:pt idx="136">
                  <c:v>-0.18978687447013665</c:v>
                </c:pt>
                <c:pt idx="137">
                  <c:v>-0.2437096621263144</c:v>
                </c:pt>
                <c:pt idx="138">
                  <c:v>-0.28816150399953677</c:v>
                </c:pt>
                <c:pt idx="139">
                  <c:v>-0.27763941580727147</c:v>
                </c:pt>
                <c:pt idx="140">
                  <c:v>-0.26880701933270135</c:v>
                </c:pt>
                <c:pt idx="141">
                  <c:v>-0.26175573809055552</c:v>
                </c:pt>
                <c:pt idx="142">
                  <c:v>-0.26637678085722094</c:v>
                </c:pt>
                <c:pt idx="143">
                  <c:v>-0.26099293272232438</c:v>
                </c:pt>
                <c:pt idx="144">
                  <c:v>-0.24972781447102599</c:v>
                </c:pt>
                <c:pt idx="145">
                  <c:v>-0.23793351422749709</c:v>
                </c:pt>
                <c:pt idx="146">
                  <c:v>-0.20865131012888605</c:v>
                </c:pt>
                <c:pt idx="147">
                  <c:v>-0.15582899804396466</c:v>
                </c:pt>
                <c:pt idx="148">
                  <c:v>-7.563314855754022E-2</c:v>
                </c:pt>
                <c:pt idx="149">
                  <c:v>-1.5025540699853734E-2</c:v>
                </c:pt>
                <c:pt idx="150">
                  <c:v>2.75040303523022E-2</c:v>
                </c:pt>
                <c:pt idx="151">
                  <c:v>3.7100299013832494E-2</c:v>
                </c:pt>
                <c:pt idx="152">
                  <c:v>5.726561872886049E-2</c:v>
                </c:pt>
                <c:pt idx="153">
                  <c:v>8.4274831364709701E-2</c:v>
                </c:pt>
                <c:pt idx="154">
                  <c:v>0.11351514742499846</c:v>
                </c:pt>
                <c:pt idx="155">
                  <c:v>0.14352947655462023</c:v>
                </c:pt>
                <c:pt idx="156">
                  <c:v>0.1596410389926175</c:v>
                </c:pt>
                <c:pt idx="157">
                  <c:v>0.15880456845630597</c:v>
                </c:pt>
                <c:pt idx="158">
                  <c:v>0.12574556392828495</c:v>
                </c:pt>
                <c:pt idx="159">
                  <c:v>8.3412973505594179E-2</c:v>
                </c:pt>
                <c:pt idx="160">
                  <c:v>5.7389640705233891E-2</c:v>
                </c:pt>
                <c:pt idx="161">
                  <c:v>5.6852595971225384E-2</c:v>
                </c:pt>
                <c:pt idx="162">
                  <c:v>6.033815703630574E-2</c:v>
                </c:pt>
                <c:pt idx="163">
                  <c:v>5.58138011638043E-2</c:v>
                </c:pt>
                <c:pt idx="164">
                  <c:v>5.2290695205472248E-2</c:v>
                </c:pt>
                <c:pt idx="165">
                  <c:v>5.4529878622876282E-2</c:v>
                </c:pt>
                <c:pt idx="166">
                  <c:v>7.3334699030639827E-2</c:v>
                </c:pt>
                <c:pt idx="167">
                  <c:v>7.5918485627457954E-2</c:v>
                </c:pt>
                <c:pt idx="168">
                  <c:v>7.0279548850660678E-2</c:v>
                </c:pt>
                <c:pt idx="169">
                  <c:v>5.1984281750456551E-2</c:v>
                </c:pt>
                <c:pt idx="170">
                  <c:v>4.5709469592294827E-2</c:v>
                </c:pt>
                <c:pt idx="171">
                  <c:v>5.0399284785946241E-2</c:v>
                </c:pt>
                <c:pt idx="172">
                  <c:v>5.3230908371506347E-2</c:v>
                </c:pt>
                <c:pt idx="173">
                  <c:v>5.4859338432986071E-2</c:v>
                </c:pt>
                <c:pt idx="174">
                  <c:v>6.5322841800875331E-2</c:v>
                </c:pt>
                <c:pt idx="175">
                  <c:v>7.4705112804322571E-2</c:v>
                </c:pt>
                <c:pt idx="176">
                  <c:v>7.109611267959326E-2</c:v>
                </c:pt>
                <c:pt idx="177">
                  <c:v>5.6002339033495385E-2</c:v>
                </c:pt>
                <c:pt idx="178">
                  <c:v>3.9751361908836547E-2</c:v>
                </c:pt>
                <c:pt idx="179">
                  <c:v>3.8476852442257181E-2</c:v>
                </c:pt>
                <c:pt idx="180">
                  <c:v>3.5153459013827826E-2</c:v>
                </c:pt>
                <c:pt idx="181">
                  <c:v>4.7996776378193662E-2</c:v>
                </c:pt>
                <c:pt idx="182">
                  <c:v>6.7337192900582599E-2</c:v>
                </c:pt>
                <c:pt idx="183">
                  <c:v>8.6478014871086417E-2</c:v>
                </c:pt>
                <c:pt idx="184">
                  <c:v>0.10557635161437662</c:v>
                </c:pt>
                <c:pt idx="185">
                  <c:v>0.11411274939010818</c:v>
                </c:pt>
                <c:pt idx="186">
                  <c:v>0.12345163470063913</c:v>
                </c:pt>
                <c:pt idx="187">
                  <c:v>0.11618892155585114</c:v>
                </c:pt>
                <c:pt idx="188">
                  <c:v>0.12004000582352559</c:v>
                </c:pt>
                <c:pt idx="189">
                  <c:v>0.12015118697719585</c:v>
                </c:pt>
                <c:pt idx="190">
                  <c:v>0.12758847080680868</c:v>
                </c:pt>
                <c:pt idx="191">
                  <c:v>0.11474152208001476</c:v>
                </c:pt>
                <c:pt idx="192">
                  <c:v>0.11554757708780983</c:v>
                </c:pt>
                <c:pt idx="193">
                  <c:v>0.10610051291264511</c:v>
                </c:pt>
                <c:pt idx="194">
                  <c:v>0.10678048010574748</c:v>
                </c:pt>
                <c:pt idx="195">
                  <c:v>9.8424234350963369E-2</c:v>
                </c:pt>
                <c:pt idx="196">
                  <c:v>8.3009712304579431E-2</c:v>
                </c:pt>
                <c:pt idx="197">
                  <c:v>6.6881719381785665E-2</c:v>
                </c:pt>
                <c:pt idx="198">
                  <c:v>4.7217457938349972E-2</c:v>
                </c:pt>
                <c:pt idx="199">
                  <c:v>5.9022289774455006E-2</c:v>
                </c:pt>
                <c:pt idx="200">
                  <c:v>6.0771299985413751E-2</c:v>
                </c:pt>
                <c:pt idx="201">
                  <c:v>7.2214419190214763E-2</c:v>
                </c:pt>
                <c:pt idx="202">
                  <c:v>6.9927024869595122E-2</c:v>
                </c:pt>
                <c:pt idx="203">
                  <c:v>9.4895559203208357E-2</c:v>
                </c:pt>
                <c:pt idx="204">
                  <c:v>0.11259106155467369</c:v>
                </c:pt>
                <c:pt idx="205">
                  <c:v>0.13317825747452017</c:v>
                </c:pt>
                <c:pt idx="206">
                  <c:v>0.12422341616817856</c:v>
                </c:pt>
                <c:pt idx="207">
                  <c:v>0.1267648744283647</c:v>
                </c:pt>
                <c:pt idx="208">
                  <c:v>0.13253242178031566</c:v>
                </c:pt>
                <c:pt idx="209">
                  <c:v>0.14568438571313225</c:v>
                </c:pt>
                <c:pt idx="210">
                  <c:v>0.14879125782498748</c:v>
                </c:pt>
                <c:pt idx="211">
                  <c:v>0.12628983623492362</c:v>
                </c:pt>
                <c:pt idx="212">
                  <c:v>0.1104265419314423</c:v>
                </c:pt>
                <c:pt idx="213">
                  <c:v>8.2683030685548609E-2</c:v>
                </c:pt>
                <c:pt idx="214">
                  <c:v>7.7056192704298532E-2</c:v>
                </c:pt>
                <c:pt idx="215">
                  <c:v>5.9771101033508911E-2</c:v>
                </c:pt>
                <c:pt idx="216">
                  <c:v>5.7005887431580415E-2</c:v>
                </c:pt>
                <c:pt idx="217">
                  <c:v>3.940719934891912E-2</c:v>
                </c:pt>
                <c:pt idx="218">
                  <c:v>4.0737017151166732E-2</c:v>
                </c:pt>
                <c:pt idx="219">
                  <c:v>2.6989561898519421E-2</c:v>
                </c:pt>
                <c:pt idx="220">
                  <c:v>2.9030149216161316E-2</c:v>
                </c:pt>
                <c:pt idx="221">
                  <c:v>2.4598463636191337E-2</c:v>
                </c:pt>
                <c:pt idx="222">
                  <c:v>3.8982131483750404E-2</c:v>
                </c:pt>
                <c:pt idx="223">
                  <c:v>5.0416541068027954E-2</c:v>
                </c:pt>
                <c:pt idx="224">
                  <c:v>5.5883728340376582E-2</c:v>
                </c:pt>
                <c:pt idx="225">
                  <c:v>6.8183023999404124E-2</c:v>
                </c:pt>
                <c:pt idx="226">
                  <c:v>6.5565107021836377E-2</c:v>
                </c:pt>
                <c:pt idx="227">
                  <c:v>6.1641892949988231E-2</c:v>
                </c:pt>
                <c:pt idx="228">
                  <c:v>3.5731411918486833E-2</c:v>
                </c:pt>
                <c:pt idx="229">
                  <c:v>2.897267184334873E-2</c:v>
                </c:pt>
                <c:pt idx="230">
                  <c:v>3.2550132364511875E-2</c:v>
                </c:pt>
                <c:pt idx="231">
                  <c:v>6.012872197694108E-2</c:v>
                </c:pt>
                <c:pt idx="232">
                  <c:v>7.4048007679739847E-2</c:v>
                </c:pt>
                <c:pt idx="233">
                  <c:v>8.0254652407666827E-2</c:v>
                </c:pt>
                <c:pt idx="234">
                  <c:v>5.8708568720467591E-2</c:v>
                </c:pt>
                <c:pt idx="235">
                  <c:v>4.5756383751943241E-2</c:v>
                </c:pt>
                <c:pt idx="236">
                  <c:v>3.9879548310664426E-2</c:v>
                </c:pt>
                <c:pt idx="237">
                  <c:v>4.7914560804831474E-2</c:v>
                </c:pt>
                <c:pt idx="238">
                  <c:v>5.5454266352481296E-2</c:v>
                </c:pt>
                <c:pt idx="239">
                  <c:v>5.8036405461000307E-2</c:v>
                </c:pt>
                <c:pt idx="240">
                  <c:v>6.491323246824332E-2</c:v>
                </c:pt>
                <c:pt idx="241">
                  <c:v>8.0493888817117831E-2</c:v>
                </c:pt>
                <c:pt idx="242">
                  <c:v>9.3502708917637678E-2</c:v>
                </c:pt>
                <c:pt idx="243">
                  <c:v>8.7963608178730279E-2</c:v>
                </c:pt>
                <c:pt idx="244">
                  <c:v>6.1020101723887832E-2</c:v>
                </c:pt>
                <c:pt idx="245">
                  <c:v>3.5144874736356302E-2</c:v>
                </c:pt>
                <c:pt idx="246">
                  <c:v>3.5050773791431178E-2</c:v>
                </c:pt>
                <c:pt idx="247">
                  <c:v>4.5863156628608515E-2</c:v>
                </c:pt>
                <c:pt idx="248">
                  <c:v>5.4906753530872487E-2</c:v>
                </c:pt>
                <c:pt idx="249">
                  <c:v>4.08937809127774E-2</c:v>
                </c:pt>
                <c:pt idx="250">
                  <c:v>3.0544981989009123E-2</c:v>
                </c:pt>
                <c:pt idx="251">
                  <c:v>2.9019813777065195E-2</c:v>
                </c:pt>
                <c:pt idx="252">
                  <c:v>4.2437914269588983E-2</c:v>
                </c:pt>
                <c:pt idx="253">
                  <c:v>4.4889166056272689E-2</c:v>
                </c:pt>
                <c:pt idx="254">
                  <c:v>3.8365273302370717E-2</c:v>
                </c:pt>
                <c:pt idx="255">
                  <c:v>3.5257683964664999E-2</c:v>
                </c:pt>
                <c:pt idx="256">
                  <c:v>5.1753136861276472E-2</c:v>
                </c:pt>
                <c:pt idx="257">
                  <c:v>7.5823224230512798E-2</c:v>
                </c:pt>
                <c:pt idx="258">
                  <c:v>8.3446515551347522E-2</c:v>
                </c:pt>
                <c:pt idx="259">
                  <c:v>7.4054150960422449E-2</c:v>
                </c:pt>
                <c:pt idx="260">
                  <c:v>6.1215198141329363E-2</c:v>
                </c:pt>
                <c:pt idx="261">
                  <c:v>5.711536108551174E-2</c:v>
                </c:pt>
                <c:pt idx="262">
                  <c:v>5.9291458110996453E-2</c:v>
                </c:pt>
                <c:pt idx="263">
                  <c:v>6.3437647477151859E-2</c:v>
                </c:pt>
                <c:pt idx="264">
                  <c:v>6.2303811023709743E-2</c:v>
                </c:pt>
                <c:pt idx="265">
                  <c:v>5.8777025901642688E-2</c:v>
                </c:pt>
                <c:pt idx="266">
                  <c:v>5.2150747473169501E-2</c:v>
                </c:pt>
                <c:pt idx="267">
                  <c:v>4.3051233122038735E-2</c:v>
                </c:pt>
                <c:pt idx="268">
                  <c:v>2.2639227289954933E-2</c:v>
                </c:pt>
                <c:pt idx="269">
                  <c:v>2.3249125548086003E-3</c:v>
                </c:pt>
                <c:pt idx="270">
                  <c:v>-8.6677849013994113E-3</c:v>
                </c:pt>
                <c:pt idx="271">
                  <c:v>1.9029525184377505E-4</c:v>
                </c:pt>
                <c:pt idx="272">
                  <c:v>1.6457415997900071E-2</c:v>
                </c:pt>
                <c:pt idx="273">
                  <c:v>4.1439775285551317E-2</c:v>
                </c:pt>
                <c:pt idx="274">
                  <c:v>6.0371976971702601E-2</c:v>
                </c:pt>
                <c:pt idx="275">
                  <c:v>6.5056457238283683E-2</c:v>
                </c:pt>
                <c:pt idx="276">
                  <c:v>5.7441092513354386E-2</c:v>
                </c:pt>
                <c:pt idx="277">
                  <c:v>4.4656386693729289E-2</c:v>
                </c:pt>
                <c:pt idx="278">
                  <c:v>5.1971980659220041E-2</c:v>
                </c:pt>
                <c:pt idx="279">
                  <c:v>5.9476132412691118E-2</c:v>
                </c:pt>
                <c:pt idx="280">
                  <c:v>8.4229042764383255E-2</c:v>
                </c:pt>
                <c:pt idx="281">
                  <c:v>0.11128212948867877</c:v>
                </c:pt>
                <c:pt idx="282">
                  <c:v>0.14986242848523279</c:v>
                </c:pt>
                <c:pt idx="283">
                  <c:v>0.17523818247748735</c:v>
                </c:pt>
                <c:pt idx="284">
                  <c:v>0.1836591929636926</c:v>
                </c:pt>
                <c:pt idx="285">
                  <c:v>0.17993699163437538</c:v>
                </c:pt>
                <c:pt idx="286">
                  <c:v>0.18430699878207113</c:v>
                </c:pt>
                <c:pt idx="287">
                  <c:v>0.20139621677463571</c:v>
                </c:pt>
                <c:pt idx="288">
                  <c:v>0.21802584417647575</c:v>
                </c:pt>
                <c:pt idx="289">
                  <c:v>0.21352855211007382</c:v>
                </c:pt>
                <c:pt idx="290">
                  <c:v>0.18935943131237365</c:v>
                </c:pt>
                <c:pt idx="291">
                  <c:v>0.17848061865221321</c:v>
                </c:pt>
                <c:pt idx="292">
                  <c:v>0.18053826732014944</c:v>
                </c:pt>
                <c:pt idx="293">
                  <c:v>0.18089408784432615</c:v>
                </c:pt>
                <c:pt idx="294">
                  <c:v>0.16114588418340969</c:v>
                </c:pt>
                <c:pt idx="295">
                  <c:v>0.11982040940834904</c:v>
                </c:pt>
                <c:pt idx="296">
                  <c:v>7.915993492835649E-2</c:v>
                </c:pt>
                <c:pt idx="297">
                  <c:v>3.0419501806955074E-2</c:v>
                </c:pt>
                <c:pt idx="298">
                  <c:v>-1.184682668360959E-2</c:v>
                </c:pt>
                <c:pt idx="299">
                  <c:v>-4.6081926826927022E-2</c:v>
                </c:pt>
                <c:pt idx="300">
                  <c:v>-6.3461597013154014E-2</c:v>
                </c:pt>
                <c:pt idx="301">
                  <c:v>-5.8882159315761462E-2</c:v>
                </c:pt>
                <c:pt idx="302">
                  <c:v>-6.5209118498249063E-2</c:v>
                </c:pt>
                <c:pt idx="303">
                  <c:v>-7.2306866506099077E-2</c:v>
                </c:pt>
                <c:pt idx="304">
                  <c:v>-9.3612320795605108E-2</c:v>
                </c:pt>
                <c:pt idx="305">
                  <c:v>-9.4199465310867092E-2</c:v>
                </c:pt>
                <c:pt idx="306">
                  <c:v>-0.10156228896709363</c:v>
                </c:pt>
                <c:pt idx="307">
                  <c:v>-9.3317591256897536E-2</c:v>
                </c:pt>
                <c:pt idx="308">
                  <c:v>-9.5368117531931307E-2</c:v>
                </c:pt>
                <c:pt idx="309">
                  <c:v>-8.1772245384247655E-2</c:v>
                </c:pt>
                <c:pt idx="310">
                  <c:v>-8.43247946128034E-2</c:v>
                </c:pt>
                <c:pt idx="311">
                  <c:v>-8.2036397788842419E-2</c:v>
                </c:pt>
                <c:pt idx="312">
                  <c:v>-9.6672019440705026E-2</c:v>
                </c:pt>
                <c:pt idx="313">
                  <c:v>-0.10118881967570492</c:v>
                </c:pt>
                <c:pt idx="314">
                  <c:v>-0.10007575999079843</c:v>
                </c:pt>
                <c:pt idx="315">
                  <c:v>-8.7462162492691786E-2</c:v>
                </c:pt>
                <c:pt idx="316">
                  <c:v>-8.3662957298261675E-2</c:v>
                </c:pt>
                <c:pt idx="317">
                  <c:v>-9.5497369939293253E-2</c:v>
                </c:pt>
                <c:pt idx="318">
                  <c:v>-0.1040620670708422</c:v>
                </c:pt>
                <c:pt idx="319">
                  <c:v>-0.10199458764657765</c:v>
                </c:pt>
                <c:pt idx="320">
                  <c:v>-7.8119972164551799E-2</c:v>
                </c:pt>
                <c:pt idx="321">
                  <c:v>-4.954168020198868E-2</c:v>
                </c:pt>
                <c:pt idx="322">
                  <c:v>-2.3771261004139399E-2</c:v>
                </c:pt>
                <c:pt idx="323">
                  <c:v>-1.1578324329517886E-2</c:v>
                </c:pt>
                <c:pt idx="324">
                  <c:v>-1.1274778083233405E-3</c:v>
                </c:pt>
                <c:pt idx="325">
                  <c:v>1.1977082615679757E-2</c:v>
                </c:pt>
                <c:pt idx="326">
                  <c:v>1.6334550625820343E-2</c:v>
                </c:pt>
                <c:pt idx="327">
                  <c:v>-2.2438835461482398E-3</c:v>
                </c:pt>
                <c:pt idx="328">
                  <c:v>-2.1021366743340208E-2</c:v>
                </c:pt>
                <c:pt idx="329">
                  <c:v>-2.2596338880166544E-2</c:v>
                </c:pt>
                <c:pt idx="330">
                  <c:v>-2.1832987297623063E-3</c:v>
                </c:pt>
                <c:pt idx="331">
                  <c:v>7.6715957202917462E-3</c:v>
                </c:pt>
                <c:pt idx="332">
                  <c:v>9.6350220718084412E-3</c:v>
                </c:pt>
                <c:pt idx="333">
                  <c:v>-1.0384688656130958E-3</c:v>
                </c:pt>
                <c:pt idx="334">
                  <c:v>3.4815319252241572E-3</c:v>
                </c:pt>
                <c:pt idx="335">
                  <c:v>6.9692352334871366E-3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13-4B1F-AC0D-A2CBA4DB06A1}"/>
            </c:ext>
          </c:extLst>
        </c:ser>
        <c:ser>
          <c:idx val="3"/>
          <c:order val="1"/>
          <c:tx>
            <c:strRef>
              <c:f>'U.S. EW &amp; VW'!$P$5</c:f>
              <c:strCache>
                <c:ptCount val="1"/>
                <c:pt idx="0">
                  <c:v>U.S. Composite - EW YoY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'U.S. EW &amp; VW'!$L$30:$L$365</c:f>
              <c:numCache>
                <c:formatCode>[$-409]mmm\-yy;@</c:formatCode>
                <c:ptCount val="336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</c:numCache>
            </c:numRef>
          </c:xVal>
          <c:yVal>
            <c:numRef>
              <c:f>'U.S. EW &amp; VW'!$P$30:$P$365</c:f>
              <c:numCache>
                <c:formatCode>0.0%</c:formatCode>
                <c:ptCount val="336"/>
                <c:pt idx="12">
                  <c:v>7.2477825844962984E-2</c:v>
                </c:pt>
                <c:pt idx="13">
                  <c:v>7.0907684779653923E-2</c:v>
                </c:pt>
                <c:pt idx="14">
                  <c:v>7.5804722728597174E-2</c:v>
                </c:pt>
                <c:pt idx="15">
                  <c:v>7.9631688463633221E-2</c:v>
                </c:pt>
                <c:pt idx="16">
                  <c:v>8.4652167042549076E-2</c:v>
                </c:pt>
                <c:pt idx="17">
                  <c:v>8.5597300059644166E-2</c:v>
                </c:pt>
                <c:pt idx="18">
                  <c:v>9.4924609677000671E-2</c:v>
                </c:pt>
                <c:pt idx="19">
                  <c:v>0.10714648308438601</c:v>
                </c:pt>
                <c:pt idx="20">
                  <c:v>0.11593445460488727</c:v>
                </c:pt>
                <c:pt idx="21">
                  <c:v>0.11127149531720537</c:v>
                </c:pt>
                <c:pt idx="22">
                  <c:v>0.10080803870485489</c:v>
                </c:pt>
                <c:pt idx="23">
                  <c:v>9.093850752269339E-2</c:v>
                </c:pt>
                <c:pt idx="24">
                  <c:v>9.949410804486325E-2</c:v>
                </c:pt>
                <c:pt idx="25">
                  <c:v>0.10752668831810208</c:v>
                </c:pt>
                <c:pt idx="26">
                  <c:v>0.11134889911775137</c:v>
                </c:pt>
                <c:pt idx="27">
                  <c:v>0.10289934639704579</c:v>
                </c:pt>
                <c:pt idx="28">
                  <c:v>0.1037924114218105</c:v>
                </c:pt>
                <c:pt idx="29">
                  <c:v>0.11095220595153732</c:v>
                </c:pt>
                <c:pt idx="30">
                  <c:v>0.11055782945682924</c:v>
                </c:pt>
                <c:pt idx="31">
                  <c:v>0.10229286889608402</c:v>
                </c:pt>
                <c:pt idx="32">
                  <c:v>9.1004276195537859E-2</c:v>
                </c:pt>
                <c:pt idx="33">
                  <c:v>9.3934649778954826E-2</c:v>
                </c:pt>
                <c:pt idx="34">
                  <c:v>9.348701944948945E-2</c:v>
                </c:pt>
                <c:pt idx="35">
                  <c:v>9.5366625597449017E-2</c:v>
                </c:pt>
                <c:pt idx="36">
                  <c:v>8.5828887142986199E-2</c:v>
                </c:pt>
                <c:pt idx="37">
                  <c:v>8.4251955804305556E-2</c:v>
                </c:pt>
                <c:pt idx="38">
                  <c:v>7.7595087968323817E-2</c:v>
                </c:pt>
                <c:pt idx="39">
                  <c:v>7.0718829101025893E-2</c:v>
                </c:pt>
                <c:pt idx="40">
                  <c:v>5.4177930407815156E-2</c:v>
                </c:pt>
                <c:pt idx="41">
                  <c:v>4.6769759083306717E-2</c:v>
                </c:pt>
                <c:pt idx="42">
                  <c:v>5.8986452215420648E-2</c:v>
                </c:pt>
                <c:pt idx="43">
                  <c:v>8.37017256432393E-2</c:v>
                </c:pt>
                <c:pt idx="44">
                  <c:v>9.9644339739526355E-2</c:v>
                </c:pt>
                <c:pt idx="45">
                  <c:v>8.4045596079007856E-2</c:v>
                </c:pt>
                <c:pt idx="46">
                  <c:v>6.1111208247614845E-2</c:v>
                </c:pt>
                <c:pt idx="47">
                  <c:v>4.0775489644729879E-2</c:v>
                </c:pt>
                <c:pt idx="48">
                  <c:v>4.2542558917753048E-2</c:v>
                </c:pt>
                <c:pt idx="49">
                  <c:v>5.231554201761579E-2</c:v>
                </c:pt>
                <c:pt idx="50">
                  <c:v>7.0531164761395315E-2</c:v>
                </c:pt>
                <c:pt idx="51">
                  <c:v>7.9187083695060112E-2</c:v>
                </c:pt>
                <c:pt idx="52">
                  <c:v>8.2605919330102306E-2</c:v>
                </c:pt>
                <c:pt idx="53">
                  <c:v>7.2523909448844126E-2</c:v>
                </c:pt>
                <c:pt idx="54">
                  <c:v>6.4081054132913762E-2</c:v>
                </c:pt>
                <c:pt idx="55">
                  <c:v>5.503658415152346E-2</c:v>
                </c:pt>
                <c:pt idx="56">
                  <c:v>5.926623123980157E-2</c:v>
                </c:pt>
                <c:pt idx="57">
                  <c:v>8.0019564727913606E-2</c:v>
                </c:pt>
                <c:pt idx="58">
                  <c:v>0.1082704783569004</c:v>
                </c:pt>
                <c:pt idx="59">
                  <c:v>0.13180748438999768</c:v>
                </c:pt>
                <c:pt idx="60">
                  <c:v>0.12682259292288944</c:v>
                </c:pt>
                <c:pt idx="61">
                  <c:v>0.11277473583623943</c:v>
                </c:pt>
                <c:pt idx="62">
                  <c:v>0.10109810745910397</c:v>
                </c:pt>
                <c:pt idx="63">
                  <c:v>0.10725634226537872</c:v>
                </c:pt>
                <c:pt idx="64">
                  <c:v>0.11478477157740397</c:v>
                </c:pt>
                <c:pt idx="65">
                  <c:v>0.118428854225751</c:v>
                </c:pt>
                <c:pt idx="66">
                  <c:v>0.11788002906276907</c:v>
                </c:pt>
                <c:pt idx="67">
                  <c:v>0.11786739913141897</c:v>
                </c:pt>
                <c:pt idx="68">
                  <c:v>0.1173041196003517</c:v>
                </c:pt>
                <c:pt idx="69">
                  <c:v>0.10855758386599823</c:v>
                </c:pt>
                <c:pt idx="70">
                  <c:v>9.5319246866708562E-2</c:v>
                </c:pt>
                <c:pt idx="71">
                  <c:v>9.0468784040827144E-2</c:v>
                </c:pt>
                <c:pt idx="72">
                  <c:v>0.10240923694583981</c:v>
                </c:pt>
                <c:pt idx="73">
                  <c:v>0.12471379980853103</c:v>
                </c:pt>
                <c:pt idx="74">
                  <c:v>0.13716195659631869</c:v>
                </c:pt>
                <c:pt idx="75">
                  <c:v>0.14133010011576963</c:v>
                </c:pt>
                <c:pt idx="76">
                  <c:v>0.13914199293926943</c:v>
                </c:pt>
                <c:pt idx="77">
                  <c:v>0.14836042299347474</c:v>
                </c:pt>
                <c:pt idx="78">
                  <c:v>0.15523909219483989</c:v>
                </c:pt>
                <c:pt idx="79">
                  <c:v>0.16197460003028907</c:v>
                </c:pt>
                <c:pt idx="80">
                  <c:v>0.15392589845145555</c:v>
                </c:pt>
                <c:pt idx="81">
                  <c:v>0.1420277771704781</c:v>
                </c:pt>
                <c:pt idx="82">
                  <c:v>0.13696403168999427</c:v>
                </c:pt>
                <c:pt idx="83">
                  <c:v>0.14202909934209185</c:v>
                </c:pt>
                <c:pt idx="84">
                  <c:v>0.15650864632611672</c:v>
                </c:pt>
                <c:pt idx="85">
                  <c:v>0.16253591203188522</c:v>
                </c:pt>
                <c:pt idx="86">
                  <c:v>0.16519019755345221</c:v>
                </c:pt>
                <c:pt idx="87">
                  <c:v>0.15894602816106329</c:v>
                </c:pt>
                <c:pt idx="88">
                  <c:v>0.15918231593455534</c:v>
                </c:pt>
                <c:pt idx="89">
                  <c:v>0.15280871736554547</c:v>
                </c:pt>
                <c:pt idx="90">
                  <c:v>0.14985762450939433</c:v>
                </c:pt>
                <c:pt idx="91">
                  <c:v>0.14640502982156844</c:v>
                </c:pt>
                <c:pt idx="92">
                  <c:v>0.1506816062219023</c:v>
                </c:pt>
                <c:pt idx="93">
                  <c:v>0.16091818801915792</c:v>
                </c:pt>
                <c:pt idx="94">
                  <c:v>0.16219541512569813</c:v>
                </c:pt>
                <c:pt idx="95">
                  <c:v>0.16313859142901355</c:v>
                </c:pt>
                <c:pt idx="96">
                  <c:v>0.14927815810354739</c:v>
                </c:pt>
                <c:pt idx="97">
                  <c:v>0.13995035071711115</c:v>
                </c:pt>
                <c:pt idx="98">
                  <c:v>0.12009227711349046</c:v>
                </c:pt>
                <c:pt idx="99">
                  <c:v>0.11344888476677828</c:v>
                </c:pt>
                <c:pt idx="100">
                  <c:v>0.10450915717545151</c:v>
                </c:pt>
                <c:pt idx="101">
                  <c:v>0.10367715853129522</c:v>
                </c:pt>
                <c:pt idx="102">
                  <c:v>8.9244919041773674E-2</c:v>
                </c:pt>
                <c:pt idx="103">
                  <c:v>7.0828320619042096E-2</c:v>
                </c:pt>
                <c:pt idx="104">
                  <c:v>4.9109315663875996E-2</c:v>
                </c:pt>
                <c:pt idx="105">
                  <c:v>3.5152337084462415E-2</c:v>
                </c:pt>
                <c:pt idx="106">
                  <c:v>3.7071529277942883E-2</c:v>
                </c:pt>
                <c:pt idx="107">
                  <c:v>3.6415492871990196E-2</c:v>
                </c:pt>
                <c:pt idx="108">
                  <c:v>4.169360600006522E-2</c:v>
                </c:pt>
                <c:pt idx="109">
                  <c:v>3.7727708387778058E-2</c:v>
                </c:pt>
                <c:pt idx="110">
                  <c:v>4.3418891704176232E-2</c:v>
                </c:pt>
                <c:pt idx="111">
                  <c:v>4.5074731954933611E-2</c:v>
                </c:pt>
                <c:pt idx="112">
                  <c:v>4.3346195704549562E-2</c:v>
                </c:pt>
                <c:pt idx="113">
                  <c:v>4.0335054567229189E-2</c:v>
                </c:pt>
                <c:pt idx="114">
                  <c:v>4.1152000492792107E-2</c:v>
                </c:pt>
                <c:pt idx="115">
                  <c:v>4.9907879193517246E-2</c:v>
                </c:pt>
                <c:pt idx="116">
                  <c:v>4.9976650224959451E-2</c:v>
                </c:pt>
                <c:pt idx="117">
                  <c:v>3.9788096373008397E-2</c:v>
                </c:pt>
                <c:pt idx="118">
                  <c:v>2.2139025531777712E-2</c:v>
                </c:pt>
                <c:pt idx="119">
                  <c:v>1.0951742924147911E-2</c:v>
                </c:pt>
                <c:pt idx="120">
                  <c:v>4.1721206089482266E-3</c:v>
                </c:pt>
                <c:pt idx="121">
                  <c:v>-9.5552490646271249E-3</c:v>
                </c:pt>
                <c:pt idx="122">
                  <c:v>-2.9435612700129621E-2</c:v>
                </c:pt>
                <c:pt idx="123">
                  <c:v>-5.4113339151352191E-2</c:v>
                </c:pt>
                <c:pt idx="124">
                  <c:v>-6.2786811713041235E-2</c:v>
                </c:pt>
                <c:pt idx="125">
                  <c:v>-7.1255193555903595E-2</c:v>
                </c:pt>
                <c:pt idx="126">
                  <c:v>-7.193460813602226E-2</c:v>
                </c:pt>
                <c:pt idx="127">
                  <c:v>-8.2236899004002773E-2</c:v>
                </c:pt>
                <c:pt idx="128">
                  <c:v>-9.2415388267667709E-2</c:v>
                </c:pt>
                <c:pt idx="129">
                  <c:v>-0.10091480506703698</c:v>
                </c:pt>
                <c:pt idx="130">
                  <c:v>-0.11957409791587215</c:v>
                </c:pt>
                <c:pt idx="131">
                  <c:v>-0.13260521846701567</c:v>
                </c:pt>
                <c:pt idx="132">
                  <c:v>-0.1587962132274261</c:v>
                </c:pt>
                <c:pt idx="133">
                  <c:v>-0.17038571798444357</c:v>
                </c:pt>
                <c:pt idx="134">
                  <c:v>-0.18773411507101678</c:v>
                </c:pt>
                <c:pt idx="135">
                  <c:v>-0.19296495085532672</c:v>
                </c:pt>
                <c:pt idx="136">
                  <c:v>-0.19940126292396898</c:v>
                </c:pt>
                <c:pt idx="137">
                  <c:v>-0.19546549676599179</c:v>
                </c:pt>
                <c:pt idx="138">
                  <c:v>-0.1915365754791768</c:v>
                </c:pt>
                <c:pt idx="139">
                  <c:v>-0.19117523870048081</c:v>
                </c:pt>
                <c:pt idx="140">
                  <c:v>-0.19524378942335552</c:v>
                </c:pt>
                <c:pt idx="141">
                  <c:v>-0.20201432563154975</c:v>
                </c:pt>
                <c:pt idx="142">
                  <c:v>-0.18420051454133379</c:v>
                </c:pt>
                <c:pt idx="143">
                  <c:v>-0.16656586712839483</c:v>
                </c:pt>
                <c:pt idx="144">
                  <c:v>-0.13271224785193703</c:v>
                </c:pt>
                <c:pt idx="145">
                  <c:v>-0.11118550220792955</c:v>
                </c:pt>
                <c:pt idx="146">
                  <c:v>-8.691169968754997E-2</c:v>
                </c:pt>
                <c:pt idx="147">
                  <c:v>-8.3728507411188313E-2</c:v>
                </c:pt>
                <c:pt idx="148">
                  <c:v>-9.4397862521685805E-2</c:v>
                </c:pt>
                <c:pt idx="149">
                  <c:v>-0.111265771813018</c:v>
                </c:pt>
                <c:pt idx="150">
                  <c:v>-0.11650152063068686</c:v>
                </c:pt>
                <c:pt idx="151">
                  <c:v>-0.10516460249865223</c:v>
                </c:pt>
                <c:pt idx="152">
                  <c:v>-8.2826443055880494E-2</c:v>
                </c:pt>
                <c:pt idx="153">
                  <c:v>-5.6613710203431977E-2</c:v>
                </c:pt>
                <c:pt idx="154">
                  <c:v>-4.720556095502948E-2</c:v>
                </c:pt>
                <c:pt idx="155">
                  <c:v>-4.6869062857683885E-2</c:v>
                </c:pt>
                <c:pt idx="156">
                  <c:v>-6.882539227939366E-2</c:v>
                </c:pt>
                <c:pt idx="157">
                  <c:v>-8.910960360771103E-2</c:v>
                </c:pt>
                <c:pt idx="158">
                  <c:v>-9.4103012175674516E-2</c:v>
                </c:pt>
                <c:pt idx="159">
                  <c:v>-7.1721369177881078E-2</c:v>
                </c:pt>
                <c:pt idx="160">
                  <c:v>-3.9456071942362336E-2</c:v>
                </c:pt>
                <c:pt idx="161">
                  <c:v>-2.3694510186166973E-2</c:v>
                </c:pt>
                <c:pt idx="162">
                  <c:v>-2.422852371013684E-2</c:v>
                </c:pt>
                <c:pt idx="163">
                  <c:v>-2.5369723704364744E-2</c:v>
                </c:pt>
                <c:pt idx="164">
                  <c:v>-1.1376469604348571E-2</c:v>
                </c:pt>
                <c:pt idx="165">
                  <c:v>5.6017384113669078E-3</c:v>
                </c:pt>
                <c:pt idx="166">
                  <c:v>1.2332713114712401E-2</c:v>
                </c:pt>
                <c:pt idx="167">
                  <c:v>3.9737031463482619E-3</c:v>
                </c:pt>
                <c:pt idx="168">
                  <c:v>-2.8631112266287451E-3</c:v>
                </c:pt>
                <c:pt idx="169">
                  <c:v>-4.7961257206368124E-3</c:v>
                </c:pt>
                <c:pt idx="170">
                  <c:v>6.3889795670102334E-3</c:v>
                </c:pt>
                <c:pt idx="171">
                  <c:v>8.9551494894408723E-3</c:v>
                </c:pt>
                <c:pt idx="172">
                  <c:v>1.4481870619941217E-2</c:v>
                </c:pt>
                <c:pt idx="173">
                  <c:v>1.935059900775582E-2</c:v>
                </c:pt>
                <c:pt idx="174">
                  <c:v>3.0979539790622956E-2</c:v>
                </c:pt>
                <c:pt idx="175">
                  <c:v>3.6683659742622332E-2</c:v>
                </c:pt>
                <c:pt idx="176">
                  <c:v>3.5095862925103471E-2</c:v>
                </c:pt>
                <c:pt idx="177">
                  <c:v>3.9526510368663725E-2</c:v>
                </c:pt>
                <c:pt idx="178">
                  <c:v>4.4124585994920196E-2</c:v>
                </c:pt>
                <c:pt idx="179">
                  <c:v>5.3201130432572796E-2</c:v>
                </c:pt>
                <c:pt idx="180">
                  <c:v>5.310607255649713E-2</c:v>
                </c:pt>
                <c:pt idx="181">
                  <c:v>5.6164506635189682E-2</c:v>
                </c:pt>
                <c:pt idx="182">
                  <c:v>5.3599515902379657E-2</c:v>
                </c:pt>
                <c:pt idx="183">
                  <c:v>6.5325950859517867E-2</c:v>
                </c:pt>
                <c:pt idx="184">
                  <c:v>7.465217158355486E-2</c:v>
                </c:pt>
                <c:pt idx="185">
                  <c:v>9.0905035480854268E-2</c:v>
                </c:pt>
                <c:pt idx="186">
                  <c:v>9.1121907859950557E-2</c:v>
                </c:pt>
                <c:pt idx="187">
                  <c:v>8.6378278148926624E-2</c:v>
                </c:pt>
                <c:pt idx="188">
                  <c:v>8.0288399625114693E-2</c:v>
                </c:pt>
                <c:pt idx="189">
                  <c:v>6.9180239725176396E-2</c:v>
                </c:pt>
                <c:pt idx="190">
                  <c:v>6.881021026378531E-2</c:v>
                </c:pt>
                <c:pt idx="191">
                  <c:v>7.3820876934316271E-2</c:v>
                </c:pt>
                <c:pt idx="192">
                  <c:v>0.1030371789886726</c:v>
                </c:pt>
                <c:pt idx="193">
                  <c:v>0.12239382368741913</c:v>
                </c:pt>
                <c:pt idx="194">
                  <c:v>0.12754605034284139</c:v>
                </c:pt>
                <c:pt idx="195">
                  <c:v>0.11036465623641734</c:v>
                </c:pt>
                <c:pt idx="196">
                  <c:v>0.10272206688871388</c:v>
                </c:pt>
                <c:pt idx="197">
                  <c:v>9.9658725367518075E-2</c:v>
                </c:pt>
                <c:pt idx="198">
                  <c:v>0.10944487263076774</c:v>
                </c:pt>
                <c:pt idx="199">
                  <c:v>0.11342701965356206</c:v>
                </c:pt>
                <c:pt idx="200">
                  <c:v>0.11634290969444128</c:v>
                </c:pt>
                <c:pt idx="201">
                  <c:v>0.11626022221101562</c:v>
                </c:pt>
                <c:pt idx="202">
                  <c:v>0.11593361930873969</c:v>
                </c:pt>
                <c:pt idx="203">
                  <c:v>0.1120426071756504</c:v>
                </c:pt>
                <c:pt idx="204">
                  <c:v>0.10665751697189152</c:v>
                </c:pt>
                <c:pt idx="205">
                  <c:v>0.10545676031900464</c:v>
                </c:pt>
                <c:pt idx="206">
                  <c:v>0.10884534944288538</c:v>
                </c:pt>
                <c:pt idx="207">
                  <c:v>0.11221081562798485</c:v>
                </c:pt>
                <c:pt idx="208">
                  <c:v>0.1118571273696185</c:v>
                </c:pt>
                <c:pt idx="209">
                  <c:v>0.10861352995597806</c:v>
                </c:pt>
                <c:pt idx="210">
                  <c:v>0.1040357549503137</c:v>
                </c:pt>
                <c:pt idx="211">
                  <c:v>0.10014043843992382</c:v>
                </c:pt>
                <c:pt idx="212">
                  <c:v>9.299704124504693E-2</c:v>
                </c:pt>
                <c:pt idx="213">
                  <c:v>8.1823883303428158E-2</c:v>
                </c:pt>
                <c:pt idx="214">
                  <c:v>7.6060135263968043E-2</c:v>
                </c:pt>
                <c:pt idx="215">
                  <c:v>7.7371862793500057E-2</c:v>
                </c:pt>
                <c:pt idx="216">
                  <c:v>8.5836091314926311E-2</c:v>
                </c:pt>
                <c:pt idx="217">
                  <c:v>8.7633133037281041E-2</c:v>
                </c:pt>
                <c:pt idx="218">
                  <c:v>8.2179549680142738E-2</c:v>
                </c:pt>
                <c:pt idx="219">
                  <c:v>7.0563293805021132E-2</c:v>
                </c:pt>
                <c:pt idx="220">
                  <c:v>6.6649886537265335E-2</c:v>
                </c:pt>
                <c:pt idx="221">
                  <c:v>6.8579973947133777E-2</c:v>
                </c:pt>
                <c:pt idx="222">
                  <c:v>7.9282782099244331E-2</c:v>
                </c:pt>
                <c:pt idx="223">
                  <c:v>8.4920779879732899E-2</c:v>
                </c:pt>
                <c:pt idx="224">
                  <c:v>9.1048366703081696E-2</c:v>
                </c:pt>
                <c:pt idx="225">
                  <c:v>9.2153373721130194E-2</c:v>
                </c:pt>
                <c:pt idx="226">
                  <c:v>8.9916837725472654E-2</c:v>
                </c:pt>
                <c:pt idx="227">
                  <c:v>8.8858891596375944E-2</c:v>
                </c:pt>
                <c:pt idx="228">
                  <c:v>9.1452183420431377E-2</c:v>
                </c:pt>
                <c:pt idx="229">
                  <c:v>0.11297406822505462</c:v>
                </c:pt>
                <c:pt idx="230">
                  <c:v>0.13210695371268533</c:v>
                </c:pt>
                <c:pt idx="231">
                  <c:v>0.14975933997192081</c:v>
                </c:pt>
                <c:pt idx="232">
                  <c:v>0.15080885474456562</c:v>
                </c:pt>
                <c:pt idx="233">
                  <c:v>0.15545209019288286</c:v>
                </c:pt>
                <c:pt idx="234">
                  <c:v>0.14174855099064709</c:v>
                </c:pt>
                <c:pt idx="235">
                  <c:v>0.12925482317217196</c:v>
                </c:pt>
                <c:pt idx="236">
                  <c:v>0.11092611224275517</c:v>
                </c:pt>
                <c:pt idx="237">
                  <c:v>0.11406001767727658</c:v>
                </c:pt>
                <c:pt idx="238">
                  <c:v>0.12594391156701557</c:v>
                </c:pt>
                <c:pt idx="239">
                  <c:v>0.13542224149792204</c:v>
                </c:pt>
                <c:pt idx="240">
                  <c:v>0.12434311155224731</c:v>
                </c:pt>
                <c:pt idx="241">
                  <c:v>8.8574728106131984E-2</c:v>
                </c:pt>
                <c:pt idx="242">
                  <c:v>5.6417880279469479E-2</c:v>
                </c:pt>
                <c:pt idx="243">
                  <c:v>4.3535898528398231E-2</c:v>
                </c:pt>
                <c:pt idx="244">
                  <c:v>4.4192419138242789E-2</c:v>
                </c:pt>
                <c:pt idx="245">
                  <c:v>4.7860676323760121E-2</c:v>
                </c:pt>
                <c:pt idx="246">
                  <c:v>4.7035887894722572E-2</c:v>
                </c:pt>
                <c:pt idx="247">
                  <c:v>5.0033232576554898E-2</c:v>
                </c:pt>
                <c:pt idx="248">
                  <c:v>5.3664208803852365E-2</c:v>
                </c:pt>
                <c:pt idx="249">
                  <c:v>5.9088284206420205E-2</c:v>
                </c:pt>
                <c:pt idx="250">
                  <c:v>5.7149831186616318E-2</c:v>
                </c:pt>
                <c:pt idx="251">
                  <c:v>5.2655377781012369E-2</c:v>
                </c:pt>
                <c:pt idx="252">
                  <c:v>4.9537872952624351E-2</c:v>
                </c:pt>
                <c:pt idx="253">
                  <c:v>5.6737886920521952E-2</c:v>
                </c:pt>
                <c:pt idx="254">
                  <c:v>7.1014263234866037E-2</c:v>
                </c:pt>
                <c:pt idx="255">
                  <c:v>7.4582723022416308E-2</c:v>
                </c:pt>
                <c:pt idx="256">
                  <c:v>6.7686940881486857E-2</c:v>
                </c:pt>
                <c:pt idx="257">
                  <c:v>4.9918360917678317E-2</c:v>
                </c:pt>
                <c:pt idx="258">
                  <c:v>4.6490247704860987E-2</c:v>
                </c:pt>
                <c:pt idx="259">
                  <c:v>5.0022427438996431E-2</c:v>
                </c:pt>
                <c:pt idx="260">
                  <c:v>5.9096655350598049E-2</c:v>
                </c:pt>
                <c:pt idx="261">
                  <c:v>5.4608373046014513E-2</c:v>
                </c:pt>
                <c:pt idx="262">
                  <c:v>4.3996177313637252E-2</c:v>
                </c:pt>
                <c:pt idx="263">
                  <c:v>3.7886261978781866E-2</c:v>
                </c:pt>
                <c:pt idx="264">
                  <c:v>4.20322084145337E-2</c:v>
                </c:pt>
                <c:pt idx="265">
                  <c:v>5.7100408168564432E-2</c:v>
                </c:pt>
                <c:pt idx="266">
                  <c:v>6.1240018564706622E-2</c:v>
                </c:pt>
                <c:pt idx="267">
                  <c:v>5.6040562841758623E-2</c:v>
                </c:pt>
                <c:pt idx="268">
                  <c:v>3.6013780831699149E-2</c:v>
                </c:pt>
                <c:pt idx="269">
                  <c:v>2.6569360829790556E-2</c:v>
                </c:pt>
                <c:pt idx="270">
                  <c:v>1.7788347529011483E-2</c:v>
                </c:pt>
                <c:pt idx="271">
                  <c:v>2.2598153352485495E-2</c:v>
                </c:pt>
                <c:pt idx="272">
                  <c:v>3.2872448788695996E-2</c:v>
                </c:pt>
                <c:pt idx="273">
                  <c:v>5.983535803052753E-2</c:v>
                </c:pt>
                <c:pt idx="274">
                  <c:v>7.7729616973400972E-2</c:v>
                </c:pt>
                <c:pt idx="275">
                  <c:v>8.3650912665805599E-2</c:v>
                </c:pt>
                <c:pt idx="276">
                  <c:v>6.6130578769522552E-2</c:v>
                </c:pt>
                <c:pt idx="277">
                  <c:v>4.7997285660831945E-2</c:v>
                </c:pt>
                <c:pt idx="278">
                  <c:v>4.9017506932782728E-2</c:v>
                </c:pt>
                <c:pt idx="279">
                  <c:v>7.2447329343697131E-2</c:v>
                </c:pt>
                <c:pt idx="280">
                  <c:v>0.10474994333482601</c:v>
                </c:pt>
                <c:pt idx="281">
                  <c:v>0.12924606098675251</c:v>
                </c:pt>
                <c:pt idx="282">
                  <c:v>0.14569050001316275</c:v>
                </c:pt>
                <c:pt idx="283">
                  <c:v>0.14993165686997578</c:v>
                </c:pt>
                <c:pt idx="284">
                  <c:v>0.14334515119474878</c:v>
                </c:pt>
                <c:pt idx="285">
                  <c:v>0.14056560542757257</c:v>
                </c:pt>
                <c:pt idx="286">
                  <c:v>0.14112131529289607</c:v>
                </c:pt>
                <c:pt idx="287">
                  <c:v>0.14594706233183397</c:v>
                </c:pt>
                <c:pt idx="288">
                  <c:v>0.14459326319792098</c:v>
                </c:pt>
                <c:pt idx="289">
                  <c:v>0.1445067779081739</c:v>
                </c:pt>
                <c:pt idx="290">
                  <c:v>0.15125966193696816</c:v>
                </c:pt>
                <c:pt idx="291">
                  <c:v>0.16507854109109532</c:v>
                </c:pt>
                <c:pt idx="292">
                  <c:v>0.17296656353080153</c:v>
                </c:pt>
                <c:pt idx="293">
                  <c:v>0.16073871347864466</c:v>
                </c:pt>
                <c:pt idx="294">
                  <c:v>0.13907613382249218</c:v>
                </c:pt>
                <c:pt idx="295">
                  <c:v>0.1173716325415477</c:v>
                </c:pt>
                <c:pt idx="296">
                  <c:v>0.10464304206127695</c:v>
                </c:pt>
                <c:pt idx="297">
                  <c:v>8.6629635599524635E-2</c:v>
                </c:pt>
                <c:pt idx="298">
                  <c:v>6.564301442887488E-2</c:v>
                </c:pt>
                <c:pt idx="299">
                  <c:v>4.6359547829557757E-2</c:v>
                </c:pt>
                <c:pt idx="300">
                  <c:v>4.8127957739085847E-2</c:v>
                </c:pt>
                <c:pt idx="301">
                  <c:v>4.5525570539649562E-2</c:v>
                </c:pt>
                <c:pt idx="302">
                  <c:v>3.838865008357506E-2</c:v>
                </c:pt>
                <c:pt idx="303">
                  <c:v>9.6131826621388416E-3</c:v>
                </c:pt>
                <c:pt idx="304">
                  <c:v>1.6009285448150834E-3</c:v>
                </c:pt>
                <c:pt idx="305">
                  <c:v>-8.9683400395557111E-4</c:v>
                </c:pt>
                <c:pt idx="306">
                  <c:v>1.741543554171554E-2</c:v>
                </c:pt>
                <c:pt idx="307">
                  <c:v>2.1344605589275201E-2</c:v>
                </c:pt>
                <c:pt idx="308">
                  <c:v>2.9862944789488699E-2</c:v>
                </c:pt>
                <c:pt idx="309">
                  <c:v>2.2325873366248805E-2</c:v>
                </c:pt>
                <c:pt idx="310">
                  <c:v>2.6299284977766568E-2</c:v>
                </c:pt>
                <c:pt idx="311">
                  <c:v>2.0219412224421252E-2</c:v>
                </c:pt>
                <c:pt idx="312">
                  <c:v>3.0488471111251192E-2</c:v>
                </c:pt>
                <c:pt idx="313">
                  <c:v>3.3986946215881275E-2</c:v>
                </c:pt>
                <c:pt idx="314">
                  <c:v>4.1277292341466376E-2</c:v>
                </c:pt>
                <c:pt idx="315">
                  <c:v>3.9599455234346825E-2</c:v>
                </c:pt>
                <c:pt idx="316">
                  <c:v>2.6407323192301657E-2</c:v>
                </c:pt>
                <c:pt idx="317">
                  <c:v>1.0419037635507111E-2</c:v>
                </c:pt>
                <c:pt idx="318">
                  <c:v>5.3066626553022189E-4</c:v>
                </c:pt>
                <c:pt idx="319">
                  <c:v>4.3282190493851846E-3</c:v>
                </c:pt>
                <c:pt idx="320">
                  <c:v>1.4477347452860334E-2</c:v>
                </c:pt>
                <c:pt idx="321">
                  <c:v>1.8315479078839347E-2</c:v>
                </c:pt>
                <c:pt idx="322">
                  <c:v>1.1027505893815182E-2</c:v>
                </c:pt>
                <c:pt idx="323">
                  <c:v>1.0963198112595052E-2</c:v>
                </c:pt>
                <c:pt idx="324">
                  <c:v>1.8492060028484358E-2</c:v>
                </c:pt>
                <c:pt idx="325">
                  <c:v>3.5177110040600201E-2</c:v>
                </c:pt>
                <c:pt idx="326">
                  <c:v>3.5836192631837349E-2</c:v>
                </c:pt>
                <c:pt idx="327">
                  <c:v>2.6994102885437465E-2</c:v>
                </c:pt>
                <c:pt idx="328">
                  <c:v>1.7436737966593174E-2</c:v>
                </c:pt>
                <c:pt idx="329">
                  <c:v>2.0865037747703763E-2</c:v>
                </c:pt>
                <c:pt idx="330">
                  <c:v>2.3624156769721294E-2</c:v>
                </c:pt>
                <c:pt idx="331">
                  <c:v>2.3916215285194387E-2</c:v>
                </c:pt>
                <c:pt idx="332">
                  <c:v>1.2118847861158466E-2</c:v>
                </c:pt>
                <c:pt idx="333">
                  <c:v>4.1215423562026565E-3</c:v>
                </c:pt>
                <c:pt idx="334">
                  <c:v>8.7981639389211885E-3</c:v>
                </c:pt>
                <c:pt idx="335">
                  <c:v>1.7552149303885045E-2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13-4B1F-AC0D-A2CBA4DB0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6224"/>
        <c:axId val="526026616"/>
      </c:scatterChart>
      <c:valAx>
        <c:axId val="526026224"/>
        <c:scaling>
          <c:orientation val="minMax"/>
          <c:max val="46112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616"/>
        <c:crossesAt val="0"/>
        <c:crossBetween val="midCat"/>
        <c:majorUnit val="365"/>
      </c:valAx>
      <c:valAx>
        <c:axId val="526026616"/>
        <c:scaling>
          <c:orientation val="minMax"/>
          <c:max val="0.30000000000000004"/>
          <c:min val="-0.4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224"/>
        <c:crosses val="autoZero"/>
        <c:crossBetween val="midCat"/>
        <c:majorUnit val="0.1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1.3874437866771311E-3"/>
          <c:y val="4.2992125984251964E-2"/>
          <c:w val="0.90551966652406224"/>
          <c:h val="7.8875601300690656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269307245686"/>
          <c:y val="0.12227665158876418"/>
          <c:w val="0.85386025610435057"/>
          <c:h val="0.744033603371693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TransactionActivity!$S$1</c:f>
              <c:strCache>
                <c:ptCount val="1"/>
                <c:pt idx="0">
                  <c:v>U.S. Investment Grade Pair Volume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TransactionActivity!$N$2:$N$316</c:f>
              <c:numCache>
                <c:formatCode>m/d/yyyy</c:formatCode>
                <c:ptCount val="315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  <c:pt idx="310">
                  <c:v>45991</c:v>
                </c:pt>
                <c:pt idx="311">
                  <c:v>46022</c:v>
                </c:pt>
                <c:pt idx="312">
                  <c:v>46053</c:v>
                </c:pt>
                <c:pt idx="313">
                  <c:v>46081</c:v>
                </c:pt>
                <c:pt idx="314">
                  <c:v>46112</c:v>
                </c:pt>
              </c:numCache>
            </c:numRef>
          </c:cat>
          <c:val>
            <c:numRef>
              <c:f>TransactionActivity!$S$2:$S$316</c:f>
              <c:numCache>
                <c:formatCode>"$"#,##0</c:formatCode>
                <c:ptCount val="315"/>
                <c:pt idx="0">
                  <c:v>234900406</c:v>
                </c:pt>
                <c:pt idx="1">
                  <c:v>382350256</c:v>
                </c:pt>
                <c:pt idx="2">
                  <c:v>392187934</c:v>
                </c:pt>
                <c:pt idx="3">
                  <c:v>250888500</c:v>
                </c:pt>
                <c:pt idx="4">
                  <c:v>796690240</c:v>
                </c:pt>
                <c:pt idx="5">
                  <c:v>488113017</c:v>
                </c:pt>
                <c:pt idx="6">
                  <c:v>460727450</c:v>
                </c:pt>
                <c:pt idx="7">
                  <c:v>727633506</c:v>
                </c:pt>
                <c:pt idx="8">
                  <c:v>974752614</c:v>
                </c:pt>
                <c:pt idx="9">
                  <c:v>507163420</c:v>
                </c:pt>
                <c:pt idx="10">
                  <c:v>1319838612</c:v>
                </c:pt>
                <c:pt idx="11">
                  <c:v>1727908089</c:v>
                </c:pt>
                <c:pt idx="12">
                  <c:v>838779465</c:v>
                </c:pt>
                <c:pt idx="13">
                  <c:v>502164265</c:v>
                </c:pt>
                <c:pt idx="14">
                  <c:v>531519040</c:v>
                </c:pt>
                <c:pt idx="15">
                  <c:v>808624604</c:v>
                </c:pt>
                <c:pt idx="16">
                  <c:v>648205557</c:v>
                </c:pt>
                <c:pt idx="17">
                  <c:v>756569395</c:v>
                </c:pt>
                <c:pt idx="18">
                  <c:v>520508292</c:v>
                </c:pt>
                <c:pt idx="19">
                  <c:v>616812241</c:v>
                </c:pt>
                <c:pt idx="20">
                  <c:v>523422617</c:v>
                </c:pt>
                <c:pt idx="21">
                  <c:v>431611750</c:v>
                </c:pt>
                <c:pt idx="22">
                  <c:v>467538930</c:v>
                </c:pt>
                <c:pt idx="23">
                  <c:v>1107852874</c:v>
                </c:pt>
                <c:pt idx="24">
                  <c:v>455633099</c:v>
                </c:pt>
                <c:pt idx="25">
                  <c:v>356582020</c:v>
                </c:pt>
                <c:pt idx="26">
                  <c:v>669987256</c:v>
                </c:pt>
                <c:pt idx="27">
                  <c:v>380774125</c:v>
                </c:pt>
                <c:pt idx="28">
                  <c:v>826718933</c:v>
                </c:pt>
                <c:pt idx="29">
                  <c:v>1067716117</c:v>
                </c:pt>
                <c:pt idx="30">
                  <c:v>587620855</c:v>
                </c:pt>
                <c:pt idx="31">
                  <c:v>889960993</c:v>
                </c:pt>
                <c:pt idx="32">
                  <c:v>1024794907</c:v>
                </c:pt>
                <c:pt idx="33">
                  <c:v>869000533</c:v>
                </c:pt>
                <c:pt idx="34">
                  <c:v>927305338</c:v>
                </c:pt>
                <c:pt idx="35">
                  <c:v>1831312776</c:v>
                </c:pt>
                <c:pt idx="36">
                  <c:v>901439945</c:v>
                </c:pt>
                <c:pt idx="37">
                  <c:v>1330707500</c:v>
                </c:pt>
                <c:pt idx="38">
                  <c:v>922576277</c:v>
                </c:pt>
                <c:pt idx="39">
                  <c:v>1238398374</c:v>
                </c:pt>
                <c:pt idx="40">
                  <c:v>1503403933</c:v>
                </c:pt>
                <c:pt idx="41">
                  <c:v>1248640020</c:v>
                </c:pt>
                <c:pt idx="42">
                  <c:v>1568957380</c:v>
                </c:pt>
                <c:pt idx="43">
                  <c:v>1652127943</c:v>
                </c:pt>
                <c:pt idx="44">
                  <c:v>1518007297</c:v>
                </c:pt>
                <c:pt idx="45">
                  <c:v>1466103541</c:v>
                </c:pt>
                <c:pt idx="46">
                  <c:v>1010706043</c:v>
                </c:pt>
                <c:pt idx="47">
                  <c:v>4147130397</c:v>
                </c:pt>
                <c:pt idx="48">
                  <c:v>1252099658</c:v>
                </c:pt>
                <c:pt idx="49">
                  <c:v>1598587596</c:v>
                </c:pt>
                <c:pt idx="50">
                  <c:v>1760537800</c:v>
                </c:pt>
                <c:pt idx="51">
                  <c:v>2741786185</c:v>
                </c:pt>
                <c:pt idx="52">
                  <c:v>1672596277</c:v>
                </c:pt>
                <c:pt idx="53">
                  <c:v>2269613197</c:v>
                </c:pt>
                <c:pt idx="54">
                  <c:v>2314574236</c:v>
                </c:pt>
                <c:pt idx="55">
                  <c:v>3504445540</c:v>
                </c:pt>
                <c:pt idx="56">
                  <c:v>3019508248</c:v>
                </c:pt>
                <c:pt idx="57">
                  <c:v>2866203966</c:v>
                </c:pt>
                <c:pt idx="58">
                  <c:v>2543656911</c:v>
                </c:pt>
                <c:pt idx="59">
                  <c:v>4664336767</c:v>
                </c:pt>
                <c:pt idx="60">
                  <c:v>2547810902</c:v>
                </c:pt>
                <c:pt idx="61">
                  <c:v>2221027353</c:v>
                </c:pt>
                <c:pt idx="62">
                  <c:v>3049343046</c:v>
                </c:pt>
                <c:pt idx="63">
                  <c:v>3627210323</c:v>
                </c:pt>
                <c:pt idx="64">
                  <c:v>3938192545</c:v>
                </c:pt>
                <c:pt idx="65">
                  <c:v>3734743598</c:v>
                </c:pt>
                <c:pt idx="66">
                  <c:v>4262913235</c:v>
                </c:pt>
                <c:pt idx="67">
                  <c:v>4132237041</c:v>
                </c:pt>
                <c:pt idx="68">
                  <c:v>6500445095</c:v>
                </c:pt>
                <c:pt idx="69">
                  <c:v>3926799151</c:v>
                </c:pt>
                <c:pt idx="70">
                  <c:v>5172477216</c:v>
                </c:pt>
                <c:pt idx="71">
                  <c:v>5971367068</c:v>
                </c:pt>
                <c:pt idx="72">
                  <c:v>3959609726</c:v>
                </c:pt>
                <c:pt idx="73">
                  <c:v>3324216287</c:v>
                </c:pt>
                <c:pt idx="74">
                  <c:v>4675190131</c:v>
                </c:pt>
                <c:pt idx="75">
                  <c:v>4661619824</c:v>
                </c:pt>
                <c:pt idx="76">
                  <c:v>3525562185</c:v>
                </c:pt>
                <c:pt idx="77">
                  <c:v>5323075525</c:v>
                </c:pt>
                <c:pt idx="78">
                  <c:v>3704544718</c:v>
                </c:pt>
                <c:pt idx="79">
                  <c:v>5339958114</c:v>
                </c:pt>
                <c:pt idx="80">
                  <c:v>6044656079</c:v>
                </c:pt>
                <c:pt idx="81">
                  <c:v>3109816999</c:v>
                </c:pt>
                <c:pt idx="82">
                  <c:v>3794885540</c:v>
                </c:pt>
                <c:pt idx="83">
                  <c:v>7439531733</c:v>
                </c:pt>
                <c:pt idx="84">
                  <c:v>6133867771</c:v>
                </c:pt>
                <c:pt idx="85">
                  <c:v>3635657717</c:v>
                </c:pt>
                <c:pt idx="86">
                  <c:v>5002033969</c:v>
                </c:pt>
                <c:pt idx="87">
                  <c:v>4461469915</c:v>
                </c:pt>
                <c:pt idx="88">
                  <c:v>5437461967</c:v>
                </c:pt>
                <c:pt idx="89">
                  <c:v>6274820256</c:v>
                </c:pt>
                <c:pt idx="90">
                  <c:v>5792439103</c:v>
                </c:pt>
                <c:pt idx="91">
                  <c:v>5471479080</c:v>
                </c:pt>
                <c:pt idx="92">
                  <c:v>3838965947</c:v>
                </c:pt>
                <c:pt idx="93">
                  <c:v>3188896246</c:v>
                </c:pt>
                <c:pt idx="94">
                  <c:v>3134363873</c:v>
                </c:pt>
                <c:pt idx="95">
                  <c:v>5672350063</c:v>
                </c:pt>
                <c:pt idx="96">
                  <c:v>2030360538</c:v>
                </c:pt>
                <c:pt idx="97">
                  <c:v>2086791203</c:v>
                </c:pt>
                <c:pt idx="98">
                  <c:v>1841496820</c:v>
                </c:pt>
                <c:pt idx="99">
                  <c:v>1976877927</c:v>
                </c:pt>
                <c:pt idx="100">
                  <c:v>1930878187</c:v>
                </c:pt>
                <c:pt idx="101">
                  <c:v>5169358263</c:v>
                </c:pt>
                <c:pt idx="102">
                  <c:v>1847059667</c:v>
                </c:pt>
                <c:pt idx="103">
                  <c:v>1721318915</c:v>
                </c:pt>
                <c:pt idx="104">
                  <c:v>2151659317</c:v>
                </c:pt>
                <c:pt idx="105">
                  <c:v>1638343223</c:v>
                </c:pt>
                <c:pt idx="106">
                  <c:v>459894996</c:v>
                </c:pt>
                <c:pt idx="107">
                  <c:v>1484003155</c:v>
                </c:pt>
                <c:pt idx="108">
                  <c:v>642237110</c:v>
                </c:pt>
                <c:pt idx="109">
                  <c:v>719442371</c:v>
                </c:pt>
                <c:pt idx="110">
                  <c:v>814798045</c:v>
                </c:pt>
                <c:pt idx="111">
                  <c:v>633495751</c:v>
                </c:pt>
                <c:pt idx="112">
                  <c:v>444031042</c:v>
                </c:pt>
                <c:pt idx="113">
                  <c:v>1124648077</c:v>
                </c:pt>
                <c:pt idx="114">
                  <c:v>1127062868</c:v>
                </c:pt>
                <c:pt idx="115">
                  <c:v>466095776</c:v>
                </c:pt>
                <c:pt idx="116">
                  <c:v>828683849</c:v>
                </c:pt>
                <c:pt idx="117">
                  <c:v>998361217</c:v>
                </c:pt>
                <c:pt idx="118">
                  <c:v>762108677</c:v>
                </c:pt>
                <c:pt idx="119">
                  <c:v>1909045810</c:v>
                </c:pt>
                <c:pt idx="120">
                  <c:v>886142254</c:v>
                </c:pt>
                <c:pt idx="121">
                  <c:v>1194182649</c:v>
                </c:pt>
                <c:pt idx="122">
                  <c:v>1295668764</c:v>
                </c:pt>
                <c:pt idx="123">
                  <c:v>953391503</c:v>
                </c:pt>
                <c:pt idx="124">
                  <c:v>1549076833</c:v>
                </c:pt>
                <c:pt idx="125">
                  <c:v>2306553003</c:v>
                </c:pt>
                <c:pt idx="126">
                  <c:v>1241562137</c:v>
                </c:pt>
                <c:pt idx="127">
                  <c:v>1850159151</c:v>
                </c:pt>
                <c:pt idx="128">
                  <c:v>3219878535</c:v>
                </c:pt>
                <c:pt idx="129">
                  <c:v>2370289275</c:v>
                </c:pt>
                <c:pt idx="130">
                  <c:v>2440919267</c:v>
                </c:pt>
                <c:pt idx="131">
                  <c:v>4218379521</c:v>
                </c:pt>
                <c:pt idx="132">
                  <c:v>1721018837</c:v>
                </c:pt>
                <c:pt idx="133">
                  <c:v>2785238188</c:v>
                </c:pt>
                <c:pt idx="134">
                  <c:v>2030748475</c:v>
                </c:pt>
                <c:pt idx="135">
                  <c:v>2388249104</c:v>
                </c:pt>
                <c:pt idx="136">
                  <c:v>3963216075</c:v>
                </c:pt>
                <c:pt idx="137">
                  <c:v>4198775739</c:v>
                </c:pt>
                <c:pt idx="138">
                  <c:v>3023701781</c:v>
                </c:pt>
                <c:pt idx="139">
                  <c:v>3455688649</c:v>
                </c:pt>
                <c:pt idx="140">
                  <c:v>3502858161</c:v>
                </c:pt>
                <c:pt idx="141">
                  <c:v>3608469290</c:v>
                </c:pt>
                <c:pt idx="142">
                  <c:v>2699905837</c:v>
                </c:pt>
                <c:pt idx="143">
                  <c:v>5464373393</c:v>
                </c:pt>
                <c:pt idx="144">
                  <c:v>2618174237</c:v>
                </c:pt>
                <c:pt idx="145">
                  <c:v>2614064978</c:v>
                </c:pt>
                <c:pt idx="146">
                  <c:v>3674413844</c:v>
                </c:pt>
                <c:pt idx="147">
                  <c:v>2730017831</c:v>
                </c:pt>
                <c:pt idx="148">
                  <c:v>3152006443</c:v>
                </c:pt>
                <c:pt idx="149">
                  <c:v>4103843202</c:v>
                </c:pt>
                <c:pt idx="150">
                  <c:v>3886232916</c:v>
                </c:pt>
                <c:pt idx="151">
                  <c:v>4234798288</c:v>
                </c:pt>
                <c:pt idx="152">
                  <c:v>3423849723</c:v>
                </c:pt>
                <c:pt idx="153">
                  <c:v>3250319568</c:v>
                </c:pt>
                <c:pt idx="154">
                  <c:v>4131876882</c:v>
                </c:pt>
                <c:pt idx="155">
                  <c:v>7387091516</c:v>
                </c:pt>
                <c:pt idx="156">
                  <c:v>2470765528</c:v>
                </c:pt>
                <c:pt idx="157">
                  <c:v>1993376470</c:v>
                </c:pt>
                <c:pt idx="158">
                  <c:v>3858363939</c:v>
                </c:pt>
                <c:pt idx="159">
                  <c:v>4260545763</c:v>
                </c:pt>
                <c:pt idx="160">
                  <c:v>4226657375</c:v>
                </c:pt>
                <c:pt idx="161">
                  <c:v>6611821946</c:v>
                </c:pt>
                <c:pt idx="162">
                  <c:v>3947098458</c:v>
                </c:pt>
                <c:pt idx="163">
                  <c:v>4765914756</c:v>
                </c:pt>
                <c:pt idx="164">
                  <c:v>4887610803</c:v>
                </c:pt>
                <c:pt idx="165">
                  <c:v>6925157929</c:v>
                </c:pt>
                <c:pt idx="166">
                  <c:v>4335125265</c:v>
                </c:pt>
                <c:pt idx="167">
                  <c:v>8358249505</c:v>
                </c:pt>
                <c:pt idx="168">
                  <c:v>2859986447</c:v>
                </c:pt>
                <c:pt idx="169">
                  <c:v>3201800561</c:v>
                </c:pt>
                <c:pt idx="170">
                  <c:v>4587688638</c:v>
                </c:pt>
                <c:pt idx="171">
                  <c:v>4170512502</c:v>
                </c:pt>
                <c:pt idx="172">
                  <c:v>5602874615</c:v>
                </c:pt>
                <c:pt idx="173">
                  <c:v>10230855868</c:v>
                </c:pt>
                <c:pt idx="174">
                  <c:v>7271297696</c:v>
                </c:pt>
                <c:pt idx="175">
                  <c:v>6184743069</c:v>
                </c:pt>
                <c:pt idx="176">
                  <c:v>6564183442</c:v>
                </c:pt>
                <c:pt idx="177">
                  <c:v>8180447291</c:v>
                </c:pt>
                <c:pt idx="178">
                  <c:v>6169961392</c:v>
                </c:pt>
                <c:pt idx="179">
                  <c:v>10621685685</c:v>
                </c:pt>
                <c:pt idx="180">
                  <c:v>7011091393</c:v>
                </c:pt>
                <c:pt idx="181">
                  <c:v>5394673669</c:v>
                </c:pt>
                <c:pt idx="182">
                  <c:v>6092381366</c:v>
                </c:pt>
                <c:pt idx="183">
                  <c:v>4903382133</c:v>
                </c:pt>
                <c:pt idx="184">
                  <c:v>8850038008</c:v>
                </c:pt>
                <c:pt idx="185">
                  <c:v>8770161548</c:v>
                </c:pt>
                <c:pt idx="186">
                  <c:v>6413506621</c:v>
                </c:pt>
                <c:pt idx="187">
                  <c:v>8085299283</c:v>
                </c:pt>
                <c:pt idx="188">
                  <c:v>7069631826</c:v>
                </c:pt>
                <c:pt idx="189">
                  <c:v>7848588825</c:v>
                </c:pt>
                <c:pt idx="190">
                  <c:v>5900716167</c:v>
                </c:pt>
                <c:pt idx="191">
                  <c:v>16144292078</c:v>
                </c:pt>
                <c:pt idx="192">
                  <c:v>5819824751</c:v>
                </c:pt>
                <c:pt idx="193">
                  <c:v>5493298082</c:v>
                </c:pt>
                <c:pt idx="194">
                  <c:v>6347599383</c:v>
                </c:pt>
                <c:pt idx="195">
                  <c:v>4577196830</c:v>
                </c:pt>
                <c:pt idx="196">
                  <c:v>5965105263</c:v>
                </c:pt>
                <c:pt idx="197">
                  <c:v>12678794832</c:v>
                </c:pt>
                <c:pt idx="198">
                  <c:v>8017683938</c:v>
                </c:pt>
                <c:pt idx="199">
                  <c:v>8255859598</c:v>
                </c:pt>
                <c:pt idx="200">
                  <c:v>9215696555</c:v>
                </c:pt>
                <c:pt idx="201">
                  <c:v>8378348636</c:v>
                </c:pt>
                <c:pt idx="202">
                  <c:v>9462515781</c:v>
                </c:pt>
                <c:pt idx="203">
                  <c:v>11498426287</c:v>
                </c:pt>
                <c:pt idx="204">
                  <c:v>8005040178</c:v>
                </c:pt>
                <c:pt idx="205">
                  <c:v>5793783618</c:v>
                </c:pt>
                <c:pt idx="206">
                  <c:v>7310937730</c:v>
                </c:pt>
                <c:pt idx="207">
                  <c:v>7067563008</c:v>
                </c:pt>
                <c:pt idx="208">
                  <c:v>6091012250</c:v>
                </c:pt>
                <c:pt idx="209">
                  <c:v>9631778619</c:v>
                </c:pt>
                <c:pt idx="210">
                  <c:v>7321661999</c:v>
                </c:pt>
                <c:pt idx="211">
                  <c:v>7641203673</c:v>
                </c:pt>
                <c:pt idx="212">
                  <c:v>8296820293</c:v>
                </c:pt>
                <c:pt idx="213">
                  <c:v>9309962558</c:v>
                </c:pt>
                <c:pt idx="214">
                  <c:v>8291853921</c:v>
                </c:pt>
                <c:pt idx="215">
                  <c:v>10610092951</c:v>
                </c:pt>
                <c:pt idx="216">
                  <c:v>8219544545</c:v>
                </c:pt>
                <c:pt idx="217">
                  <c:v>6566238925</c:v>
                </c:pt>
                <c:pt idx="218">
                  <c:v>9618293903</c:v>
                </c:pt>
                <c:pt idx="219">
                  <c:v>6277294608</c:v>
                </c:pt>
                <c:pt idx="220">
                  <c:v>7593443012</c:v>
                </c:pt>
                <c:pt idx="221">
                  <c:v>9770516157</c:v>
                </c:pt>
                <c:pt idx="222">
                  <c:v>7960171885</c:v>
                </c:pt>
                <c:pt idx="223">
                  <c:v>10002165120</c:v>
                </c:pt>
                <c:pt idx="224">
                  <c:v>8307532866</c:v>
                </c:pt>
                <c:pt idx="225">
                  <c:v>10526570838</c:v>
                </c:pt>
                <c:pt idx="226">
                  <c:v>9971573066</c:v>
                </c:pt>
                <c:pt idx="227">
                  <c:v>13285088677</c:v>
                </c:pt>
                <c:pt idx="228">
                  <c:v>6304460875</c:v>
                </c:pt>
                <c:pt idx="229">
                  <c:v>6776332901</c:v>
                </c:pt>
                <c:pt idx="230">
                  <c:v>6720603539</c:v>
                </c:pt>
                <c:pt idx="231">
                  <c:v>5490775633</c:v>
                </c:pt>
                <c:pt idx="232">
                  <c:v>9041061869</c:v>
                </c:pt>
                <c:pt idx="233">
                  <c:v>11917877276</c:v>
                </c:pt>
                <c:pt idx="234">
                  <c:v>10307117108</c:v>
                </c:pt>
                <c:pt idx="235">
                  <c:v>10076372806</c:v>
                </c:pt>
                <c:pt idx="236">
                  <c:v>11326990364</c:v>
                </c:pt>
                <c:pt idx="237">
                  <c:v>9657872313</c:v>
                </c:pt>
                <c:pt idx="238">
                  <c:v>9266576017</c:v>
                </c:pt>
                <c:pt idx="239">
                  <c:v>15306876279</c:v>
                </c:pt>
                <c:pt idx="240">
                  <c:v>7986320964</c:v>
                </c:pt>
                <c:pt idx="241">
                  <c:v>7703210071</c:v>
                </c:pt>
                <c:pt idx="242">
                  <c:v>6438215801</c:v>
                </c:pt>
                <c:pt idx="243">
                  <c:v>3685140834</c:v>
                </c:pt>
                <c:pt idx="244">
                  <c:v>2340166738</c:v>
                </c:pt>
                <c:pt idx="245">
                  <c:v>2826416233</c:v>
                </c:pt>
                <c:pt idx="246">
                  <c:v>3279153649</c:v>
                </c:pt>
                <c:pt idx="247">
                  <c:v>2998976161</c:v>
                </c:pt>
                <c:pt idx="248">
                  <c:v>7173072577</c:v>
                </c:pt>
                <c:pt idx="249">
                  <c:v>7494364305</c:v>
                </c:pt>
                <c:pt idx="250">
                  <c:v>6381723196</c:v>
                </c:pt>
                <c:pt idx="251">
                  <c:v>14988170208</c:v>
                </c:pt>
                <c:pt idx="252">
                  <c:v>6529764092</c:v>
                </c:pt>
                <c:pt idx="253">
                  <c:v>4448922545</c:v>
                </c:pt>
                <c:pt idx="254">
                  <c:v>6794457465</c:v>
                </c:pt>
                <c:pt idx="255">
                  <c:v>8987189792</c:v>
                </c:pt>
                <c:pt idx="256">
                  <c:v>7846389923</c:v>
                </c:pt>
                <c:pt idx="257">
                  <c:v>11451638042</c:v>
                </c:pt>
                <c:pt idx="258">
                  <c:v>12252238872</c:v>
                </c:pt>
                <c:pt idx="259">
                  <c:v>14057884773</c:v>
                </c:pt>
                <c:pt idx="260">
                  <c:v>14121528018</c:v>
                </c:pt>
                <c:pt idx="261">
                  <c:v>14158310589</c:v>
                </c:pt>
                <c:pt idx="262">
                  <c:v>13793655495</c:v>
                </c:pt>
                <c:pt idx="263">
                  <c:v>27053838619</c:v>
                </c:pt>
                <c:pt idx="264">
                  <c:v>8802844447</c:v>
                </c:pt>
                <c:pt idx="265">
                  <c:v>8916994399</c:v>
                </c:pt>
                <c:pt idx="266">
                  <c:v>13213945615</c:v>
                </c:pt>
                <c:pt idx="267">
                  <c:v>12061308192</c:v>
                </c:pt>
                <c:pt idx="268">
                  <c:v>12078337664</c:v>
                </c:pt>
                <c:pt idx="269">
                  <c:v>16363636015</c:v>
                </c:pt>
                <c:pt idx="270">
                  <c:v>11175886746</c:v>
                </c:pt>
                <c:pt idx="271">
                  <c:v>10027682118</c:v>
                </c:pt>
                <c:pt idx="272">
                  <c:v>10890784567</c:v>
                </c:pt>
                <c:pt idx="273">
                  <c:v>8111352666</c:v>
                </c:pt>
                <c:pt idx="274">
                  <c:v>8048480041</c:v>
                </c:pt>
                <c:pt idx="275">
                  <c:v>7668047913</c:v>
                </c:pt>
                <c:pt idx="276">
                  <c:v>3397454146</c:v>
                </c:pt>
                <c:pt idx="277">
                  <c:v>3018141942</c:v>
                </c:pt>
                <c:pt idx="278">
                  <c:v>5671389596</c:v>
                </c:pt>
                <c:pt idx="279">
                  <c:v>2991976243</c:v>
                </c:pt>
                <c:pt idx="280">
                  <c:v>3979906585</c:v>
                </c:pt>
                <c:pt idx="281">
                  <c:v>5398001129</c:v>
                </c:pt>
                <c:pt idx="282">
                  <c:v>4857012781</c:v>
                </c:pt>
                <c:pt idx="283">
                  <c:v>6075984843</c:v>
                </c:pt>
                <c:pt idx="284">
                  <c:v>5552589530</c:v>
                </c:pt>
                <c:pt idx="285">
                  <c:v>5523039711</c:v>
                </c:pt>
                <c:pt idx="286">
                  <c:v>3197086315</c:v>
                </c:pt>
                <c:pt idx="287">
                  <c:v>5814775133</c:v>
                </c:pt>
                <c:pt idx="288">
                  <c:v>3312883738</c:v>
                </c:pt>
                <c:pt idx="289">
                  <c:v>3426051091</c:v>
                </c:pt>
                <c:pt idx="290">
                  <c:v>4026099762</c:v>
                </c:pt>
                <c:pt idx="291">
                  <c:v>5275970287</c:v>
                </c:pt>
                <c:pt idx="292">
                  <c:v>5445476260</c:v>
                </c:pt>
                <c:pt idx="293">
                  <c:v>6057792742</c:v>
                </c:pt>
                <c:pt idx="294">
                  <c:v>5605682846</c:v>
                </c:pt>
                <c:pt idx="295">
                  <c:v>6273505192</c:v>
                </c:pt>
                <c:pt idx="296">
                  <c:v>7520400758</c:v>
                </c:pt>
                <c:pt idx="297">
                  <c:v>7177985288</c:v>
                </c:pt>
                <c:pt idx="298">
                  <c:v>6714788732</c:v>
                </c:pt>
                <c:pt idx="299">
                  <c:v>10100756852</c:v>
                </c:pt>
                <c:pt idx="300">
                  <c:v>6251334941</c:v>
                </c:pt>
                <c:pt idx="301">
                  <c:v>4831302879</c:v>
                </c:pt>
                <c:pt idx="302">
                  <c:v>5927750716</c:v>
                </c:pt>
                <c:pt idx="303">
                  <c:v>5747443213</c:v>
                </c:pt>
                <c:pt idx="304">
                  <c:v>6089686504</c:v>
                </c:pt>
                <c:pt idx="305">
                  <c:v>6406202478</c:v>
                </c:pt>
                <c:pt idx="306">
                  <c:v>7174732640</c:v>
                </c:pt>
                <c:pt idx="307">
                  <c:v>7259729911</c:v>
                </c:pt>
                <c:pt idx="308">
                  <c:v>7514407250</c:v>
                </c:pt>
                <c:pt idx="309">
                  <c:v>9268696916</c:v>
                </c:pt>
                <c:pt idx="310">
                  <c:v>6788419917</c:v>
                </c:pt>
                <c:pt idx="311">
                  <c:v>15101921790</c:v>
                </c:pt>
                <c:pt idx="312">
                  <c:v>6448320534</c:v>
                </c:pt>
                <c:pt idx="313">
                  <c:v>5322721923</c:v>
                </c:pt>
                <c:pt idx="314">
                  <c:v>6398901345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9-45AD-86D1-A63E681A0939}"/>
            </c:ext>
          </c:extLst>
        </c:ser>
        <c:ser>
          <c:idx val="2"/>
          <c:order val="1"/>
          <c:tx>
            <c:strRef>
              <c:f>TransactionActivity!$T$1</c:f>
              <c:strCache>
                <c:ptCount val="1"/>
                <c:pt idx="0">
                  <c:v>U.S. General Commercial Pair Volume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TransactionActivity!$N$2:$N$316</c:f>
              <c:numCache>
                <c:formatCode>m/d/yyyy</c:formatCode>
                <c:ptCount val="315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  <c:pt idx="310">
                  <c:v>45991</c:v>
                </c:pt>
                <c:pt idx="311">
                  <c:v>46022</c:v>
                </c:pt>
                <c:pt idx="312">
                  <c:v>46053</c:v>
                </c:pt>
                <c:pt idx="313">
                  <c:v>46081</c:v>
                </c:pt>
                <c:pt idx="314">
                  <c:v>46112</c:v>
                </c:pt>
              </c:numCache>
            </c:numRef>
          </c:cat>
          <c:val>
            <c:numRef>
              <c:f>TransactionActivity!$T$2:$T$316</c:f>
              <c:numCache>
                <c:formatCode>"$"#,##0</c:formatCode>
                <c:ptCount val="315"/>
                <c:pt idx="0">
                  <c:v>253955837</c:v>
                </c:pt>
                <c:pt idx="1">
                  <c:v>180246342</c:v>
                </c:pt>
                <c:pt idx="2">
                  <c:v>273910000</c:v>
                </c:pt>
                <c:pt idx="3">
                  <c:v>237154742</c:v>
                </c:pt>
                <c:pt idx="4">
                  <c:v>257719389</c:v>
                </c:pt>
                <c:pt idx="5">
                  <c:v>327521924</c:v>
                </c:pt>
                <c:pt idx="6">
                  <c:v>270686509</c:v>
                </c:pt>
                <c:pt idx="7">
                  <c:v>317558032</c:v>
                </c:pt>
                <c:pt idx="8">
                  <c:v>269729483</c:v>
                </c:pt>
                <c:pt idx="9">
                  <c:v>259300231</c:v>
                </c:pt>
                <c:pt idx="10">
                  <c:v>239636971</c:v>
                </c:pt>
                <c:pt idx="11">
                  <c:v>352129341</c:v>
                </c:pt>
                <c:pt idx="12">
                  <c:v>376350990</c:v>
                </c:pt>
                <c:pt idx="13">
                  <c:v>278123391</c:v>
                </c:pt>
                <c:pt idx="14">
                  <c:v>374958423</c:v>
                </c:pt>
                <c:pt idx="15">
                  <c:v>325658257</c:v>
                </c:pt>
                <c:pt idx="16">
                  <c:v>468617671</c:v>
                </c:pt>
                <c:pt idx="17">
                  <c:v>463659572</c:v>
                </c:pt>
                <c:pt idx="18">
                  <c:v>394486653</c:v>
                </c:pt>
                <c:pt idx="19">
                  <c:v>509118591</c:v>
                </c:pt>
                <c:pt idx="20">
                  <c:v>389482842</c:v>
                </c:pt>
                <c:pt idx="21">
                  <c:v>398413893</c:v>
                </c:pt>
                <c:pt idx="22">
                  <c:v>404803547</c:v>
                </c:pt>
                <c:pt idx="23">
                  <c:v>470171706</c:v>
                </c:pt>
                <c:pt idx="24">
                  <c:v>389980500</c:v>
                </c:pt>
                <c:pt idx="25">
                  <c:v>366213539</c:v>
                </c:pt>
                <c:pt idx="26">
                  <c:v>475397484</c:v>
                </c:pt>
                <c:pt idx="27">
                  <c:v>504726667</c:v>
                </c:pt>
                <c:pt idx="28">
                  <c:v>602563413</c:v>
                </c:pt>
                <c:pt idx="29">
                  <c:v>597082995</c:v>
                </c:pt>
                <c:pt idx="30">
                  <c:v>619285717</c:v>
                </c:pt>
                <c:pt idx="31">
                  <c:v>692219160</c:v>
                </c:pt>
                <c:pt idx="32">
                  <c:v>576212537</c:v>
                </c:pt>
                <c:pt idx="33">
                  <c:v>618539958</c:v>
                </c:pt>
                <c:pt idx="34">
                  <c:v>533877973</c:v>
                </c:pt>
                <c:pt idx="35">
                  <c:v>789718462</c:v>
                </c:pt>
                <c:pt idx="36">
                  <c:v>669739255</c:v>
                </c:pt>
                <c:pt idx="37">
                  <c:v>612288716</c:v>
                </c:pt>
                <c:pt idx="38">
                  <c:v>714309773</c:v>
                </c:pt>
                <c:pt idx="39">
                  <c:v>779515061</c:v>
                </c:pt>
                <c:pt idx="40">
                  <c:v>727559829</c:v>
                </c:pt>
                <c:pt idx="41">
                  <c:v>861545288</c:v>
                </c:pt>
                <c:pt idx="42">
                  <c:v>860105520</c:v>
                </c:pt>
                <c:pt idx="43">
                  <c:v>840472062</c:v>
                </c:pt>
                <c:pt idx="44">
                  <c:v>843716313</c:v>
                </c:pt>
                <c:pt idx="45">
                  <c:v>953740741</c:v>
                </c:pt>
                <c:pt idx="46">
                  <c:v>774576608</c:v>
                </c:pt>
                <c:pt idx="47">
                  <c:v>1094957450</c:v>
                </c:pt>
                <c:pt idx="48">
                  <c:v>1039929687</c:v>
                </c:pt>
                <c:pt idx="49">
                  <c:v>843424024</c:v>
                </c:pt>
                <c:pt idx="50">
                  <c:v>1213780939</c:v>
                </c:pt>
                <c:pt idx="51">
                  <c:v>1066739156</c:v>
                </c:pt>
                <c:pt idx="52">
                  <c:v>1028910959</c:v>
                </c:pt>
                <c:pt idx="53">
                  <c:v>1319820226</c:v>
                </c:pt>
                <c:pt idx="54">
                  <c:v>1372859197</c:v>
                </c:pt>
                <c:pt idx="55">
                  <c:v>1303315365</c:v>
                </c:pt>
                <c:pt idx="56">
                  <c:v>1165846756</c:v>
                </c:pt>
                <c:pt idx="57">
                  <c:v>1181599133</c:v>
                </c:pt>
                <c:pt idx="58">
                  <c:v>1421945431</c:v>
                </c:pt>
                <c:pt idx="59">
                  <c:v>1347558121</c:v>
                </c:pt>
                <c:pt idx="60">
                  <c:v>1341696616</c:v>
                </c:pt>
                <c:pt idx="61">
                  <c:v>1208956685</c:v>
                </c:pt>
                <c:pt idx="62">
                  <c:v>1699535466</c:v>
                </c:pt>
                <c:pt idx="63">
                  <c:v>1363966540</c:v>
                </c:pt>
                <c:pt idx="64">
                  <c:v>1267829847</c:v>
                </c:pt>
                <c:pt idx="65">
                  <c:v>2047117257</c:v>
                </c:pt>
                <c:pt idx="66">
                  <c:v>1474006679</c:v>
                </c:pt>
                <c:pt idx="67">
                  <c:v>1526563129</c:v>
                </c:pt>
                <c:pt idx="68">
                  <c:v>1854827194</c:v>
                </c:pt>
                <c:pt idx="69">
                  <c:v>1435749799</c:v>
                </c:pt>
                <c:pt idx="70">
                  <c:v>1838727235</c:v>
                </c:pt>
                <c:pt idx="71">
                  <c:v>1658779748</c:v>
                </c:pt>
                <c:pt idx="72">
                  <c:v>1580966545</c:v>
                </c:pt>
                <c:pt idx="73">
                  <c:v>1403787947</c:v>
                </c:pt>
                <c:pt idx="74">
                  <c:v>1928723959</c:v>
                </c:pt>
                <c:pt idx="75">
                  <c:v>1414531157</c:v>
                </c:pt>
                <c:pt idx="76">
                  <c:v>2019332252</c:v>
                </c:pt>
                <c:pt idx="77">
                  <c:v>2103814413</c:v>
                </c:pt>
                <c:pt idx="78">
                  <c:v>1514393632</c:v>
                </c:pt>
                <c:pt idx="79">
                  <c:v>1624470385</c:v>
                </c:pt>
                <c:pt idx="80">
                  <c:v>1420537439</c:v>
                </c:pt>
                <c:pt idx="81">
                  <c:v>1644414636</c:v>
                </c:pt>
                <c:pt idx="82">
                  <c:v>1463964222</c:v>
                </c:pt>
                <c:pt idx="83">
                  <c:v>1902481801</c:v>
                </c:pt>
                <c:pt idx="84">
                  <c:v>1625425025</c:v>
                </c:pt>
                <c:pt idx="85">
                  <c:v>1652665605</c:v>
                </c:pt>
                <c:pt idx="86">
                  <c:v>1851104395</c:v>
                </c:pt>
                <c:pt idx="87">
                  <c:v>1817960287</c:v>
                </c:pt>
                <c:pt idx="88">
                  <c:v>2228417568</c:v>
                </c:pt>
                <c:pt idx="89">
                  <c:v>2002726242</c:v>
                </c:pt>
                <c:pt idx="90">
                  <c:v>1984484782</c:v>
                </c:pt>
                <c:pt idx="91">
                  <c:v>2127185702</c:v>
                </c:pt>
                <c:pt idx="92">
                  <c:v>1552691872</c:v>
                </c:pt>
                <c:pt idx="93">
                  <c:v>1732655688</c:v>
                </c:pt>
                <c:pt idx="94">
                  <c:v>1606943144</c:v>
                </c:pt>
                <c:pt idx="95">
                  <c:v>1605524861</c:v>
                </c:pt>
                <c:pt idx="96">
                  <c:v>1597679956</c:v>
                </c:pt>
                <c:pt idx="97">
                  <c:v>1333252731</c:v>
                </c:pt>
                <c:pt idx="98">
                  <c:v>1331462798</c:v>
                </c:pt>
                <c:pt idx="99">
                  <c:v>1339791236</c:v>
                </c:pt>
                <c:pt idx="100">
                  <c:v>1291751610</c:v>
                </c:pt>
                <c:pt idx="101">
                  <c:v>1424204191</c:v>
                </c:pt>
                <c:pt idx="102">
                  <c:v>1263940957</c:v>
                </c:pt>
                <c:pt idx="103">
                  <c:v>1159962691</c:v>
                </c:pt>
                <c:pt idx="104">
                  <c:v>1230358645</c:v>
                </c:pt>
                <c:pt idx="105">
                  <c:v>1068935799</c:v>
                </c:pt>
                <c:pt idx="106">
                  <c:v>814148634</c:v>
                </c:pt>
                <c:pt idx="107">
                  <c:v>1163591218</c:v>
                </c:pt>
                <c:pt idx="108">
                  <c:v>554603995</c:v>
                </c:pt>
                <c:pt idx="109">
                  <c:v>565121148</c:v>
                </c:pt>
                <c:pt idx="110">
                  <c:v>1037324340</c:v>
                </c:pt>
                <c:pt idx="111">
                  <c:v>537046436</c:v>
                </c:pt>
                <c:pt idx="112">
                  <c:v>617118847</c:v>
                </c:pt>
                <c:pt idx="113">
                  <c:v>782708502</c:v>
                </c:pt>
                <c:pt idx="114">
                  <c:v>768420369</c:v>
                </c:pt>
                <c:pt idx="115">
                  <c:v>738789123</c:v>
                </c:pt>
                <c:pt idx="116">
                  <c:v>723537113</c:v>
                </c:pt>
                <c:pt idx="117">
                  <c:v>696568765</c:v>
                </c:pt>
                <c:pt idx="118">
                  <c:v>692237329</c:v>
                </c:pt>
                <c:pt idx="119">
                  <c:v>1399000929</c:v>
                </c:pt>
                <c:pt idx="120">
                  <c:v>741475780</c:v>
                </c:pt>
                <c:pt idx="121">
                  <c:v>773630534</c:v>
                </c:pt>
                <c:pt idx="122">
                  <c:v>984081679</c:v>
                </c:pt>
                <c:pt idx="123">
                  <c:v>852781203</c:v>
                </c:pt>
                <c:pt idx="124">
                  <c:v>682806178</c:v>
                </c:pt>
                <c:pt idx="125">
                  <c:v>1040718881</c:v>
                </c:pt>
                <c:pt idx="126">
                  <c:v>1057490791</c:v>
                </c:pt>
                <c:pt idx="127">
                  <c:v>938699786</c:v>
                </c:pt>
                <c:pt idx="128">
                  <c:v>977430871</c:v>
                </c:pt>
                <c:pt idx="129">
                  <c:v>954318367</c:v>
                </c:pt>
                <c:pt idx="130">
                  <c:v>1287004270</c:v>
                </c:pt>
                <c:pt idx="131">
                  <c:v>1914237762</c:v>
                </c:pt>
                <c:pt idx="132">
                  <c:v>851133347</c:v>
                </c:pt>
                <c:pt idx="133">
                  <c:v>756266495</c:v>
                </c:pt>
                <c:pt idx="134">
                  <c:v>1280842891</c:v>
                </c:pt>
                <c:pt idx="135">
                  <c:v>1172922147</c:v>
                </c:pt>
                <c:pt idx="136">
                  <c:v>1258837405</c:v>
                </c:pt>
                <c:pt idx="137">
                  <c:v>1459724674</c:v>
                </c:pt>
                <c:pt idx="138">
                  <c:v>1186465815</c:v>
                </c:pt>
                <c:pt idx="139">
                  <c:v>1376136558</c:v>
                </c:pt>
                <c:pt idx="140">
                  <c:v>1336823373</c:v>
                </c:pt>
                <c:pt idx="141">
                  <c:v>1213442673</c:v>
                </c:pt>
                <c:pt idx="142">
                  <c:v>1246099239</c:v>
                </c:pt>
                <c:pt idx="143">
                  <c:v>1938657121</c:v>
                </c:pt>
                <c:pt idx="144">
                  <c:v>1021038618</c:v>
                </c:pt>
                <c:pt idx="145">
                  <c:v>1228556223</c:v>
                </c:pt>
                <c:pt idx="146">
                  <c:v>1590060962</c:v>
                </c:pt>
                <c:pt idx="147">
                  <c:v>1281668583</c:v>
                </c:pt>
                <c:pt idx="148">
                  <c:v>1845877693</c:v>
                </c:pt>
                <c:pt idx="149">
                  <c:v>1743256128</c:v>
                </c:pt>
                <c:pt idx="150">
                  <c:v>1584708676</c:v>
                </c:pt>
                <c:pt idx="151">
                  <c:v>1731871191</c:v>
                </c:pt>
                <c:pt idx="152">
                  <c:v>1497574966</c:v>
                </c:pt>
                <c:pt idx="153">
                  <c:v>1813019758</c:v>
                </c:pt>
                <c:pt idx="154">
                  <c:v>2011243774</c:v>
                </c:pt>
                <c:pt idx="155">
                  <c:v>3890672908</c:v>
                </c:pt>
                <c:pt idx="156">
                  <c:v>1090687059</c:v>
                </c:pt>
                <c:pt idx="157">
                  <c:v>1237072811</c:v>
                </c:pt>
                <c:pt idx="158">
                  <c:v>1772975118</c:v>
                </c:pt>
                <c:pt idx="159">
                  <c:v>1801021133</c:v>
                </c:pt>
                <c:pt idx="160">
                  <c:v>2286822978</c:v>
                </c:pt>
                <c:pt idx="161">
                  <c:v>2551496407</c:v>
                </c:pt>
                <c:pt idx="162">
                  <c:v>2095403797</c:v>
                </c:pt>
                <c:pt idx="163">
                  <c:v>2618380590</c:v>
                </c:pt>
                <c:pt idx="164">
                  <c:v>2140670042</c:v>
                </c:pt>
                <c:pt idx="165">
                  <c:v>2146606227</c:v>
                </c:pt>
                <c:pt idx="166">
                  <c:v>1908244248</c:v>
                </c:pt>
                <c:pt idx="167">
                  <c:v>3208269820</c:v>
                </c:pt>
                <c:pt idx="168">
                  <c:v>2328814920</c:v>
                </c:pt>
                <c:pt idx="169">
                  <c:v>1748578118</c:v>
                </c:pt>
                <c:pt idx="170">
                  <c:v>2186549583</c:v>
                </c:pt>
                <c:pt idx="171">
                  <c:v>2272520923</c:v>
                </c:pt>
                <c:pt idx="172">
                  <c:v>2362657927</c:v>
                </c:pt>
                <c:pt idx="173">
                  <c:v>2922024645</c:v>
                </c:pt>
                <c:pt idx="174">
                  <c:v>2868504698</c:v>
                </c:pt>
                <c:pt idx="175">
                  <c:v>2534571180</c:v>
                </c:pt>
                <c:pt idx="176">
                  <c:v>2549747220</c:v>
                </c:pt>
                <c:pt idx="177">
                  <c:v>2904237601</c:v>
                </c:pt>
                <c:pt idx="178">
                  <c:v>2260079425</c:v>
                </c:pt>
                <c:pt idx="179">
                  <c:v>3556232186</c:v>
                </c:pt>
                <c:pt idx="180">
                  <c:v>4592997542</c:v>
                </c:pt>
                <c:pt idx="181">
                  <c:v>2628858485</c:v>
                </c:pt>
                <c:pt idx="182">
                  <c:v>2847482394</c:v>
                </c:pt>
                <c:pt idx="183">
                  <c:v>2761947149</c:v>
                </c:pt>
                <c:pt idx="184">
                  <c:v>3093175649</c:v>
                </c:pt>
                <c:pt idx="185">
                  <c:v>3911058433</c:v>
                </c:pt>
                <c:pt idx="186">
                  <c:v>3534306379</c:v>
                </c:pt>
                <c:pt idx="187">
                  <c:v>2903820148</c:v>
                </c:pt>
                <c:pt idx="188">
                  <c:v>2975172974</c:v>
                </c:pt>
                <c:pt idx="189">
                  <c:v>3094683924</c:v>
                </c:pt>
                <c:pt idx="190">
                  <c:v>2856298184</c:v>
                </c:pt>
                <c:pt idx="191">
                  <c:v>4217677532</c:v>
                </c:pt>
                <c:pt idx="192">
                  <c:v>2860627397</c:v>
                </c:pt>
                <c:pt idx="193">
                  <c:v>2644065318</c:v>
                </c:pt>
                <c:pt idx="194">
                  <c:v>3480873192</c:v>
                </c:pt>
                <c:pt idx="195">
                  <c:v>3029430197</c:v>
                </c:pt>
                <c:pt idx="196">
                  <c:v>3030755011</c:v>
                </c:pt>
                <c:pt idx="197">
                  <c:v>3744021711</c:v>
                </c:pt>
                <c:pt idx="198">
                  <c:v>2805507159</c:v>
                </c:pt>
                <c:pt idx="199">
                  <c:v>2907044832</c:v>
                </c:pt>
                <c:pt idx="200">
                  <c:v>3196678808</c:v>
                </c:pt>
                <c:pt idx="201">
                  <c:v>2783673789</c:v>
                </c:pt>
                <c:pt idx="202">
                  <c:v>2983812962</c:v>
                </c:pt>
                <c:pt idx="203">
                  <c:v>3299933528</c:v>
                </c:pt>
                <c:pt idx="204">
                  <c:v>3057204235</c:v>
                </c:pt>
                <c:pt idx="205">
                  <c:v>2171985641</c:v>
                </c:pt>
                <c:pt idx="206">
                  <c:v>2914234822</c:v>
                </c:pt>
                <c:pt idx="207">
                  <c:v>2192290150</c:v>
                </c:pt>
                <c:pt idx="208">
                  <c:v>2968661247</c:v>
                </c:pt>
                <c:pt idx="209">
                  <c:v>3680062402</c:v>
                </c:pt>
                <c:pt idx="210">
                  <c:v>2872991084</c:v>
                </c:pt>
                <c:pt idx="211">
                  <c:v>3505959801</c:v>
                </c:pt>
                <c:pt idx="212">
                  <c:v>2894146373</c:v>
                </c:pt>
                <c:pt idx="213">
                  <c:v>3007291206</c:v>
                </c:pt>
                <c:pt idx="214">
                  <c:v>3314853208</c:v>
                </c:pt>
                <c:pt idx="215">
                  <c:v>3601050919</c:v>
                </c:pt>
                <c:pt idx="216">
                  <c:v>3152104897</c:v>
                </c:pt>
                <c:pt idx="217">
                  <c:v>2698458747</c:v>
                </c:pt>
                <c:pt idx="218">
                  <c:v>3500086882</c:v>
                </c:pt>
                <c:pt idx="219">
                  <c:v>3361953589</c:v>
                </c:pt>
                <c:pt idx="220">
                  <c:v>3457622571</c:v>
                </c:pt>
                <c:pt idx="221">
                  <c:v>4039402877</c:v>
                </c:pt>
                <c:pt idx="222">
                  <c:v>3463692439</c:v>
                </c:pt>
                <c:pt idx="223">
                  <c:v>3651043300</c:v>
                </c:pt>
                <c:pt idx="224">
                  <c:v>2930998885</c:v>
                </c:pt>
                <c:pt idx="225">
                  <c:v>3672921176</c:v>
                </c:pt>
                <c:pt idx="226">
                  <c:v>3658277235</c:v>
                </c:pt>
                <c:pt idx="227">
                  <c:v>3875183553</c:v>
                </c:pt>
                <c:pt idx="228">
                  <c:v>3138561282</c:v>
                </c:pt>
                <c:pt idx="229">
                  <c:v>2762337544</c:v>
                </c:pt>
                <c:pt idx="230">
                  <c:v>3420373097</c:v>
                </c:pt>
                <c:pt idx="231">
                  <c:v>3222346856</c:v>
                </c:pt>
                <c:pt idx="232">
                  <c:v>4028903108</c:v>
                </c:pt>
                <c:pt idx="233">
                  <c:v>3832399446</c:v>
                </c:pt>
                <c:pt idx="234">
                  <c:v>3851806729</c:v>
                </c:pt>
                <c:pt idx="235">
                  <c:v>3658498807</c:v>
                </c:pt>
                <c:pt idx="236">
                  <c:v>4093297906</c:v>
                </c:pt>
                <c:pt idx="237">
                  <c:v>4048081217</c:v>
                </c:pt>
                <c:pt idx="238">
                  <c:v>3729639271</c:v>
                </c:pt>
                <c:pt idx="239">
                  <c:v>4882974850</c:v>
                </c:pt>
                <c:pt idx="240">
                  <c:v>3800737217</c:v>
                </c:pt>
                <c:pt idx="241">
                  <c:v>3212238665</c:v>
                </c:pt>
                <c:pt idx="242">
                  <c:v>2927445550</c:v>
                </c:pt>
                <c:pt idx="243">
                  <c:v>1778123880</c:v>
                </c:pt>
                <c:pt idx="244">
                  <c:v>1707202284</c:v>
                </c:pt>
                <c:pt idx="245">
                  <c:v>2069491622</c:v>
                </c:pt>
                <c:pt idx="246">
                  <c:v>2424180192</c:v>
                </c:pt>
                <c:pt idx="247">
                  <c:v>2337289948</c:v>
                </c:pt>
                <c:pt idx="248">
                  <c:v>2990384350</c:v>
                </c:pt>
                <c:pt idx="249">
                  <c:v>3519230217</c:v>
                </c:pt>
                <c:pt idx="250">
                  <c:v>3356485303</c:v>
                </c:pt>
                <c:pt idx="251">
                  <c:v>6150231455</c:v>
                </c:pt>
                <c:pt idx="252">
                  <c:v>3069300588</c:v>
                </c:pt>
                <c:pt idx="253">
                  <c:v>3213594824</c:v>
                </c:pt>
                <c:pt idx="254">
                  <c:v>4551017853</c:v>
                </c:pt>
                <c:pt idx="255">
                  <c:v>5004975388</c:v>
                </c:pt>
                <c:pt idx="256">
                  <c:v>4625021181</c:v>
                </c:pt>
                <c:pt idx="257">
                  <c:v>6376587764</c:v>
                </c:pt>
                <c:pt idx="258">
                  <c:v>5902406382</c:v>
                </c:pt>
                <c:pt idx="259">
                  <c:v>6054143001</c:v>
                </c:pt>
                <c:pt idx="260">
                  <c:v>6744984665</c:v>
                </c:pt>
                <c:pt idx="261">
                  <c:v>6624758943</c:v>
                </c:pt>
                <c:pt idx="262">
                  <c:v>6450943173</c:v>
                </c:pt>
                <c:pt idx="263">
                  <c:v>11938170292</c:v>
                </c:pt>
                <c:pt idx="264">
                  <c:v>5366706620</c:v>
                </c:pt>
                <c:pt idx="265">
                  <c:v>5224512076</c:v>
                </c:pt>
                <c:pt idx="266">
                  <c:v>6655298053</c:v>
                </c:pt>
                <c:pt idx="267">
                  <c:v>7013204447</c:v>
                </c:pt>
                <c:pt idx="268">
                  <c:v>7070274844</c:v>
                </c:pt>
                <c:pt idx="269">
                  <c:v>7848747093</c:v>
                </c:pt>
                <c:pt idx="270">
                  <c:v>5861203630</c:v>
                </c:pt>
                <c:pt idx="271">
                  <c:v>5787685197</c:v>
                </c:pt>
                <c:pt idx="272">
                  <c:v>5726171270</c:v>
                </c:pt>
                <c:pt idx="273">
                  <c:v>5252748280</c:v>
                </c:pt>
                <c:pt idx="274">
                  <c:v>4123982556</c:v>
                </c:pt>
                <c:pt idx="275">
                  <c:v>5211369761</c:v>
                </c:pt>
                <c:pt idx="276">
                  <c:v>3454393092</c:v>
                </c:pt>
                <c:pt idx="277">
                  <c:v>3025203625</c:v>
                </c:pt>
                <c:pt idx="278">
                  <c:v>4349237356</c:v>
                </c:pt>
                <c:pt idx="279">
                  <c:v>2886207221</c:v>
                </c:pt>
                <c:pt idx="280">
                  <c:v>3960150733</c:v>
                </c:pt>
                <c:pt idx="281">
                  <c:v>4528938968</c:v>
                </c:pt>
                <c:pt idx="282">
                  <c:v>3047681512</c:v>
                </c:pt>
                <c:pt idx="283">
                  <c:v>3706258077</c:v>
                </c:pt>
                <c:pt idx="284">
                  <c:v>3695358420</c:v>
                </c:pt>
                <c:pt idx="285">
                  <c:v>4087517452</c:v>
                </c:pt>
                <c:pt idx="286">
                  <c:v>3377858294</c:v>
                </c:pt>
                <c:pt idx="287">
                  <c:v>4681643475</c:v>
                </c:pt>
                <c:pt idx="288">
                  <c:v>3498075004</c:v>
                </c:pt>
                <c:pt idx="289">
                  <c:v>2676653017</c:v>
                </c:pt>
                <c:pt idx="290">
                  <c:v>3037122425</c:v>
                </c:pt>
                <c:pt idx="291">
                  <c:v>3742217672</c:v>
                </c:pt>
                <c:pt idx="292">
                  <c:v>4441403717</c:v>
                </c:pt>
                <c:pt idx="293">
                  <c:v>3799642212</c:v>
                </c:pt>
                <c:pt idx="294">
                  <c:v>4084285341</c:v>
                </c:pt>
                <c:pt idx="295">
                  <c:v>3920805372</c:v>
                </c:pt>
                <c:pt idx="296">
                  <c:v>4056344272</c:v>
                </c:pt>
                <c:pt idx="297">
                  <c:v>4310770121</c:v>
                </c:pt>
                <c:pt idx="298">
                  <c:v>4108515450</c:v>
                </c:pt>
                <c:pt idx="299">
                  <c:v>6244231947</c:v>
                </c:pt>
                <c:pt idx="300">
                  <c:v>4064625499</c:v>
                </c:pt>
                <c:pt idx="301">
                  <c:v>4103179478</c:v>
                </c:pt>
                <c:pt idx="302">
                  <c:v>4247137053</c:v>
                </c:pt>
                <c:pt idx="303">
                  <c:v>4492998693</c:v>
                </c:pt>
                <c:pt idx="304">
                  <c:v>4909929227</c:v>
                </c:pt>
                <c:pt idx="305">
                  <c:v>4844078366</c:v>
                </c:pt>
                <c:pt idx="306">
                  <c:v>4683698650</c:v>
                </c:pt>
                <c:pt idx="307">
                  <c:v>5171528545</c:v>
                </c:pt>
                <c:pt idx="308">
                  <c:v>5096326209</c:v>
                </c:pt>
                <c:pt idx="309">
                  <c:v>5813041543</c:v>
                </c:pt>
                <c:pt idx="310">
                  <c:v>4214372563</c:v>
                </c:pt>
                <c:pt idx="311">
                  <c:v>8337411846</c:v>
                </c:pt>
                <c:pt idx="312">
                  <c:v>4546248345</c:v>
                </c:pt>
                <c:pt idx="313">
                  <c:v>4634910222</c:v>
                </c:pt>
                <c:pt idx="314">
                  <c:v>4701220128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19-45AD-86D1-A63E681A0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2818408"/>
        <c:axId val="532818800"/>
      </c:barChart>
      <c:dateAx>
        <c:axId val="532818408"/>
        <c:scaling>
          <c:orientation val="minMax"/>
          <c:max val="46112"/>
          <c:min val="37622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yyyy" sourceLinked="0"/>
        <c:majorTickMark val="out"/>
        <c:minorTickMark val="none"/>
        <c:tickLblPos val="nextTo"/>
        <c:crossAx val="532818800"/>
        <c:crosses val="autoZero"/>
        <c:auto val="1"/>
        <c:lblOffset val="100"/>
        <c:baseTimeUnit val="months"/>
        <c:majorUnit val="12"/>
        <c:majorTimeUnit val="months"/>
      </c:dateAx>
      <c:valAx>
        <c:axId val="5328188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Billions of Dollars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&quot;$&quot;#,##0" sourceLinked="0"/>
        <c:majorTickMark val="out"/>
        <c:minorTickMark val="none"/>
        <c:tickLblPos val="nextTo"/>
        <c:crossAx val="532818408"/>
        <c:crosses val="autoZero"/>
        <c:crossBetween val="between"/>
        <c:dispUnits>
          <c:builtInUnit val="billions"/>
        </c:dispUnits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5.5278970810466871E-2"/>
          <c:y val="1.4658401742335403E-2"/>
          <c:w val="0.90832796468623245"/>
          <c:h val="0.102598090132350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9184508957254"/>
          <c:y val="0.13494968209187755"/>
          <c:w val="0.82624034424539439"/>
          <c:h val="0.799103400844947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'National-NonDistress'!$Q$5</c:f>
              <c:strCache>
                <c:ptCount val="1"/>
                <c:pt idx="0">
                  <c:v> U.S. Composite </c:v>
                </c:pt>
              </c:strCache>
            </c:strRef>
          </c:tx>
          <c:spPr>
            <a:ln w="38100">
              <a:solidFill>
                <a:srgbClr val="D56509"/>
              </a:solidFill>
            </a:ln>
          </c:spPr>
          <c:marker>
            <c:symbol val="none"/>
          </c:marker>
          <c:xVal>
            <c:numRef>
              <c:f>'National-NonDistress'!$P$6:$P$344</c:f>
              <c:numCache>
                <c:formatCode>[$-409]mmm\-yy;@</c:formatCode>
                <c:ptCount val="339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  <c:pt idx="336">
                  <c:v>46053</c:v>
                </c:pt>
                <c:pt idx="337">
                  <c:v>46081</c:v>
                </c:pt>
                <c:pt idx="338">
                  <c:v>46112</c:v>
                </c:pt>
              </c:numCache>
            </c:numRef>
          </c:xVal>
          <c:yVal>
            <c:numRef>
              <c:f>'National-NonDistress'!$Q$6:$Q$344</c:f>
              <c:numCache>
                <c:formatCode>_(* #,##0_);_(* \(#,##0\);_(* "-"??_);_(@_)</c:formatCode>
                <c:ptCount val="339"/>
                <c:pt idx="0">
                  <c:v>78.180897786769094</c:v>
                </c:pt>
                <c:pt idx="1">
                  <c:v>78.037145154361994</c:v>
                </c:pt>
                <c:pt idx="2">
                  <c:v>78.011606607796494</c:v>
                </c:pt>
                <c:pt idx="3">
                  <c:v>78.908274664266798</c:v>
                </c:pt>
                <c:pt idx="4">
                  <c:v>79.944843520030801</c:v>
                </c:pt>
                <c:pt idx="5">
                  <c:v>80.973390800611895</c:v>
                </c:pt>
                <c:pt idx="6">
                  <c:v>80.684712160853707</c:v>
                </c:pt>
                <c:pt idx="7">
                  <c:v>80.076197566234598</c:v>
                </c:pt>
                <c:pt idx="8">
                  <c:v>79.876591276317001</c:v>
                </c:pt>
                <c:pt idx="9">
                  <c:v>80.842971421819001</c:v>
                </c:pt>
                <c:pt idx="10">
                  <c:v>82.528053221721194</c:v>
                </c:pt>
                <c:pt idx="11">
                  <c:v>83.683574776299594</c:v>
                </c:pt>
                <c:pt idx="12">
                  <c:v>83.847279280961402</c:v>
                </c:pt>
                <c:pt idx="13">
                  <c:v>83.5705784440716</c:v>
                </c:pt>
                <c:pt idx="14">
                  <c:v>83.925254816312901</c:v>
                </c:pt>
                <c:pt idx="15">
                  <c:v>85.191873809534499</c:v>
                </c:pt>
                <c:pt idx="16">
                  <c:v>86.712347767878896</c:v>
                </c:pt>
                <c:pt idx="17">
                  <c:v>87.904494429818698</c:v>
                </c:pt>
                <c:pt idx="18">
                  <c:v>88.3436769696239</c:v>
                </c:pt>
                <c:pt idx="19">
                  <c:v>88.656080514227099</c:v>
                </c:pt>
                <c:pt idx="20">
                  <c:v>89.137040321634302</c:v>
                </c:pt>
                <c:pt idx="21">
                  <c:v>89.838489737810903</c:v>
                </c:pt>
                <c:pt idx="22">
                  <c:v>90.847544405132794</c:v>
                </c:pt>
                <c:pt idx="23">
                  <c:v>91.293634170619995</c:v>
                </c:pt>
                <c:pt idx="24">
                  <c:v>92.189589545009198</c:v>
                </c:pt>
                <c:pt idx="25">
                  <c:v>92.556645984990794</c:v>
                </c:pt>
                <c:pt idx="26">
                  <c:v>93.270239548286099</c:v>
                </c:pt>
                <c:pt idx="27">
                  <c:v>93.958061942875204</c:v>
                </c:pt>
                <c:pt idx="28">
                  <c:v>95.712431442753697</c:v>
                </c:pt>
                <c:pt idx="29">
                  <c:v>97.657691999861697</c:v>
                </c:pt>
                <c:pt idx="30">
                  <c:v>98.110762141620796</c:v>
                </c:pt>
                <c:pt idx="31">
                  <c:v>97.724965335109601</c:v>
                </c:pt>
                <c:pt idx="32">
                  <c:v>97.248892158317105</c:v>
                </c:pt>
                <c:pt idx="33">
                  <c:v>98.277436808002406</c:v>
                </c:pt>
                <c:pt idx="34">
                  <c:v>99.340610555873795</c:v>
                </c:pt>
                <c:pt idx="35">
                  <c:v>100</c:v>
                </c:pt>
                <c:pt idx="36">
                  <c:v>100.102119421826</c:v>
                </c:pt>
                <c:pt idx="37">
                  <c:v>100.354724431913</c:v>
                </c:pt>
                <c:pt idx="38">
                  <c:v>100.507551990862</c:v>
                </c:pt>
                <c:pt idx="39">
                  <c:v>100.602666068077</c:v>
                </c:pt>
                <c:pt idx="40">
                  <c:v>100.89793289262199</c:v>
                </c:pt>
                <c:pt idx="41">
                  <c:v>102.225118727327</c:v>
                </c:pt>
                <c:pt idx="42">
                  <c:v>103.89796792450601</c:v>
                </c:pt>
                <c:pt idx="43">
                  <c:v>105.90471357208401</c:v>
                </c:pt>
                <c:pt idx="44">
                  <c:v>106.93919380783301</c:v>
                </c:pt>
                <c:pt idx="45">
                  <c:v>106.53722256564799</c:v>
                </c:pt>
                <c:pt idx="46">
                  <c:v>105.411435294999</c:v>
                </c:pt>
                <c:pt idx="47">
                  <c:v>104.077548964473</c:v>
                </c:pt>
                <c:pt idx="48">
                  <c:v>104.36071973512099</c:v>
                </c:pt>
                <c:pt idx="49">
                  <c:v>105.604836234597</c:v>
                </c:pt>
                <c:pt idx="50">
                  <c:v>107.596466700094</c:v>
                </c:pt>
                <c:pt idx="51">
                  <c:v>108.56909780595601</c:v>
                </c:pt>
                <c:pt idx="52">
                  <c:v>109.23269939772401</c:v>
                </c:pt>
                <c:pt idx="53">
                  <c:v>109.638883981305</c:v>
                </c:pt>
                <c:pt idx="54">
                  <c:v>110.555859231376</c:v>
                </c:pt>
                <c:pt idx="55">
                  <c:v>111.733347252637</c:v>
                </c:pt>
                <c:pt idx="56">
                  <c:v>113.277076796646</c:v>
                </c:pt>
                <c:pt idx="57">
                  <c:v>115.06228474267201</c:v>
                </c:pt>
                <c:pt idx="58">
                  <c:v>116.824381818676</c:v>
                </c:pt>
                <c:pt idx="59">
                  <c:v>117.795748874957</c:v>
                </c:pt>
                <c:pt idx="60">
                  <c:v>117.596016811228</c:v>
                </c:pt>
                <c:pt idx="61">
                  <c:v>117.51439374398301</c:v>
                </c:pt>
                <c:pt idx="62">
                  <c:v>118.47426585276</c:v>
                </c:pt>
                <c:pt idx="63">
                  <c:v>120.213822119675</c:v>
                </c:pt>
                <c:pt idx="64">
                  <c:v>121.770949846875</c:v>
                </c:pt>
                <c:pt idx="65">
                  <c:v>122.623291389801</c:v>
                </c:pt>
                <c:pt idx="66">
                  <c:v>123.58818713063</c:v>
                </c:pt>
                <c:pt idx="67">
                  <c:v>124.903066289553</c:v>
                </c:pt>
                <c:pt idx="68">
                  <c:v>126.564944561178</c:v>
                </c:pt>
                <c:pt idx="69">
                  <c:v>127.55316836843799</c:v>
                </c:pt>
                <c:pt idx="70">
                  <c:v>127.95999390930101</c:v>
                </c:pt>
                <c:pt idx="71">
                  <c:v>128.45258704085299</c:v>
                </c:pt>
                <c:pt idx="72">
                  <c:v>129.638935160736</c:v>
                </c:pt>
                <c:pt idx="73">
                  <c:v>132.17006031999099</c:v>
                </c:pt>
                <c:pt idx="74">
                  <c:v>134.72442796343699</c:v>
                </c:pt>
                <c:pt idx="75">
                  <c:v>137.20365363514799</c:v>
                </c:pt>
                <c:pt idx="76">
                  <c:v>138.714402490677</c:v>
                </c:pt>
                <c:pt idx="77">
                  <c:v>140.81573476924399</c:v>
                </c:pt>
                <c:pt idx="78">
                  <c:v>142.77390510679501</c:v>
                </c:pt>
                <c:pt idx="79">
                  <c:v>145.13419049436001</c:v>
                </c:pt>
                <c:pt idx="80">
                  <c:v>146.04656736521599</c:v>
                </c:pt>
                <c:pt idx="81">
                  <c:v>145.66926134285899</c:v>
                </c:pt>
                <c:pt idx="82">
                  <c:v>145.48591057014599</c:v>
                </c:pt>
                <c:pt idx="83">
                  <c:v>146.69659228642701</c:v>
                </c:pt>
                <c:pt idx="84">
                  <c:v>149.928549413902</c:v>
                </c:pt>
                <c:pt idx="85">
                  <c:v>153.65244161741001</c:v>
                </c:pt>
                <c:pt idx="86">
                  <c:v>156.97958283399299</c:v>
                </c:pt>
                <c:pt idx="87">
                  <c:v>159.011629429641</c:v>
                </c:pt>
                <c:pt idx="88">
                  <c:v>160.79528233262101</c:v>
                </c:pt>
                <c:pt idx="89">
                  <c:v>162.33360658421901</c:v>
                </c:pt>
                <c:pt idx="90">
                  <c:v>164.16966336802901</c:v>
                </c:pt>
                <c:pt idx="91">
                  <c:v>166.38256598181599</c:v>
                </c:pt>
                <c:pt idx="92">
                  <c:v>168.05309871900201</c:v>
                </c:pt>
                <c:pt idx="93">
                  <c:v>169.11009492824101</c:v>
                </c:pt>
                <c:pt idx="94">
                  <c:v>169.08305823001101</c:v>
                </c:pt>
                <c:pt idx="95">
                  <c:v>170.62846771947099</c:v>
                </c:pt>
                <c:pt idx="96">
                  <c:v>172.30960711754599</c:v>
                </c:pt>
                <c:pt idx="97">
                  <c:v>175.15615471030699</c:v>
                </c:pt>
                <c:pt idx="98">
                  <c:v>175.831618396853</c:v>
                </c:pt>
                <c:pt idx="99">
                  <c:v>177.051321453382</c:v>
                </c:pt>
                <c:pt idx="100">
                  <c:v>177.59986176699201</c:v>
                </c:pt>
                <c:pt idx="101">
                  <c:v>179.163893649008</c:v>
                </c:pt>
                <c:pt idx="102">
                  <c:v>178.82097168442399</c:v>
                </c:pt>
                <c:pt idx="103">
                  <c:v>178.16716371059499</c:v>
                </c:pt>
                <c:pt idx="104">
                  <c:v>176.30607139228599</c:v>
                </c:pt>
                <c:pt idx="105">
                  <c:v>175.05470998954399</c:v>
                </c:pt>
                <c:pt idx="106">
                  <c:v>175.35122577358899</c:v>
                </c:pt>
                <c:pt idx="107">
                  <c:v>176.84198746946799</c:v>
                </c:pt>
                <c:pt idx="108">
                  <c:v>179.49381598673099</c:v>
                </c:pt>
                <c:pt idx="109">
                  <c:v>181.76439503754199</c:v>
                </c:pt>
                <c:pt idx="110">
                  <c:v>183.46603239419599</c:v>
                </c:pt>
                <c:pt idx="111">
                  <c:v>185.03186231015999</c:v>
                </c:pt>
                <c:pt idx="112">
                  <c:v>185.29814013224501</c:v>
                </c:pt>
                <c:pt idx="113">
                  <c:v>186.39047907581801</c:v>
                </c:pt>
                <c:pt idx="114">
                  <c:v>186.17981239930299</c:v>
                </c:pt>
                <c:pt idx="115">
                  <c:v>187.05910899331499</c:v>
                </c:pt>
                <c:pt idx="116">
                  <c:v>185.11725825479499</c:v>
                </c:pt>
                <c:pt idx="117">
                  <c:v>182.019803661157</c:v>
                </c:pt>
                <c:pt idx="118">
                  <c:v>179.233331038019</c:v>
                </c:pt>
                <c:pt idx="119">
                  <c:v>178.778715454429</c:v>
                </c:pt>
                <c:pt idx="120">
                  <c:v>180.24268583558799</c:v>
                </c:pt>
                <c:pt idx="121">
                  <c:v>180.027590971877</c:v>
                </c:pt>
                <c:pt idx="122">
                  <c:v>178.06559732101101</c:v>
                </c:pt>
                <c:pt idx="123">
                  <c:v>175.01917039116401</c:v>
                </c:pt>
                <c:pt idx="124">
                  <c:v>173.66386069698501</c:v>
                </c:pt>
                <c:pt idx="125">
                  <c:v>173.10918941229301</c:v>
                </c:pt>
                <c:pt idx="126">
                  <c:v>172.78704055152099</c:v>
                </c:pt>
                <c:pt idx="127">
                  <c:v>171.67594793925301</c:v>
                </c:pt>
                <c:pt idx="128">
                  <c:v>168.00957495813199</c:v>
                </c:pt>
                <c:pt idx="129">
                  <c:v>163.651310656351</c:v>
                </c:pt>
                <c:pt idx="130">
                  <c:v>157.80166716269099</c:v>
                </c:pt>
                <c:pt idx="131">
                  <c:v>155.07172483434201</c:v>
                </c:pt>
                <c:pt idx="132">
                  <c:v>151.62082986295599</c:v>
                </c:pt>
                <c:pt idx="133">
                  <c:v>149.35346062712401</c:v>
                </c:pt>
                <c:pt idx="134">
                  <c:v>144.63660998335899</c:v>
                </c:pt>
                <c:pt idx="135">
                  <c:v>141.246604777893</c:v>
                </c:pt>
                <c:pt idx="136">
                  <c:v>139.03506754975399</c:v>
                </c:pt>
                <c:pt idx="137">
                  <c:v>139.27231570906099</c:v>
                </c:pt>
                <c:pt idx="138">
                  <c:v>139.692002517101</c:v>
                </c:pt>
                <c:pt idx="139">
                  <c:v>138.85575761283499</c:v>
                </c:pt>
                <c:pt idx="140">
                  <c:v>135.206748883899</c:v>
                </c:pt>
                <c:pt idx="141">
                  <c:v>130.59140149538899</c:v>
                </c:pt>
                <c:pt idx="142">
                  <c:v>128.73451887584301</c:v>
                </c:pt>
                <c:pt idx="143">
                  <c:v>129.24206852021399</c:v>
                </c:pt>
                <c:pt idx="144">
                  <c:v>131.49888871066699</c:v>
                </c:pt>
                <c:pt idx="145">
                  <c:v>132.74752110080499</c:v>
                </c:pt>
                <c:pt idx="146">
                  <c:v>132.06599637266001</c:v>
                </c:pt>
                <c:pt idx="147">
                  <c:v>129.42023738294199</c:v>
                </c:pt>
                <c:pt idx="148">
                  <c:v>125.91045435749901</c:v>
                </c:pt>
                <c:pt idx="149">
                  <c:v>123.776074009506</c:v>
                </c:pt>
                <c:pt idx="150">
                  <c:v>123.417671803913</c:v>
                </c:pt>
                <c:pt idx="151">
                  <c:v>124.253047058832</c:v>
                </c:pt>
                <c:pt idx="152">
                  <c:v>124.008054796696</c:v>
                </c:pt>
                <c:pt idx="153">
                  <c:v>123.198137736069</c:v>
                </c:pt>
                <c:pt idx="154">
                  <c:v>122.65753369803301</c:v>
                </c:pt>
                <c:pt idx="155">
                  <c:v>123.184613886883</c:v>
                </c:pt>
                <c:pt idx="156">
                  <c:v>122.448426110851</c:v>
                </c:pt>
                <c:pt idx="157">
                  <c:v>120.918442115606</c:v>
                </c:pt>
                <c:pt idx="158">
                  <c:v>119.638188308011</c:v>
                </c:pt>
                <c:pt idx="159">
                  <c:v>120.138040758511</c:v>
                </c:pt>
                <c:pt idx="160">
                  <c:v>120.942522412074</c:v>
                </c:pt>
                <c:pt idx="161">
                  <c:v>120.843260563084</c:v>
                </c:pt>
                <c:pt idx="162">
                  <c:v>120.427443816362</c:v>
                </c:pt>
                <c:pt idx="163">
                  <c:v>121.100781585524</c:v>
                </c:pt>
                <c:pt idx="164">
                  <c:v>122.597280930607</c:v>
                </c:pt>
                <c:pt idx="165">
                  <c:v>123.888261476434</c:v>
                </c:pt>
                <c:pt idx="166">
                  <c:v>124.17023387248901</c:v>
                </c:pt>
                <c:pt idx="167">
                  <c:v>123.674112974667</c:v>
                </c:pt>
                <c:pt idx="168">
                  <c:v>122.09784264737</c:v>
                </c:pt>
                <c:pt idx="169">
                  <c:v>120.338502065276</c:v>
                </c:pt>
                <c:pt idx="170">
                  <c:v>120.402554248545</c:v>
                </c:pt>
                <c:pt idx="171">
                  <c:v>121.213894872872</c:v>
                </c:pt>
                <c:pt idx="172">
                  <c:v>122.69399637409499</c:v>
                </c:pt>
                <c:pt idx="173">
                  <c:v>123.18165004103</c:v>
                </c:pt>
                <c:pt idx="174">
                  <c:v>124.158230603954</c:v>
                </c:pt>
                <c:pt idx="175">
                  <c:v>125.543201451773</c:v>
                </c:pt>
                <c:pt idx="176">
                  <c:v>126.89993829713799</c:v>
                </c:pt>
                <c:pt idx="177">
                  <c:v>128.78513212823799</c:v>
                </c:pt>
                <c:pt idx="178">
                  <c:v>129.649194035005</c:v>
                </c:pt>
                <c:pt idx="179">
                  <c:v>130.253715590165</c:v>
                </c:pt>
                <c:pt idx="180">
                  <c:v>128.58197953799299</c:v>
                </c:pt>
                <c:pt idx="181">
                  <c:v>127.09725466299</c:v>
                </c:pt>
                <c:pt idx="182">
                  <c:v>126.85607286967701</c:v>
                </c:pt>
                <c:pt idx="183">
                  <c:v>129.132307812828</c:v>
                </c:pt>
                <c:pt idx="184">
                  <c:v>131.85336964368599</c:v>
                </c:pt>
                <c:pt idx="185">
                  <c:v>134.37948230859999</c:v>
                </c:pt>
                <c:pt idx="186">
                  <c:v>135.47176545310199</c:v>
                </c:pt>
                <c:pt idx="187">
                  <c:v>136.38740702648099</c:v>
                </c:pt>
                <c:pt idx="188">
                  <c:v>137.088531255541</c:v>
                </c:pt>
                <c:pt idx="189">
                  <c:v>137.694518441908</c:v>
                </c:pt>
                <c:pt idx="190">
                  <c:v>138.570382337084</c:v>
                </c:pt>
                <c:pt idx="191">
                  <c:v>139.869159098984</c:v>
                </c:pt>
                <c:pt idx="192">
                  <c:v>141.83070397836701</c:v>
                </c:pt>
                <c:pt idx="193">
                  <c:v>142.653173641367</c:v>
                </c:pt>
                <c:pt idx="194">
                  <c:v>143.03606392620799</c:v>
                </c:pt>
                <c:pt idx="195">
                  <c:v>143.383950573606</c:v>
                </c:pt>
                <c:pt idx="196">
                  <c:v>145.39762029972701</c:v>
                </c:pt>
                <c:pt idx="197">
                  <c:v>147.771570231022</c:v>
                </c:pt>
                <c:pt idx="198">
                  <c:v>150.29845556818199</c:v>
                </c:pt>
                <c:pt idx="199">
                  <c:v>151.85742412377201</c:v>
                </c:pt>
                <c:pt idx="200">
                  <c:v>153.03780986754799</c:v>
                </c:pt>
                <c:pt idx="201">
                  <c:v>153.70291375320301</c:v>
                </c:pt>
                <c:pt idx="202">
                  <c:v>154.63534829041799</c:v>
                </c:pt>
                <c:pt idx="203">
                  <c:v>155.54046434790001</c:v>
                </c:pt>
                <c:pt idx="204">
                  <c:v>156.95801469507501</c:v>
                </c:pt>
                <c:pt idx="205">
                  <c:v>157.69691518280999</c:v>
                </c:pt>
                <c:pt idx="206">
                  <c:v>158.604874287191</c:v>
                </c:pt>
                <c:pt idx="207">
                  <c:v>159.47318061543299</c:v>
                </c:pt>
                <c:pt idx="208">
                  <c:v>161.661380432833</c:v>
                </c:pt>
                <c:pt idx="209">
                  <c:v>163.82156210095101</c:v>
                </c:pt>
                <c:pt idx="210">
                  <c:v>165.934868861084</c:v>
                </c:pt>
                <c:pt idx="211">
                  <c:v>167.06449315588401</c:v>
                </c:pt>
                <c:pt idx="212">
                  <c:v>167.269873383852</c:v>
                </c:pt>
                <c:pt idx="213">
                  <c:v>166.27948303154199</c:v>
                </c:pt>
                <c:pt idx="214">
                  <c:v>166.39693379797799</c:v>
                </c:pt>
                <c:pt idx="215">
                  <c:v>167.57491981426301</c:v>
                </c:pt>
                <c:pt idx="216">
                  <c:v>170.430677177051</c:v>
                </c:pt>
                <c:pt idx="217">
                  <c:v>171.51638993059399</c:v>
                </c:pt>
                <c:pt idx="218">
                  <c:v>171.638951433188</c:v>
                </c:pt>
                <c:pt idx="219">
                  <c:v>170.72613351322099</c:v>
                </c:pt>
                <c:pt idx="220">
                  <c:v>172.43609309613899</c:v>
                </c:pt>
                <c:pt idx="221">
                  <c:v>175.05644056181299</c:v>
                </c:pt>
                <c:pt idx="222">
                  <c:v>179.09064691166401</c:v>
                </c:pt>
                <c:pt idx="223">
                  <c:v>181.25174020489399</c:v>
                </c:pt>
                <c:pt idx="224">
                  <c:v>182.499522154083</c:v>
                </c:pt>
                <c:pt idx="225">
                  <c:v>181.60269837350401</c:v>
                </c:pt>
                <c:pt idx="226">
                  <c:v>181.358819892307</c:v>
                </c:pt>
                <c:pt idx="227">
                  <c:v>182.46544144831</c:v>
                </c:pt>
                <c:pt idx="228">
                  <c:v>186.01693472671499</c:v>
                </c:pt>
                <c:pt idx="229">
                  <c:v>190.89329426832799</c:v>
                </c:pt>
                <c:pt idx="230">
                  <c:v>194.31365044546601</c:v>
                </c:pt>
                <c:pt idx="231">
                  <c:v>196.293966584119</c:v>
                </c:pt>
                <c:pt idx="232">
                  <c:v>198.440982812595</c:v>
                </c:pt>
                <c:pt idx="233">
                  <c:v>202.269330148873</c:v>
                </c:pt>
                <c:pt idx="234">
                  <c:v>204.47648660736999</c:v>
                </c:pt>
                <c:pt idx="235">
                  <c:v>204.67940183472601</c:v>
                </c:pt>
                <c:pt idx="236">
                  <c:v>202.743484632796</c:v>
                </c:pt>
                <c:pt idx="237">
                  <c:v>202.31630536022701</c:v>
                </c:pt>
                <c:pt idx="238">
                  <c:v>204.19985906672201</c:v>
                </c:pt>
                <c:pt idx="239">
                  <c:v>207.17532052514801</c:v>
                </c:pt>
                <c:pt idx="240">
                  <c:v>209.14685919204601</c:v>
                </c:pt>
                <c:pt idx="241">
                  <c:v>207.801615905429</c:v>
                </c:pt>
                <c:pt idx="242">
                  <c:v>205.27641471296499</c:v>
                </c:pt>
                <c:pt idx="243">
                  <c:v>204.83980079506199</c:v>
                </c:pt>
                <c:pt idx="244">
                  <c:v>207.21056989925401</c:v>
                </c:pt>
                <c:pt idx="245">
                  <c:v>211.95007708935199</c:v>
                </c:pt>
                <c:pt idx="246">
                  <c:v>214.094219708541</c:v>
                </c:pt>
                <c:pt idx="247">
                  <c:v>214.92017395035299</c:v>
                </c:pt>
                <c:pt idx="248">
                  <c:v>213.623553325751</c:v>
                </c:pt>
                <c:pt idx="249">
                  <c:v>214.27082871094501</c:v>
                </c:pt>
                <c:pt idx="250">
                  <c:v>215.869846540716</c:v>
                </c:pt>
                <c:pt idx="251">
                  <c:v>218.084215294302</c:v>
                </c:pt>
                <c:pt idx="252">
                  <c:v>219.50754973114201</c:v>
                </c:pt>
                <c:pt idx="253">
                  <c:v>219.59184049057299</c:v>
                </c:pt>
                <c:pt idx="254">
                  <c:v>219.85396806330101</c:v>
                </c:pt>
                <c:pt idx="255">
                  <c:v>220.11731092172701</c:v>
                </c:pt>
                <c:pt idx="256">
                  <c:v>221.236019494044</c:v>
                </c:pt>
                <c:pt idx="257">
                  <c:v>222.53027753402799</c:v>
                </c:pt>
                <c:pt idx="258">
                  <c:v>224.04751301497001</c:v>
                </c:pt>
                <c:pt idx="259">
                  <c:v>225.671002756961</c:v>
                </c:pt>
                <c:pt idx="260">
                  <c:v>226.24799083141301</c:v>
                </c:pt>
                <c:pt idx="261">
                  <c:v>225.97181005807099</c:v>
                </c:pt>
                <c:pt idx="262">
                  <c:v>225.36729458578901</c:v>
                </c:pt>
                <c:pt idx="263">
                  <c:v>226.346611008379</c:v>
                </c:pt>
                <c:pt idx="264">
                  <c:v>228.73393681000499</c:v>
                </c:pt>
                <c:pt idx="265">
                  <c:v>232.130624213071</c:v>
                </c:pt>
                <c:pt idx="266">
                  <c:v>233.317829149022</c:v>
                </c:pt>
                <c:pt idx="267">
                  <c:v>232.452808916995</c:v>
                </c:pt>
                <c:pt idx="268">
                  <c:v>229.20356501218001</c:v>
                </c:pt>
                <c:pt idx="269">
                  <c:v>228.442764773383</c:v>
                </c:pt>
                <c:pt idx="270">
                  <c:v>228.032948039491</c:v>
                </c:pt>
                <c:pt idx="271">
                  <c:v>230.77075068447201</c:v>
                </c:pt>
                <c:pt idx="272">
                  <c:v>233.685316323564</c:v>
                </c:pt>
                <c:pt idx="273">
                  <c:v>239.49291421770201</c:v>
                </c:pt>
                <c:pt idx="274">
                  <c:v>242.88500807227399</c:v>
                </c:pt>
                <c:pt idx="275">
                  <c:v>245.28071159804199</c:v>
                </c:pt>
                <c:pt idx="276">
                  <c:v>243.860244435482</c:v>
                </c:pt>
                <c:pt idx="277">
                  <c:v>243.27226409405301</c:v>
                </c:pt>
                <c:pt idx="278">
                  <c:v>244.75448745687601</c:v>
                </c:pt>
                <c:pt idx="279">
                  <c:v>249.29339412147201</c:v>
                </c:pt>
                <c:pt idx="280">
                  <c:v>253.21262545934599</c:v>
                </c:pt>
                <c:pt idx="281">
                  <c:v>257.96809228126602</c:v>
                </c:pt>
                <c:pt idx="282">
                  <c:v>261.25518225884002</c:v>
                </c:pt>
                <c:pt idx="283">
                  <c:v>265.37059169172301</c:v>
                </c:pt>
                <c:pt idx="284">
                  <c:v>267.18297332395798</c:v>
                </c:pt>
                <c:pt idx="285">
                  <c:v>273.157380700327</c:v>
                </c:pt>
                <c:pt idx="286">
                  <c:v>277.161259876359</c:v>
                </c:pt>
                <c:pt idx="287">
                  <c:v>281.07871090243799</c:v>
                </c:pt>
                <c:pt idx="288">
                  <c:v>279.12079294265101</c:v>
                </c:pt>
                <c:pt idx="289">
                  <c:v>278.42675513271098</c:v>
                </c:pt>
                <c:pt idx="290">
                  <c:v>281.77596848715899</c:v>
                </c:pt>
                <c:pt idx="291">
                  <c:v>290.44638392669202</c:v>
                </c:pt>
                <c:pt idx="292">
                  <c:v>297.00994312766102</c:v>
                </c:pt>
                <c:pt idx="293">
                  <c:v>299.433551553097</c:v>
                </c:pt>
                <c:pt idx="294">
                  <c:v>297.58954294849002</c:v>
                </c:pt>
                <c:pt idx="295">
                  <c:v>296.51757126709703</c:v>
                </c:pt>
                <c:pt idx="296">
                  <c:v>295.14181243955397</c:v>
                </c:pt>
                <c:pt idx="297">
                  <c:v>296.82090505171698</c:v>
                </c:pt>
                <c:pt idx="298">
                  <c:v>295.35496045754797</c:v>
                </c:pt>
                <c:pt idx="299">
                  <c:v>294.10939284439002</c:v>
                </c:pt>
                <c:pt idx="300">
                  <c:v>292.55430666949502</c:v>
                </c:pt>
                <c:pt idx="301">
                  <c:v>291.10229201363097</c:v>
                </c:pt>
                <c:pt idx="302">
                  <c:v>292.59296754337299</c:v>
                </c:pt>
                <c:pt idx="303">
                  <c:v>293.23849806893702</c:v>
                </c:pt>
                <c:pt idx="304">
                  <c:v>297.48543482370798</c:v>
                </c:pt>
                <c:pt idx="305">
                  <c:v>299.16500936213902</c:v>
                </c:pt>
                <c:pt idx="306">
                  <c:v>302.77219445159801</c:v>
                </c:pt>
                <c:pt idx="307">
                  <c:v>302.84662187608302</c:v>
                </c:pt>
                <c:pt idx="308">
                  <c:v>303.95561608950601</c:v>
                </c:pt>
                <c:pt idx="309">
                  <c:v>303.44769099035699</c:v>
                </c:pt>
                <c:pt idx="310">
                  <c:v>303.122584732218</c:v>
                </c:pt>
                <c:pt idx="311">
                  <c:v>300.05611189738499</c:v>
                </c:pt>
                <c:pt idx="312">
                  <c:v>301.47384019686001</c:v>
                </c:pt>
                <c:pt idx="313">
                  <c:v>300.99596995561802</c:v>
                </c:pt>
                <c:pt idx="314">
                  <c:v>304.67041300171798</c:v>
                </c:pt>
                <c:pt idx="315">
                  <c:v>304.85058284620499</c:v>
                </c:pt>
                <c:pt idx="316">
                  <c:v>305.34122884610002</c:v>
                </c:pt>
                <c:pt idx="317">
                  <c:v>302.28202085391001</c:v>
                </c:pt>
                <c:pt idx="318">
                  <c:v>302.932865441334</c:v>
                </c:pt>
                <c:pt idx="319">
                  <c:v>304.15740839392902</c:v>
                </c:pt>
                <c:pt idx="320">
                  <c:v>308.35608715388202</c:v>
                </c:pt>
                <c:pt idx="321">
                  <c:v>309.00548082621299</c:v>
                </c:pt>
                <c:pt idx="322">
                  <c:v>306.46527082190102</c:v>
                </c:pt>
                <c:pt idx="323">
                  <c:v>303.345686497011</c:v>
                </c:pt>
                <c:pt idx="324">
                  <c:v>307.04871254679801</c:v>
                </c:pt>
                <c:pt idx="325">
                  <c:v>311.58413831252398</c:v>
                </c:pt>
                <c:pt idx="326">
                  <c:v>315.588640611269</c:v>
                </c:pt>
                <c:pt idx="327">
                  <c:v>313.079750844241</c:v>
                </c:pt>
                <c:pt idx="328">
                  <c:v>310.66538384388701</c:v>
                </c:pt>
                <c:pt idx="329">
                  <c:v>308.58914662947899</c:v>
                </c:pt>
                <c:pt idx="330">
                  <c:v>310.08939894522098</c:v>
                </c:pt>
                <c:pt idx="331">
                  <c:v>311.43170245366503</c:v>
                </c:pt>
                <c:pt idx="332">
                  <c:v>312.09300766116201</c:v>
                </c:pt>
                <c:pt idx="333">
                  <c:v>310.27906000373702</c:v>
                </c:pt>
                <c:pt idx="334">
                  <c:v>309.16160251617799</c:v>
                </c:pt>
                <c:pt idx="335">
                  <c:v>308.67005527709603</c:v>
                </c:pt>
                <c:pt idx="336">
                  <c:v>313.84039438968199</c:v>
                </c:pt>
                <c:pt idx="337">
                  <c:v>316.87479175545502</c:v>
                </c:pt>
                <c:pt idx="338">
                  <c:v>319.68301461113998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8F-4901-BC38-184B9B08AB0A}"/>
            </c:ext>
          </c:extLst>
        </c:ser>
        <c:ser>
          <c:idx val="2"/>
          <c:order val="1"/>
          <c:tx>
            <c:strRef>
              <c:f>'National-NonDistress'!$U$5</c:f>
              <c:strCache>
                <c:ptCount val="1"/>
                <c:pt idx="0">
                  <c:v>U.S. Composite Non-Distress</c:v>
                </c:pt>
              </c:strCache>
            </c:strRef>
          </c:tx>
          <c:spPr>
            <a:ln w="28575">
              <a:solidFill>
                <a:srgbClr val="D56509"/>
              </a:solidFill>
              <a:prstDash val="sysDash"/>
            </a:ln>
          </c:spPr>
          <c:marker>
            <c:symbol val="none"/>
          </c:marker>
          <c:xVal>
            <c:numRef>
              <c:f>'National-NonDistress'!$T$6:$T$126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'National-NonDistress'!$U$6:$U$126</c:f>
              <c:numCache>
                <c:formatCode>#,##0_);[Red]\(#,##0\)</c:formatCode>
                <c:ptCount val="121"/>
                <c:pt idx="0">
                  <c:v>63.870698475962101</c:v>
                </c:pt>
                <c:pt idx="1">
                  <c:v>64.247278603388295</c:v>
                </c:pt>
                <c:pt idx="2">
                  <c:v>66.421639025156196</c:v>
                </c:pt>
                <c:pt idx="3">
                  <c:v>68.827523016886303</c:v>
                </c:pt>
                <c:pt idx="4">
                  <c:v>69.039813315181107</c:v>
                </c:pt>
                <c:pt idx="5">
                  <c:v>71.484677341520893</c:v>
                </c:pt>
                <c:pt idx="6">
                  <c:v>73.434397367373805</c:v>
                </c:pt>
                <c:pt idx="7">
                  <c:v>78.113036603697594</c:v>
                </c:pt>
                <c:pt idx="8">
                  <c:v>77.486329812416201</c:v>
                </c:pt>
                <c:pt idx="9">
                  <c:v>80.625097754282706</c:v>
                </c:pt>
                <c:pt idx="10">
                  <c:v>79.775069126194595</c:v>
                </c:pt>
                <c:pt idx="11">
                  <c:v>83.923913481737898</c:v>
                </c:pt>
                <c:pt idx="12">
                  <c:v>83.358415611676307</c:v>
                </c:pt>
                <c:pt idx="13">
                  <c:v>87.437093198186602</c:v>
                </c:pt>
                <c:pt idx="14">
                  <c:v>88.933341803322193</c:v>
                </c:pt>
                <c:pt idx="15">
                  <c:v>90.758613927263397</c:v>
                </c:pt>
                <c:pt idx="16">
                  <c:v>92.720513754301294</c:v>
                </c:pt>
                <c:pt idx="17">
                  <c:v>96.958429299598393</c:v>
                </c:pt>
                <c:pt idx="18">
                  <c:v>96.860086777072894</c:v>
                </c:pt>
                <c:pt idx="19">
                  <c:v>100</c:v>
                </c:pt>
                <c:pt idx="20">
                  <c:v>100.00999581920701</c:v>
                </c:pt>
                <c:pt idx="21">
                  <c:v>101.590181550563</c:v>
                </c:pt>
                <c:pt idx="22">
                  <c:v>106.46458938607699</c:v>
                </c:pt>
                <c:pt idx="23">
                  <c:v>103.191853588586</c:v>
                </c:pt>
                <c:pt idx="24">
                  <c:v>107.127503004356</c:v>
                </c:pt>
                <c:pt idx="25">
                  <c:v>109.13197514481099</c:v>
                </c:pt>
                <c:pt idx="26">
                  <c:v>112.77093916634701</c:v>
                </c:pt>
                <c:pt idx="27">
                  <c:v>116.830590968789</c:v>
                </c:pt>
                <c:pt idx="28">
                  <c:v>118.06451463080499</c:v>
                </c:pt>
                <c:pt idx="29">
                  <c:v>122.052830661565</c:v>
                </c:pt>
                <c:pt idx="30">
                  <c:v>125.872392767729</c:v>
                </c:pt>
                <c:pt idx="31">
                  <c:v>128.32658894554601</c:v>
                </c:pt>
                <c:pt idx="32">
                  <c:v>133.57939328540601</c:v>
                </c:pt>
                <c:pt idx="33">
                  <c:v>140.312301565501</c:v>
                </c:pt>
                <c:pt idx="34">
                  <c:v>144.61391684381101</c:v>
                </c:pt>
                <c:pt idx="35">
                  <c:v>145.145704333662</c:v>
                </c:pt>
                <c:pt idx="36">
                  <c:v>155.421412251558</c:v>
                </c:pt>
                <c:pt idx="37">
                  <c:v>160.58095653340899</c:v>
                </c:pt>
                <c:pt idx="38">
                  <c:v>164.81424967787601</c:v>
                </c:pt>
                <c:pt idx="39">
                  <c:v>167.39681223873799</c:v>
                </c:pt>
                <c:pt idx="40">
                  <c:v>171.69518612706199</c:v>
                </c:pt>
                <c:pt idx="41">
                  <c:v>176.046820763651</c:v>
                </c:pt>
                <c:pt idx="42">
                  <c:v>175.49184163079599</c:v>
                </c:pt>
                <c:pt idx="43">
                  <c:v>174.96227162179801</c:v>
                </c:pt>
                <c:pt idx="44">
                  <c:v>181.09825692880599</c:v>
                </c:pt>
                <c:pt idx="45">
                  <c:v>184.123984628118</c:v>
                </c:pt>
                <c:pt idx="46">
                  <c:v>184.58378839313099</c:v>
                </c:pt>
                <c:pt idx="47">
                  <c:v>178.305359178213</c:v>
                </c:pt>
                <c:pt idx="48">
                  <c:v>179.28123026105999</c:v>
                </c:pt>
                <c:pt idx="49">
                  <c:v>174.94087313467799</c:v>
                </c:pt>
                <c:pt idx="50">
                  <c:v>172.10411910103099</c:v>
                </c:pt>
                <c:pt idx="51">
                  <c:v>159.542242183779</c:v>
                </c:pt>
                <c:pt idx="52">
                  <c:v>147.257170582383</c:v>
                </c:pt>
                <c:pt idx="53">
                  <c:v>145.063721929232</c:v>
                </c:pt>
                <c:pt idx="54">
                  <c:v>138.964375696904</c:v>
                </c:pt>
                <c:pt idx="55">
                  <c:v>134.97976266615001</c:v>
                </c:pt>
                <c:pt idx="56">
                  <c:v>136.998614999522</c:v>
                </c:pt>
                <c:pt idx="57">
                  <c:v>129.494299978155</c:v>
                </c:pt>
                <c:pt idx="58">
                  <c:v>130.155500744134</c:v>
                </c:pt>
                <c:pt idx="59">
                  <c:v>130.66557930830899</c:v>
                </c:pt>
                <c:pt idx="60">
                  <c:v>126.311603817817</c:v>
                </c:pt>
                <c:pt idx="61">
                  <c:v>128.45853636617099</c:v>
                </c:pt>
                <c:pt idx="62">
                  <c:v>130.313777552087</c:v>
                </c:pt>
                <c:pt idx="63">
                  <c:v>131.727625012321</c:v>
                </c:pt>
                <c:pt idx="64">
                  <c:v>128.476604873681</c:v>
                </c:pt>
                <c:pt idx="65">
                  <c:v>132.324929645476</c:v>
                </c:pt>
                <c:pt idx="66">
                  <c:v>134.92879470487901</c:v>
                </c:pt>
                <c:pt idx="67">
                  <c:v>139.920376635835</c:v>
                </c:pt>
                <c:pt idx="68">
                  <c:v>134.25036833668099</c:v>
                </c:pt>
                <c:pt idx="69">
                  <c:v>144.51619297508699</c:v>
                </c:pt>
                <c:pt idx="70">
                  <c:v>146.045742350974</c:v>
                </c:pt>
                <c:pt idx="71">
                  <c:v>151.03217171150899</c:v>
                </c:pt>
                <c:pt idx="72">
                  <c:v>153.27183702318499</c:v>
                </c:pt>
                <c:pt idx="73">
                  <c:v>157.97239692709999</c:v>
                </c:pt>
                <c:pt idx="74">
                  <c:v>162.58742927966</c:v>
                </c:pt>
                <c:pt idx="75">
                  <c:v>165.72651541707799</c:v>
                </c:pt>
                <c:pt idx="76">
                  <c:v>169.037243745479</c:v>
                </c:pt>
                <c:pt idx="77">
                  <c:v>173.70492861866899</c:v>
                </c:pt>
                <c:pt idx="78">
                  <c:v>177.743311062809</c:v>
                </c:pt>
                <c:pt idx="79">
                  <c:v>178.25682965128399</c:v>
                </c:pt>
                <c:pt idx="80">
                  <c:v>181.945797591722</c:v>
                </c:pt>
                <c:pt idx="81">
                  <c:v>185.95961530828001</c:v>
                </c:pt>
                <c:pt idx="82">
                  <c:v>192.63652275420401</c:v>
                </c:pt>
                <c:pt idx="83">
                  <c:v>193.37110504863699</c:v>
                </c:pt>
                <c:pt idx="84">
                  <c:v>203.95775770871001</c:v>
                </c:pt>
                <c:pt idx="85">
                  <c:v>212.85870306478401</c:v>
                </c:pt>
                <c:pt idx="86">
                  <c:v>213.12057815940901</c:v>
                </c:pt>
                <c:pt idx="87">
                  <c:v>219.225992288014</c:v>
                </c:pt>
                <c:pt idx="88">
                  <c:v>216.03564661849899</c:v>
                </c:pt>
                <c:pt idx="89">
                  <c:v>223.20897062171201</c:v>
                </c:pt>
                <c:pt idx="90">
                  <c:v>224.66560999035801</c:v>
                </c:pt>
                <c:pt idx="91">
                  <c:v>229.01892666539899</c:v>
                </c:pt>
                <c:pt idx="92">
                  <c:v>231.607849321006</c:v>
                </c:pt>
                <c:pt idx="93">
                  <c:v>234.40261481252799</c:v>
                </c:pt>
                <c:pt idx="94">
                  <c:v>238.40440682095399</c:v>
                </c:pt>
                <c:pt idx="95">
                  <c:v>238.11282056091301</c:v>
                </c:pt>
                <c:pt idx="96">
                  <c:v>245.54052008118899</c:v>
                </c:pt>
                <c:pt idx="97">
                  <c:v>241.09313518496899</c:v>
                </c:pt>
                <c:pt idx="98">
                  <c:v>246.00201380806001</c:v>
                </c:pt>
                <c:pt idx="99">
                  <c:v>258.60894635201799</c:v>
                </c:pt>
                <c:pt idx="100">
                  <c:v>257.61818275344001</c:v>
                </c:pt>
                <c:pt idx="101">
                  <c:v>271.66776884707599</c:v>
                </c:pt>
                <c:pt idx="102">
                  <c:v>280.61166480048598</c:v>
                </c:pt>
                <c:pt idx="103">
                  <c:v>295.73718139633303</c:v>
                </c:pt>
                <c:pt idx="104">
                  <c:v>296.821545733986</c:v>
                </c:pt>
                <c:pt idx="105">
                  <c:v>313.94076614744802</c:v>
                </c:pt>
                <c:pt idx="106">
                  <c:v>312.28093671953201</c:v>
                </c:pt>
                <c:pt idx="107">
                  <c:v>311.750390703976</c:v>
                </c:pt>
                <c:pt idx="108">
                  <c:v>309.81635285058798</c:v>
                </c:pt>
                <c:pt idx="109">
                  <c:v>315.07050454213601</c:v>
                </c:pt>
                <c:pt idx="110">
                  <c:v>322.34795473358503</c:v>
                </c:pt>
                <c:pt idx="111">
                  <c:v>318.17295742412898</c:v>
                </c:pt>
                <c:pt idx="112">
                  <c:v>323.41216688050702</c:v>
                </c:pt>
                <c:pt idx="113">
                  <c:v>322.27565963443999</c:v>
                </c:pt>
                <c:pt idx="114">
                  <c:v>327.98875452271199</c:v>
                </c:pt>
                <c:pt idx="115">
                  <c:v>324.11575152968999</c:v>
                </c:pt>
                <c:pt idx="116">
                  <c:v>337.61143320696198</c:v>
                </c:pt>
                <c:pt idx="117">
                  <c:v>328.93587642544401</c:v>
                </c:pt>
                <c:pt idx="118">
                  <c:v>333.65931459978202</c:v>
                </c:pt>
                <c:pt idx="119">
                  <c:v>329.38745032704202</c:v>
                </c:pt>
                <c:pt idx="120">
                  <c:v>339.68139372634801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C8F-4901-BC38-184B9B08A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819976"/>
        <c:axId val="532820368"/>
      </c:scatterChart>
      <c:valAx>
        <c:axId val="532819976"/>
        <c:scaling>
          <c:orientation val="minMax"/>
          <c:max val="46112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20368"/>
        <c:crosses val="autoZero"/>
        <c:crossBetween val="midCat"/>
        <c:majorUnit val="365"/>
      </c:valAx>
      <c:valAx>
        <c:axId val="53282036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19976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4.7809077341268179E-2"/>
          <c:w val="1"/>
          <c:h val="5.3828324935318923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971032522671"/>
          <c:y val="0.13494968209187755"/>
          <c:w val="0.85475360728130101"/>
          <c:h val="0.799103400844947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'National-NonDistress'!$R$5</c:f>
              <c:strCache>
                <c:ptCount val="1"/>
                <c:pt idx="0">
                  <c:v>U.S. Investment Grade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'National-NonDistress'!$P$6:$P$344</c:f>
              <c:numCache>
                <c:formatCode>[$-409]mmm\-yy;@</c:formatCode>
                <c:ptCount val="339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  <c:pt idx="336">
                  <c:v>46053</c:v>
                </c:pt>
                <c:pt idx="337">
                  <c:v>46081</c:v>
                </c:pt>
                <c:pt idx="338">
                  <c:v>46112</c:v>
                </c:pt>
              </c:numCache>
            </c:numRef>
          </c:xVal>
          <c:yVal>
            <c:numRef>
              <c:f>'National-NonDistress'!$R$6:$R$344</c:f>
              <c:numCache>
                <c:formatCode>#,##0_);[Red]\(#,##0\)</c:formatCode>
                <c:ptCount val="339"/>
                <c:pt idx="0">
                  <c:v>83.377897423130506</c:v>
                </c:pt>
                <c:pt idx="1">
                  <c:v>82.661168106023197</c:v>
                </c:pt>
                <c:pt idx="2">
                  <c:v>83.094626806432402</c:v>
                </c:pt>
                <c:pt idx="3">
                  <c:v>84.899626240318298</c:v>
                </c:pt>
                <c:pt idx="4">
                  <c:v>86.152115738894096</c:v>
                </c:pt>
                <c:pt idx="5">
                  <c:v>85.691124045533201</c:v>
                </c:pt>
                <c:pt idx="6">
                  <c:v>84.720523605981199</c:v>
                </c:pt>
                <c:pt idx="7">
                  <c:v>83.155946342441297</c:v>
                </c:pt>
                <c:pt idx="8">
                  <c:v>84.608031768329596</c:v>
                </c:pt>
                <c:pt idx="9">
                  <c:v>85.874039123546297</c:v>
                </c:pt>
                <c:pt idx="10">
                  <c:v>89.384656122429405</c:v>
                </c:pt>
                <c:pt idx="11">
                  <c:v>90.342790528340899</c:v>
                </c:pt>
                <c:pt idx="12">
                  <c:v>90.405712454606103</c:v>
                </c:pt>
                <c:pt idx="13">
                  <c:v>87.0951800076692</c:v>
                </c:pt>
                <c:pt idx="14">
                  <c:v>86.1207577659507</c:v>
                </c:pt>
                <c:pt idx="15">
                  <c:v>86.653650359346102</c:v>
                </c:pt>
                <c:pt idx="16">
                  <c:v>91.132698693058003</c:v>
                </c:pt>
                <c:pt idx="17">
                  <c:v>93.372190325938703</c:v>
                </c:pt>
                <c:pt idx="18">
                  <c:v>95.818438213757901</c:v>
                </c:pt>
                <c:pt idx="19">
                  <c:v>94.557684378668696</c:v>
                </c:pt>
                <c:pt idx="20">
                  <c:v>95.125797732972998</c:v>
                </c:pt>
                <c:pt idx="21">
                  <c:v>94.083184514223902</c:v>
                </c:pt>
                <c:pt idx="22">
                  <c:v>95.741050717782898</c:v>
                </c:pt>
                <c:pt idx="23">
                  <c:v>95.278511588260798</c:v>
                </c:pt>
                <c:pt idx="24">
                  <c:v>97.218297409975506</c:v>
                </c:pt>
                <c:pt idx="25">
                  <c:v>97.147247530819598</c:v>
                </c:pt>
                <c:pt idx="26">
                  <c:v>98.203774502700398</c:v>
                </c:pt>
                <c:pt idx="27">
                  <c:v>96.639410759983804</c:v>
                </c:pt>
                <c:pt idx="28">
                  <c:v>97.8564411038153</c:v>
                </c:pt>
                <c:pt idx="29">
                  <c:v>100.59667536089501</c:v>
                </c:pt>
                <c:pt idx="30">
                  <c:v>104.72355172838</c:v>
                </c:pt>
                <c:pt idx="31">
                  <c:v>105.78460675262799</c:v>
                </c:pt>
                <c:pt idx="32">
                  <c:v>103.777144991745</c:v>
                </c:pt>
                <c:pt idx="33">
                  <c:v>101.286507030929</c:v>
                </c:pt>
                <c:pt idx="34">
                  <c:v>99.833530775183505</c:v>
                </c:pt>
                <c:pt idx="35">
                  <c:v>100</c:v>
                </c:pt>
                <c:pt idx="36">
                  <c:v>101.321626574877</c:v>
                </c:pt>
                <c:pt idx="37">
                  <c:v>103.432961468323</c:v>
                </c:pt>
                <c:pt idx="38">
                  <c:v>104.380563492089</c:v>
                </c:pt>
                <c:pt idx="39">
                  <c:v>103.27826465062201</c:v>
                </c:pt>
                <c:pt idx="40">
                  <c:v>102.4450735169</c:v>
                </c:pt>
                <c:pt idx="41">
                  <c:v>102.589894513564</c:v>
                </c:pt>
                <c:pt idx="42">
                  <c:v>104.907014610003</c:v>
                </c:pt>
                <c:pt idx="43">
                  <c:v>106.835907513706</c:v>
                </c:pt>
                <c:pt idx="44">
                  <c:v>107.06623008466499</c:v>
                </c:pt>
                <c:pt idx="45">
                  <c:v>103.72522600555899</c:v>
                </c:pt>
                <c:pt idx="46">
                  <c:v>102.23351660260801</c:v>
                </c:pt>
                <c:pt idx="47">
                  <c:v>101.55505147268001</c:v>
                </c:pt>
                <c:pt idx="48">
                  <c:v>103.108095167946</c:v>
                </c:pt>
                <c:pt idx="49">
                  <c:v>102.373010773584</c:v>
                </c:pt>
                <c:pt idx="50">
                  <c:v>101.562405925506</c:v>
                </c:pt>
                <c:pt idx="51">
                  <c:v>100.698233888395</c:v>
                </c:pt>
                <c:pt idx="52">
                  <c:v>100.431326060966</c:v>
                </c:pt>
                <c:pt idx="53">
                  <c:v>100.90774944250199</c:v>
                </c:pt>
                <c:pt idx="54">
                  <c:v>101.69066983243999</c:v>
                </c:pt>
                <c:pt idx="55">
                  <c:v>104.44428288072901</c:v>
                </c:pt>
                <c:pt idx="56">
                  <c:v>106.63321329992399</c:v>
                </c:pt>
                <c:pt idx="57">
                  <c:v>109.096420989347</c:v>
                </c:pt>
                <c:pt idx="58">
                  <c:v>109.111559574712</c:v>
                </c:pt>
                <c:pt idx="59">
                  <c:v>108.62122154367501</c:v>
                </c:pt>
                <c:pt idx="60">
                  <c:v>107.447857053989</c:v>
                </c:pt>
                <c:pt idx="61">
                  <c:v>108.10835109038</c:v>
                </c:pt>
                <c:pt idx="62">
                  <c:v>110.386795754875</c:v>
                </c:pt>
                <c:pt idx="63">
                  <c:v>112.62704384580201</c:v>
                </c:pt>
                <c:pt idx="64">
                  <c:v>113.874825829763</c:v>
                </c:pt>
                <c:pt idx="65">
                  <c:v>113.43242312849701</c:v>
                </c:pt>
                <c:pt idx="66">
                  <c:v>112.729884107743</c:v>
                </c:pt>
                <c:pt idx="67">
                  <c:v>111.92641180656</c:v>
                </c:pt>
                <c:pt idx="68">
                  <c:v>112.43686599329401</c:v>
                </c:pt>
                <c:pt idx="69">
                  <c:v>113.629658114207</c:v>
                </c:pt>
                <c:pt idx="70">
                  <c:v>115.116233614617</c:v>
                </c:pt>
                <c:pt idx="71">
                  <c:v>115.862742870166</c:v>
                </c:pt>
                <c:pt idx="72">
                  <c:v>116.66011645476701</c:v>
                </c:pt>
                <c:pt idx="73">
                  <c:v>118.62755613258599</c:v>
                </c:pt>
                <c:pt idx="74">
                  <c:v>121.08825441238599</c:v>
                </c:pt>
                <c:pt idx="75">
                  <c:v>123.04753771206801</c:v>
                </c:pt>
                <c:pt idx="76">
                  <c:v>123.351241793664</c:v>
                </c:pt>
                <c:pt idx="77">
                  <c:v>124.158801622352</c:v>
                </c:pt>
                <c:pt idx="78">
                  <c:v>124.7911068089</c:v>
                </c:pt>
                <c:pt idx="79">
                  <c:v>127.04694281623</c:v>
                </c:pt>
                <c:pt idx="80">
                  <c:v>128.704985810556</c:v>
                </c:pt>
                <c:pt idx="81">
                  <c:v>130.56633453748299</c:v>
                </c:pt>
                <c:pt idx="82">
                  <c:v>130.39948375690099</c:v>
                </c:pt>
                <c:pt idx="83">
                  <c:v>130.80233655277499</c:v>
                </c:pt>
                <c:pt idx="84">
                  <c:v>130.550710795833</c:v>
                </c:pt>
                <c:pt idx="85">
                  <c:v>133.099860299244</c:v>
                </c:pt>
                <c:pt idx="86">
                  <c:v>134.78639957826999</c:v>
                </c:pt>
                <c:pt idx="87">
                  <c:v>136.818729741873</c:v>
                </c:pt>
                <c:pt idx="88">
                  <c:v>138.20639664408699</c:v>
                </c:pt>
                <c:pt idx="89">
                  <c:v>139.76852827462599</c:v>
                </c:pt>
                <c:pt idx="90">
                  <c:v>143.36530265961301</c:v>
                </c:pt>
                <c:pt idx="91">
                  <c:v>146.73816963258699</c:v>
                </c:pt>
                <c:pt idx="92">
                  <c:v>150.47182250681601</c:v>
                </c:pt>
                <c:pt idx="93">
                  <c:v>150.83126016029499</c:v>
                </c:pt>
                <c:pt idx="94">
                  <c:v>149.98140604288099</c:v>
                </c:pt>
                <c:pt idx="95">
                  <c:v>149.511823365727</c:v>
                </c:pt>
                <c:pt idx="96">
                  <c:v>150.089856206744</c:v>
                </c:pt>
                <c:pt idx="97">
                  <c:v>152.32570248400501</c:v>
                </c:pt>
                <c:pt idx="98">
                  <c:v>152.98681956936201</c:v>
                </c:pt>
                <c:pt idx="99">
                  <c:v>154.406201697348</c:v>
                </c:pt>
                <c:pt idx="100">
                  <c:v>154.26407240615899</c:v>
                </c:pt>
                <c:pt idx="101">
                  <c:v>155.38629018496701</c:v>
                </c:pt>
                <c:pt idx="102">
                  <c:v>155.13715199232399</c:v>
                </c:pt>
                <c:pt idx="103">
                  <c:v>156.06501646951199</c:v>
                </c:pt>
                <c:pt idx="104">
                  <c:v>155.26758656619199</c:v>
                </c:pt>
                <c:pt idx="105">
                  <c:v>156.14310997621399</c:v>
                </c:pt>
                <c:pt idx="106">
                  <c:v>157.163007440858</c:v>
                </c:pt>
                <c:pt idx="107">
                  <c:v>161.04992339272999</c:v>
                </c:pt>
                <c:pt idx="108">
                  <c:v>163.40780596623401</c:v>
                </c:pt>
                <c:pt idx="109">
                  <c:v>165.83164112436901</c:v>
                </c:pt>
                <c:pt idx="110">
                  <c:v>165.211417652243</c:v>
                </c:pt>
                <c:pt idx="111">
                  <c:v>166.66317633986301</c:v>
                </c:pt>
                <c:pt idx="112">
                  <c:v>166.51283511158499</c:v>
                </c:pt>
                <c:pt idx="113">
                  <c:v>168.909468725902</c:v>
                </c:pt>
                <c:pt idx="114">
                  <c:v>168.60553753882601</c:v>
                </c:pt>
                <c:pt idx="115">
                  <c:v>168.800241724318</c:v>
                </c:pt>
                <c:pt idx="116">
                  <c:v>164.778031122453</c:v>
                </c:pt>
                <c:pt idx="117">
                  <c:v>160.441880306515</c:v>
                </c:pt>
                <c:pt idx="118">
                  <c:v>154.958010576134</c:v>
                </c:pt>
                <c:pt idx="119">
                  <c:v>153.18280589739899</c:v>
                </c:pt>
                <c:pt idx="120">
                  <c:v>153.48875849016699</c:v>
                </c:pt>
                <c:pt idx="121">
                  <c:v>157.75878031403701</c:v>
                </c:pt>
                <c:pt idx="122">
                  <c:v>159.64345798445899</c:v>
                </c:pt>
                <c:pt idx="123">
                  <c:v>159.306636354761</c:v>
                </c:pt>
                <c:pt idx="124">
                  <c:v>154.92850676631599</c:v>
                </c:pt>
                <c:pt idx="125">
                  <c:v>152.678489438974</c:v>
                </c:pt>
                <c:pt idx="126">
                  <c:v>153.071145785292</c:v>
                </c:pt>
                <c:pt idx="127">
                  <c:v>155.915772081066</c:v>
                </c:pt>
                <c:pt idx="128">
                  <c:v>153.68995293303001</c:v>
                </c:pt>
                <c:pt idx="129">
                  <c:v>145.45245485125301</c:v>
                </c:pt>
                <c:pt idx="130">
                  <c:v>134.08580546747299</c:v>
                </c:pt>
                <c:pt idx="131">
                  <c:v>128.873721802555</c:v>
                </c:pt>
                <c:pt idx="132">
                  <c:v>126.128848699801</c:v>
                </c:pt>
                <c:pt idx="133">
                  <c:v>125.303112472111</c:v>
                </c:pt>
                <c:pt idx="134">
                  <c:v>118.639168814172</c:v>
                </c:pt>
                <c:pt idx="135">
                  <c:v>115.11774364384</c:v>
                </c:pt>
                <c:pt idx="136">
                  <c:v>110.23880185490501</c:v>
                </c:pt>
                <c:pt idx="137">
                  <c:v>110.30278198515801</c:v>
                </c:pt>
                <c:pt idx="138">
                  <c:v>108.074383859393</c:v>
                </c:pt>
                <c:pt idx="139">
                  <c:v>107.328265243223</c:v>
                </c:pt>
                <c:pt idx="140">
                  <c:v>104.888537272284</c:v>
                </c:pt>
                <c:pt idx="141">
                  <c:v>102.770747269268</c:v>
                </c:pt>
                <c:pt idx="142">
                  <c:v>101.306626317374</c:v>
                </c:pt>
                <c:pt idx="143">
                  <c:v>100.66651448009701</c:v>
                </c:pt>
                <c:pt idx="144">
                  <c:v>100.459077563939</c:v>
                </c:pt>
                <c:pt idx="145">
                  <c:v>100.975412078758</c:v>
                </c:pt>
                <c:pt idx="146">
                  <c:v>102.830003415683</c:v>
                </c:pt>
                <c:pt idx="147">
                  <c:v>106.35752671716099</c:v>
                </c:pt>
                <c:pt idx="148">
                  <c:v>107.755271197932</c:v>
                </c:pt>
                <c:pt idx="149">
                  <c:v>107.006270448617</c:v>
                </c:pt>
                <c:pt idx="150">
                  <c:v>103.563145145513</c:v>
                </c:pt>
                <c:pt idx="151">
                  <c:v>102.54314717608899</c:v>
                </c:pt>
                <c:pt idx="152">
                  <c:v>102.769189252977</c:v>
                </c:pt>
                <c:pt idx="153">
                  <c:v>105.764584304194</c:v>
                </c:pt>
                <c:pt idx="154">
                  <c:v>108.22318145053499</c:v>
                </c:pt>
                <c:pt idx="155">
                  <c:v>110.843307978054</c:v>
                </c:pt>
                <c:pt idx="156">
                  <c:v>109.811223516602</c:v>
                </c:pt>
                <c:pt idx="157">
                  <c:v>105.498982697576</c:v>
                </c:pt>
                <c:pt idx="158">
                  <c:v>101.149418829326</c:v>
                </c:pt>
                <c:pt idx="159">
                  <c:v>100.482430942806</c:v>
                </c:pt>
                <c:pt idx="160">
                  <c:v>102.789019100362</c:v>
                </c:pt>
                <c:pt idx="161">
                  <c:v>105.88077011681401</c:v>
                </c:pt>
                <c:pt idx="162">
                  <c:v>108.040073051413</c:v>
                </c:pt>
                <c:pt idx="163">
                  <c:v>109.775062268612</c:v>
                </c:pt>
                <c:pt idx="164">
                  <c:v>110.832847967419</c:v>
                </c:pt>
                <c:pt idx="165">
                  <c:v>113.69397569636899</c:v>
                </c:pt>
                <c:pt idx="166">
                  <c:v>114.23695524921099</c:v>
                </c:pt>
                <c:pt idx="167">
                  <c:v>114.580081683671</c:v>
                </c:pt>
                <c:pt idx="168">
                  <c:v>110.80392752432699</c:v>
                </c:pt>
                <c:pt idx="169">
                  <c:v>108.54696485810901</c:v>
                </c:pt>
                <c:pt idx="170">
                  <c:v>107.560446583916</c:v>
                </c:pt>
                <c:pt idx="171">
                  <c:v>109.74259348412799</c:v>
                </c:pt>
                <c:pt idx="172">
                  <c:v>110.85770131612701</c:v>
                </c:pt>
                <c:pt idx="173">
                  <c:v>112.446561593667</c:v>
                </c:pt>
                <c:pt idx="174">
                  <c:v>114.004827958569</c:v>
                </c:pt>
                <c:pt idx="175">
                  <c:v>116.735527109307</c:v>
                </c:pt>
                <c:pt idx="176">
                  <c:v>117.169162963902</c:v>
                </c:pt>
                <c:pt idx="177">
                  <c:v>117.574087853802</c:v>
                </c:pt>
                <c:pt idx="178">
                  <c:v>116.28594704184999</c:v>
                </c:pt>
                <c:pt idx="179">
                  <c:v>116.751075204429</c:v>
                </c:pt>
                <c:pt idx="180">
                  <c:v>115.38686284222401</c:v>
                </c:pt>
                <c:pt idx="181">
                  <c:v>116.673106820426</c:v>
                </c:pt>
                <c:pt idx="182">
                  <c:v>117.73670147142801</c:v>
                </c:pt>
                <c:pt idx="183">
                  <c:v>121.37455905228001</c:v>
                </c:pt>
                <c:pt idx="184">
                  <c:v>122.425549930605</c:v>
                </c:pt>
                <c:pt idx="185">
                  <c:v>123.87551675987299</c:v>
                </c:pt>
                <c:pt idx="186">
                  <c:v>123.82025062190699</c:v>
                </c:pt>
                <c:pt idx="187">
                  <c:v>124.902063856995</c:v>
                </c:pt>
                <c:pt idx="188">
                  <c:v>125.12597769809599</c:v>
                </c:pt>
                <c:pt idx="189">
                  <c:v>125.313323341029</c:v>
                </c:pt>
                <c:pt idx="190">
                  <c:v>126.087264212362</c:v>
                </c:pt>
                <c:pt idx="191">
                  <c:v>126.95030421343201</c:v>
                </c:pt>
                <c:pt idx="192">
                  <c:v>129.245170076319</c:v>
                </c:pt>
                <c:pt idx="193">
                  <c:v>131.03431112605799</c:v>
                </c:pt>
                <c:pt idx="194">
                  <c:v>132.726228421554</c:v>
                </c:pt>
                <c:pt idx="195">
                  <c:v>133.509137788869</c:v>
                </c:pt>
                <c:pt idx="196">
                  <c:v>134.24716949680399</c:v>
                </c:pt>
                <c:pt idx="197">
                  <c:v>135.548757259605</c:v>
                </c:pt>
                <c:pt idx="198">
                  <c:v>136.78240322728601</c:v>
                </c:pt>
                <c:pt idx="199">
                  <c:v>138.88486609371199</c:v>
                </c:pt>
                <c:pt idx="200">
                  <c:v>140.47891859906301</c:v>
                </c:pt>
                <c:pt idx="201">
                  <c:v>141.903006998476</c:v>
                </c:pt>
                <c:pt idx="202">
                  <c:v>142.94684569123501</c:v>
                </c:pt>
                <c:pt idx="203">
                  <c:v>144.545815396347</c:v>
                </c:pt>
                <c:pt idx="204">
                  <c:v>147.21779417257301</c:v>
                </c:pt>
                <c:pt idx="205">
                  <c:v>148.44702713939401</c:v>
                </c:pt>
                <c:pt idx="206">
                  <c:v>149.84084035594901</c:v>
                </c:pt>
                <c:pt idx="207">
                  <c:v>149.52697078387101</c:v>
                </c:pt>
                <c:pt idx="208">
                  <c:v>150.686849618243</c:v>
                </c:pt>
                <c:pt idx="209">
                  <c:v>151.03060630309199</c:v>
                </c:pt>
                <c:pt idx="210">
                  <c:v>152.99914724505601</c:v>
                </c:pt>
                <c:pt idx="211">
                  <c:v>154.275243527909</c:v>
                </c:pt>
                <c:pt idx="212">
                  <c:v>154.56364182210399</c:v>
                </c:pt>
                <c:pt idx="213">
                  <c:v>152.78911013138799</c:v>
                </c:pt>
                <c:pt idx="214">
                  <c:v>152.45705483271701</c:v>
                </c:pt>
                <c:pt idx="215">
                  <c:v>154.278342313612</c:v>
                </c:pt>
                <c:pt idx="216">
                  <c:v>158.37041003221501</c:v>
                </c:pt>
                <c:pt idx="217">
                  <c:v>159.976094432727</c:v>
                </c:pt>
                <c:pt idx="218">
                  <c:v>158.942027885973</c:v>
                </c:pt>
                <c:pt idx="219">
                  <c:v>156.79965903605299</c:v>
                </c:pt>
                <c:pt idx="220">
                  <c:v>157.80444628878999</c:v>
                </c:pt>
                <c:pt idx="221">
                  <c:v>161.18767158196499</c:v>
                </c:pt>
                <c:pt idx="222">
                  <c:v>165.06710522992901</c:v>
                </c:pt>
                <c:pt idx="223">
                  <c:v>166.942790595243</c:v>
                </c:pt>
                <c:pt idx="224">
                  <c:v>167.78042254177899</c:v>
                </c:pt>
                <c:pt idx="225">
                  <c:v>166.97074585606001</c:v>
                </c:pt>
                <c:pt idx="226">
                  <c:v>166.177318807586</c:v>
                </c:pt>
                <c:pt idx="227">
                  <c:v>164.44808812984601</c:v>
                </c:pt>
                <c:pt idx="228">
                  <c:v>165.16024936585001</c:v>
                </c:pt>
                <c:pt idx="229">
                  <c:v>167.73412801513001</c:v>
                </c:pt>
                <c:pt idx="230">
                  <c:v>172.17380019361499</c:v>
                </c:pt>
                <c:pt idx="231">
                  <c:v>174.73347075138</c:v>
                </c:pt>
                <c:pt idx="232">
                  <c:v>175.09100423119401</c:v>
                </c:pt>
                <c:pt idx="233">
                  <c:v>175.122638964483</c:v>
                </c:pt>
                <c:pt idx="234">
                  <c:v>173.992291791459</c:v>
                </c:pt>
                <c:pt idx="235">
                  <c:v>175.983929040352</c:v>
                </c:pt>
                <c:pt idx="236">
                  <c:v>177.226572932865</c:v>
                </c:pt>
                <c:pt idx="237">
                  <c:v>180.27857146905399</c:v>
                </c:pt>
                <c:pt idx="238">
                  <c:v>179.21356808082101</c:v>
                </c:pt>
                <c:pt idx="239">
                  <c:v>179.601644339655</c:v>
                </c:pt>
                <c:pt idx="240">
                  <c:v>180.46720440051499</c:v>
                </c:pt>
                <c:pt idx="241">
                  <c:v>184.73153416474599</c:v>
                </c:pt>
                <c:pt idx="242">
                  <c:v>187.323746974106</c:v>
                </c:pt>
                <c:pt idx="243">
                  <c:v>186.93551666911301</c:v>
                </c:pt>
                <c:pt idx="244">
                  <c:v>185.17848967178699</c:v>
                </c:pt>
                <c:pt idx="245">
                  <c:v>185.58957445856899</c:v>
                </c:pt>
                <c:pt idx="246">
                  <c:v>188.44431309825299</c:v>
                </c:pt>
                <c:pt idx="247">
                  <c:v>192.12461894182999</c:v>
                </c:pt>
                <c:pt idx="248">
                  <c:v>194.832519508937</c:v>
                </c:pt>
                <c:pt idx="249">
                  <c:v>195.08942689149799</c:v>
                </c:pt>
                <c:pt idx="250">
                  <c:v>193.364120386568</c:v>
                </c:pt>
                <c:pt idx="251">
                  <c:v>191.727602171033</c:v>
                </c:pt>
                <c:pt idx="252">
                  <c:v>192.48529470872299</c:v>
                </c:pt>
                <c:pt idx="253">
                  <c:v>196.28960977449</c:v>
                </c:pt>
                <c:pt idx="254">
                  <c:v>200.83707584237499</c:v>
                </c:pt>
                <c:pt idx="255">
                  <c:v>202.16398179628001</c:v>
                </c:pt>
                <c:pt idx="256">
                  <c:v>202.43865191314001</c:v>
                </c:pt>
                <c:pt idx="257">
                  <c:v>203.24228887206701</c:v>
                </c:pt>
                <c:pt idx="258">
                  <c:v>203.32344778811401</c:v>
                </c:pt>
                <c:pt idx="259">
                  <c:v>201.50095383276201</c:v>
                </c:pt>
                <c:pt idx="260">
                  <c:v>200.01637406463001</c:v>
                </c:pt>
                <c:pt idx="261">
                  <c:v>200.593694116617</c:v>
                </c:pt>
                <c:pt idx="262">
                  <c:v>204.35933338051899</c:v>
                </c:pt>
                <c:pt idx="263">
                  <c:v>207.91560656255501</c:v>
                </c:pt>
                <c:pt idx="264">
                  <c:v>212.89046249654001</c:v>
                </c:pt>
                <c:pt idx="265">
                  <c:v>215.72308610061401</c:v>
                </c:pt>
                <c:pt idx="266">
                  <c:v>216.40981513546799</c:v>
                </c:pt>
                <c:pt idx="267">
                  <c:v>210.62534771665</c:v>
                </c:pt>
                <c:pt idx="268">
                  <c:v>201.93572468526901</c:v>
                </c:pt>
                <c:pt idx="269">
                  <c:v>200.310033446901</c:v>
                </c:pt>
                <c:pt idx="270">
                  <c:v>199.50212305463401</c:v>
                </c:pt>
                <c:pt idx="271">
                  <c:v>204.093520757238</c:v>
                </c:pt>
                <c:pt idx="272">
                  <c:v>206.48390050898701</c:v>
                </c:pt>
                <c:pt idx="273">
                  <c:v>213.556108036918</c:v>
                </c:pt>
                <c:pt idx="274">
                  <c:v>218.910413685165</c:v>
                </c:pt>
                <c:pt idx="275">
                  <c:v>224.84486468748401</c:v>
                </c:pt>
                <c:pt idx="276">
                  <c:v>224.68099232837099</c:v>
                </c:pt>
                <c:pt idx="277">
                  <c:v>222.75098195312901</c:v>
                </c:pt>
                <c:pt idx="278">
                  <c:v>221.429796578832</c:v>
                </c:pt>
                <c:pt idx="279">
                  <c:v>225.60823221944</c:v>
                </c:pt>
                <c:pt idx="280">
                  <c:v>230.36474525842101</c:v>
                </c:pt>
                <c:pt idx="281">
                  <c:v>235.38907592827701</c:v>
                </c:pt>
                <c:pt idx="282">
                  <c:v>240.85760906539599</c:v>
                </c:pt>
                <c:pt idx="283">
                  <c:v>245.62442459323299</c:v>
                </c:pt>
                <c:pt idx="284">
                  <c:v>250.90398748817699</c:v>
                </c:pt>
                <c:pt idx="285">
                  <c:v>258.19319691390803</c:v>
                </c:pt>
                <c:pt idx="286">
                  <c:v>262.27027742686403</c:v>
                </c:pt>
                <c:pt idx="287">
                  <c:v>264.38105916986001</c:v>
                </c:pt>
                <c:pt idx="288">
                  <c:v>258.32350924721999</c:v>
                </c:pt>
                <c:pt idx="289">
                  <c:v>253.827116713761</c:v>
                </c:pt>
                <c:pt idx="290">
                  <c:v>256.59529656377299</c:v>
                </c:pt>
                <c:pt idx="291">
                  <c:v>273.48018104558702</c:v>
                </c:pt>
                <c:pt idx="292">
                  <c:v>285.62030864236698</c:v>
                </c:pt>
                <c:pt idx="293">
                  <c:v>288.78505980208399</c:v>
                </c:pt>
                <c:pt idx="294">
                  <c:v>279.07422506217603</c:v>
                </c:pt>
                <c:pt idx="295">
                  <c:v>274.629226953179</c:v>
                </c:pt>
                <c:pt idx="296">
                  <c:v>270.39037448658001</c:v>
                </c:pt>
                <c:pt idx="297">
                  <c:v>272.34970416587799</c:v>
                </c:pt>
                <c:pt idx="298">
                  <c:v>263.11619806290702</c:v>
                </c:pt>
                <c:pt idx="299">
                  <c:v>256.376156759526</c:v>
                </c:pt>
                <c:pt idx="300">
                  <c:v>248.13144186098199</c:v>
                </c:pt>
                <c:pt idx="301">
                  <c:v>246.29694155196501</c:v>
                </c:pt>
                <c:pt idx="302">
                  <c:v>242.82861288386499</c:v>
                </c:pt>
                <c:pt idx="303">
                  <c:v>242.32248834351901</c:v>
                </c:pt>
                <c:pt idx="304">
                  <c:v>249.44272155895001</c:v>
                </c:pt>
                <c:pt idx="305">
                  <c:v>257.168876043723</c:v>
                </c:pt>
                <c:pt idx="306">
                  <c:v>261.10058547974899</c:v>
                </c:pt>
                <c:pt idx="307">
                  <c:v>250.66841153909101</c:v>
                </c:pt>
                <c:pt idx="308">
                  <c:v>241.26353336090401</c:v>
                </c:pt>
                <c:pt idx="309">
                  <c:v>231.461737448337</c:v>
                </c:pt>
                <c:pt idx="310">
                  <c:v>234.68218429234901</c:v>
                </c:pt>
                <c:pt idx="311">
                  <c:v>232.82230573706201</c:v>
                </c:pt>
                <c:pt idx="312">
                  <c:v>241.08895381639601</c:v>
                </c:pt>
                <c:pt idx="313">
                  <c:v>234.81329600862799</c:v>
                </c:pt>
                <c:pt idx="314">
                  <c:v>241.537089152378</c:v>
                </c:pt>
                <c:pt idx="315">
                  <c:v>238.28867585376301</c:v>
                </c:pt>
                <c:pt idx="316">
                  <c:v>243.948980220283</c:v>
                </c:pt>
                <c:pt idx="317">
                  <c:v>238.69554088138699</c:v>
                </c:pt>
                <c:pt idx="318">
                  <c:v>240.03114285958699</c:v>
                </c:pt>
                <c:pt idx="319">
                  <c:v>234.04463041332701</c:v>
                </c:pt>
                <c:pt idx="320">
                  <c:v>236.66172990663199</c:v>
                </c:pt>
                <c:pt idx="321">
                  <c:v>230.62751373333501</c:v>
                </c:pt>
                <c:pt idx="322">
                  <c:v>231.33501097210299</c:v>
                </c:pt>
                <c:pt idx="323">
                  <c:v>227.01106069180199</c:v>
                </c:pt>
                <c:pt idx="324">
                  <c:v>238.61041574908401</c:v>
                </c:pt>
                <c:pt idx="325">
                  <c:v>241.16461670330099</c:v>
                </c:pt>
                <c:pt idx="326">
                  <c:v>244.28021487352501</c:v>
                </c:pt>
                <c:pt idx="327">
                  <c:v>226.20539911433801</c:v>
                </c:pt>
                <c:pt idx="328">
                  <c:v>224.560699648243</c:v>
                </c:pt>
                <c:pt idx="329">
                  <c:v>224.073353315937</c:v>
                </c:pt>
                <c:pt idx="330">
                  <c:v>237.72232991233</c:v>
                </c:pt>
                <c:pt idx="331">
                  <c:v>242.78965459659</c:v>
                </c:pt>
                <c:pt idx="332">
                  <c:v>243.38540363154399</c:v>
                </c:pt>
                <c:pt idx="333">
                  <c:v>236.561814203426</c:v>
                </c:pt>
                <c:pt idx="334">
                  <c:v>228.78059022310401</c:v>
                </c:pt>
                <c:pt idx="335">
                  <c:v>228.538709201366</c:v>
                </c:pt>
                <c:pt idx="336">
                  <c:v>230.18940888653501</c:v>
                </c:pt>
                <c:pt idx="337">
                  <c:v>239.02927103872599</c:v>
                </c:pt>
                <c:pt idx="338">
                  <c:v>235.96271204895999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AF-4090-8638-CE9A811E29E3}"/>
            </c:ext>
          </c:extLst>
        </c:ser>
        <c:ser>
          <c:idx val="2"/>
          <c:order val="1"/>
          <c:tx>
            <c:strRef>
              <c:f>'National-NonDistress'!$V$5</c:f>
              <c:strCache>
                <c:ptCount val="1"/>
                <c:pt idx="0">
                  <c:v>U.S. Investment Grade Non-Distress</c:v>
                </c:pt>
              </c:strCache>
            </c:strRef>
          </c:tx>
          <c:spPr>
            <a:ln w="28575">
              <a:solidFill>
                <a:srgbClr val="0070C0"/>
              </a:solidFill>
              <a:prstDash val="sysDash"/>
            </a:ln>
          </c:spPr>
          <c:marker>
            <c:symbol val="none"/>
          </c:marker>
          <c:xVal>
            <c:numRef>
              <c:f>'National-NonDistress'!$T$6:$T$126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'National-NonDistress'!$V$6:$V$126</c:f>
              <c:numCache>
                <c:formatCode>#,##0_);[Red]\(#,##0\)</c:formatCode>
                <c:ptCount val="121"/>
                <c:pt idx="0">
                  <c:v>63.725274588796601</c:v>
                </c:pt>
                <c:pt idx="1">
                  <c:v>63.288839729422797</c:v>
                </c:pt>
                <c:pt idx="2">
                  <c:v>70.333805716042093</c:v>
                </c:pt>
                <c:pt idx="3">
                  <c:v>71.818531643772104</c:v>
                </c:pt>
                <c:pt idx="4">
                  <c:v>71.530486371872996</c:v>
                </c:pt>
                <c:pt idx="5">
                  <c:v>73.757113722868098</c:v>
                </c:pt>
                <c:pt idx="6">
                  <c:v>79.716803250090294</c:v>
                </c:pt>
                <c:pt idx="7">
                  <c:v>83.627067592522394</c:v>
                </c:pt>
                <c:pt idx="8">
                  <c:v>82.847525709806305</c:v>
                </c:pt>
                <c:pt idx="9">
                  <c:v>85.704215970408796</c:v>
                </c:pt>
                <c:pt idx="10">
                  <c:v>84.184196401821396</c:v>
                </c:pt>
                <c:pt idx="11">
                  <c:v>90.876450420868494</c:v>
                </c:pt>
                <c:pt idx="12">
                  <c:v>85.649670562392302</c:v>
                </c:pt>
                <c:pt idx="13">
                  <c:v>92.701116573113197</c:v>
                </c:pt>
                <c:pt idx="14">
                  <c:v>94.944300791779597</c:v>
                </c:pt>
                <c:pt idx="15">
                  <c:v>94.534018398732698</c:v>
                </c:pt>
                <c:pt idx="16">
                  <c:v>96.764934313117294</c:v>
                </c:pt>
                <c:pt idx="17">
                  <c:v>100.34434046217901</c:v>
                </c:pt>
                <c:pt idx="18">
                  <c:v>102.747599433064</c:v>
                </c:pt>
                <c:pt idx="19">
                  <c:v>100</c:v>
                </c:pt>
                <c:pt idx="20">
                  <c:v>103.99093495989599</c:v>
                </c:pt>
                <c:pt idx="21">
                  <c:v>101.50385517436099</c:v>
                </c:pt>
                <c:pt idx="22">
                  <c:v>106.446360525876</c:v>
                </c:pt>
                <c:pt idx="23">
                  <c:v>100.51336335152099</c:v>
                </c:pt>
                <c:pt idx="24">
                  <c:v>101.072838692595</c:v>
                </c:pt>
                <c:pt idx="25">
                  <c:v>100.245061830246</c:v>
                </c:pt>
                <c:pt idx="26">
                  <c:v>106.307023017106</c:v>
                </c:pt>
                <c:pt idx="27">
                  <c:v>107.65488856855499</c:v>
                </c:pt>
                <c:pt idx="28">
                  <c:v>110.647078424333</c:v>
                </c:pt>
                <c:pt idx="29">
                  <c:v>113.087111523563</c:v>
                </c:pt>
                <c:pt idx="30">
                  <c:v>112.641334132461</c:v>
                </c:pt>
                <c:pt idx="31">
                  <c:v>115.67208265434</c:v>
                </c:pt>
                <c:pt idx="32">
                  <c:v>120.823094123899</c:v>
                </c:pt>
                <c:pt idx="33">
                  <c:v>124.053731523118</c:v>
                </c:pt>
                <c:pt idx="34">
                  <c:v>128.240114853547</c:v>
                </c:pt>
                <c:pt idx="35">
                  <c:v>128.88205594739699</c:v>
                </c:pt>
                <c:pt idx="36">
                  <c:v>134.469313345394</c:v>
                </c:pt>
                <c:pt idx="37">
                  <c:v>138.375856134695</c:v>
                </c:pt>
                <c:pt idx="38">
                  <c:v>148.73026124989599</c:v>
                </c:pt>
                <c:pt idx="39">
                  <c:v>148.037948062715</c:v>
                </c:pt>
                <c:pt idx="40">
                  <c:v>150.41080615520701</c:v>
                </c:pt>
                <c:pt idx="41">
                  <c:v>153.265798487349</c:v>
                </c:pt>
                <c:pt idx="42">
                  <c:v>156.26777419987599</c:v>
                </c:pt>
                <c:pt idx="43">
                  <c:v>159.723718113822</c:v>
                </c:pt>
                <c:pt idx="44">
                  <c:v>164.06891910690001</c:v>
                </c:pt>
                <c:pt idx="45">
                  <c:v>169.11071802415501</c:v>
                </c:pt>
                <c:pt idx="46">
                  <c:v>165.933609907419</c:v>
                </c:pt>
                <c:pt idx="47">
                  <c:v>157.48380293981899</c:v>
                </c:pt>
                <c:pt idx="48">
                  <c:v>160.96419527119099</c:v>
                </c:pt>
                <c:pt idx="49">
                  <c:v>157.95808599685401</c:v>
                </c:pt>
                <c:pt idx="50">
                  <c:v>163.83825904292601</c:v>
                </c:pt>
                <c:pt idx="51">
                  <c:v>134.03806706916399</c:v>
                </c:pt>
                <c:pt idx="52">
                  <c:v>119.047329088707</c:v>
                </c:pt>
                <c:pt idx="53">
                  <c:v>114.641847640327</c:v>
                </c:pt>
                <c:pt idx="54">
                  <c:v>104.52888533687</c:v>
                </c:pt>
                <c:pt idx="55">
                  <c:v>107.628933724063</c:v>
                </c:pt>
                <c:pt idx="56">
                  <c:v>106.828122018504</c:v>
                </c:pt>
                <c:pt idx="57">
                  <c:v>115.001342191494</c:v>
                </c:pt>
                <c:pt idx="58">
                  <c:v>109.58553605733201</c:v>
                </c:pt>
                <c:pt idx="59">
                  <c:v>122.719231113581</c:v>
                </c:pt>
                <c:pt idx="60">
                  <c:v>109.205832137961</c:v>
                </c:pt>
                <c:pt idx="61">
                  <c:v>115.84579325234699</c:v>
                </c:pt>
                <c:pt idx="62">
                  <c:v>119.51534256637601</c:v>
                </c:pt>
                <c:pt idx="63">
                  <c:v>123.009925203905</c:v>
                </c:pt>
                <c:pt idx="64">
                  <c:v>116.08067705093499</c:v>
                </c:pt>
                <c:pt idx="65">
                  <c:v>123.38816839607099</c:v>
                </c:pt>
                <c:pt idx="66">
                  <c:v>126.152163069949</c:v>
                </c:pt>
                <c:pt idx="67">
                  <c:v>129.46655752279199</c:v>
                </c:pt>
                <c:pt idx="68">
                  <c:v>128.657779257334</c:v>
                </c:pt>
                <c:pt idx="69">
                  <c:v>134.90120066553601</c:v>
                </c:pt>
                <c:pt idx="70">
                  <c:v>136.39930145209601</c:v>
                </c:pt>
                <c:pt idx="71">
                  <c:v>141.04159034032301</c:v>
                </c:pt>
                <c:pt idx="72">
                  <c:v>144.41082035242101</c:v>
                </c:pt>
                <c:pt idx="73">
                  <c:v>148.88396846118701</c:v>
                </c:pt>
                <c:pt idx="74">
                  <c:v>152.38480591195699</c:v>
                </c:pt>
                <c:pt idx="75">
                  <c:v>156.932828853448</c:v>
                </c:pt>
                <c:pt idx="76">
                  <c:v>161.89697600051699</c:v>
                </c:pt>
                <c:pt idx="77">
                  <c:v>164.669274476997</c:v>
                </c:pt>
                <c:pt idx="78">
                  <c:v>167.34737177523701</c:v>
                </c:pt>
                <c:pt idx="79">
                  <c:v>168.990537311086</c:v>
                </c:pt>
                <c:pt idx="80">
                  <c:v>173.621968752333</c:v>
                </c:pt>
                <c:pt idx="81">
                  <c:v>175.847243547505</c:v>
                </c:pt>
                <c:pt idx="82">
                  <c:v>183.44238982028301</c:v>
                </c:pt>
                <c:pt idx="83">
                  <c:v>179.58060789717101</c:v>
                </c:pt>
                <c:pt idx="84">
                  <c:v>186.458421737489</c:v>
                </c:pt>
                <c:pt idx="85">
                  <c:v>190.675349031064</c:v>
                </c:pt>
                <c:pt idx="86">
                  <c:v>194.151897736119</c:v>
                </c:pt>
                <c:pt idx="87">
                  <c:v>195.54393903382899</c:v>
                </c:pt>
                <c:pt idx="88">
                  <c:v>204.538348679894</c:v>
                </c:pt>
                <c:pt idx="89">
                  <c:v>203.535504480307</c:v>
                </c:pt>
                <c:pt idx="90">
                  <c:v>212.68967167864699</c:v>
                </c:pt>
                <c:pt idx="91">
                  <c:v>209.39578314002199</c:v>
                </c:pt>
                <c:pt idx="92">
                  <c:v>220.49375877394701</c:v>
                </c:pt>
                <c:pt idx="93">
                  <c:v>222.23404109766599</c:v>
                </c:pt>
                <c:pt idx="94">
                  <c:v>218.71249573023599</c:v>
                </c:pt>
                <c:pt idx="95">
                  <c:v>226.55007609406701</c:v>
                </c:pt>
                <c:pt idx="96">
                  <c:v>237.08444908488201</c:v>
                </c:pt>
                <c:pt idx="97">
                  <c:v>220.30276383436299</c:v>
                </c:pt>
                <c:pt idx="98">
                  <c:v>228.24433917849299</c:v>
                </c:pt>
                <c:pt idx="99">
                  <c:v>248.18502941177599</c:v>
                </c:pt>
                <c:pt idx="100">
                  <c:v>244.142171178696</c:v>
                </c:pt>
                <c:pt idx="101">
                  <c:v>257.89164089119498</c:v>
                </c:pt>
                <c:pt idx="102">
                  <c:v>275.37845261457301</c:v>
                </c:pt>
                <c:pt idx="103">
                  <c:v>289.84273192072698</c:v>
                </c:pt>
                <c:pt idx="104">
                  <c:v>283.87032743088099</c:v>
                </c:pt>
                <c:pt idx="105">
                  <c:v>318.06803378819802</c:v>
                </c:pt>
                <c:pt idx="106">
                  <c:v>300.49749072837699</c:v>
                </c:pt>
                <c:pt idx="107">
                  <c:v>290.47431443097798</c:v>
                </c:pt>
                <c:pt idx="108">
                  <c:v>270.90744929195699</c:v>
                </c:pt>
                <c:pt idx="109">
                  <c:v>289.06768487371198</c:v>
                </c:pt>
                <c:pt idx="110">
                  <c:v>273.62112878125401</c:v>
                </c:pt>
                <c:pt idx="111">
                  <c:v>263.967022046149</c:v>
                </c:pt>
                <c:pt idx="112">
                  <c:v>274.81503297347803</c:v>
                </c:pt>
                <c:pt idx="113">
                  <c:v>282.632195448299</c:v>
                </c:pt>
                <c:pt idx="114">
                  <c:v>267.89837848104202</c:v>
                </c:pt>
                <c:pt idx="115">
                  <c:v>256.984121090315</c:v>
                </c:pt>
                <c:pt idx="116">
                  <c:v>286.45435903934401</c:v>
                </c:pt>
                <c:pt idx="117">
                  <c:v>256.96879453803001</c:v>
                </c:pt>
                <c:pt idx="118">
                  <c:v>278.461770543733</c:v>
                </c:pt>
                <c:pt idx="119">
                  <c:v>265.85457527039199</c:v>
                </c:pt>
                <c:pt idx="120">
                  <c:v>274.65269693597901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AF-4090-8638-CE9A811E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820760"/>
        <c:axId val="532821152"/>
      </c:scatterChart>
      <c:valAx>
        <c:axId val="532820760"/>
        <c:scaling>
          <c:orientation val="minMax"/>
          <c:max val="46112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21152"/>
        <c:crosses val="autoZero"/>
        <c:crossBetween val="midCat"/>
        <c:majorUnit val="365"/>
      </c:valAx>
      <c:valAx>
        <c:axId val="5328211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20760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4.7809077341268179E-2"/>
          <c:w val="1"/>
          <c:h val="5.3828324935318923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91224913443296E-2"/>
          <c:y val="0.13494968209187755"/>
          <c:w val="0.90460357760539534"/>
          <c:h val="0.79910340084494791"/>
        </c:manualLayout>
      </c:layout>
      <c:scatterChart>
        <c:scatterStyle val="lineMarker"/>
        <c:varyColors val="0"/>
        <c:ser>
          <c:idx val="2"/>
          <c:order val="0"/>
          <c:tx>
            <c:strRef>
              <c:f>'U.S. EW - By Segment'!$M$5</c:f>
              <c:strCache>
                <c:ptCount val="1"/>
                <c:pt idx="0">
                  <c:v>U.S. Investment Grade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'U.S. EW - By Segment'!$K$6:$K$344</c:f>
              <c:numCache>
                <c:formatCode>[$-409]mmm\-yy;@</c:formatCode>
                <c:ptCount val="339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  <c:pt idx="336">
                  <c:v>46053</c:v>
                </c:pt>
                <c:pt idx="337">
                  <c:v>46081</c:v>
                </c:pt>
                <c:pt idx="338">
                  <c:v>46112</c:v>
                </c:pt>
              </c:numCache>
            </c:numRef>
          </c:xVal>
          <c:yVal>
            <c:numRef>
              <c:f>'U.S. EW - By Segment'!$M$6:$M$344</c:f>
              <c:numCache>
                <c:formatCode>#,##0_);[Red]\(#,##0\)</c:formatCode>
                <c:ptCount val="339"/>
                <c:pt idx="0">
                  <c:v>83.377897423130506</c:v>
                </c:pt>
                <c:pt idx="1">
                  <c:v>82.661168106023197</c:v>
                </c:pt>
                <c:pt idx="2">
                  <c:v>83.094626806432402</c:v>
                </c:pt>
                <c:pt idx="3">
                  <c:v>84.899626240318298</c:v>
                </c:pt>
                <c:pt idx="4">
                  <c:v>86.152115738894096</c:v>
                </c:pt>
                <c:pt idx="5">
                  <c:v>85.691124045533201</c:v>
                </c:pt>
                <c:pt idx="6">
                  <c:v>84.720523605981199</c:v>
                </c:pt>
                <c:pt idx="7">
                  <c:v>83.155946342441297</c:v>
                </c:pt>
                <c:pt idx="8">
                  <c:v>84.608031768329596</c:v>
                </c:pt>
                <c:pt idx="9">
                  <c:v>85.874039123546297</c:v>
                </c:pt>
                <c:pt idx="10">
                  <c:v>89.384656122429405</c:v>
                </c:pt>
                <c:pt idx="11">
                  <c:v>90.342790528340899</c:v>
                </c:pt>
                <c:pt idx="12">
                  <c:v>90.405712454606103</c:v>
                </c:pt>
                <c:pt idx="13">
                  <c:v>87.0951800076692</c:v>
                </c:pt>
                <c:pt idx="14">
                  <c:v>86.1207577659507</c:v>
                </c:pt>
                <c:pt idx="15">
                  <c:v>86.653650359346102</c:v>
                </c:pt>
                <c:pt idx="16">
                  <c:v>91.132698693058003</c:v>
                </c:pt>
                <c:pt idx="17">
                  <c:v>93.372190325938703</c:v>
                </c:pt>
                <c:pt idx="18">
                  <c:v>95.818438213757901</c:v>
                </c:pt>
                <c:pt idx="19">
                  <c:v>94.557684378668696</c:v>
                </c:pt>
                <c:pt idx="20">
                  <c:v>95.125797732972998</c:v>
                </c:pt>
                <c:pt idx="21">
                  <c:v>94.083184514223902</c:v>
                </c:pt>
                <c:pt idx="22">
                  <c:v>95.741050717782898</c:v>
                </c:pt>
                <c:pt idx="23">
                  <c:v>95.278511588260798</c:v>
                </c:pt>
                <c:pt idx="24">
                  <c:v>97.218297409975506</c:v>
                </c:pt>
                <c:pt idx="25">
                  <c:v>97.147247530819598</c:v>
                </c:pt>
                <c:pt idx="26">
                  <c:v>98.203774502700398</c:v>
                </c:pt>
                <c:pt idx="27">
                  <c:v>96.639410759983804</c:v>
                </c:pt>
                <c:pt idx="28">
                  <c:v>97.8564411038153</c:v>
                </c:pt>
                <c:pt idx="29">
                  <c:v>100.59667536089501</c:v>
                </c:pt>
                <c:pt idx="30">
                  <c:v>104.72355172838</c:v>
                </c:pt>
                <c:pt idx="31">
                  <c:v>105.78460675262799</c:v>
                </c:pt>
                <c:pt idx="32">
                  <c:v>103.777144991745</c:v>
                </c:pt>
                <c:pt idx="33">
                  <c:v>101.286507030929</c:v>
                </c:pt>
                <c:pt idx="34">
                  <c:v>99.833530775183505</c:v>
                </c:pt>
                <c:pt idx="35">
                  <c:v>100</c:v>
                </c:pt>
                <c:pt idx="36">
                  <c:v>101.321626574877</c:v>
                </c:pt>
                <c:pt idx="37">
                  <c:v>103.432961468323</c:v>
                </c:pt>
                <c:pt idx="38">
                  <c:v>104.380563492089</c:v>
                </c:pt>
                <c:pt idx="39">
                  <c:v>103.27826465062201</c:v>
                </c:pt>
                <c:pt idx="40">
                  <c:v>102.4450735169</c:v>
                </c:pt>
                <c:pt idx="41">
                  <c:v>102.589894513564</c:v>
                </c:pt>
                <c:pt idx="42">
                  <c:v>104.907014610003</c:v>
                </c:pt>
                <c:pt idx="43">
                  <c:v>106.835907513706</c:v>
                </c:pt>
                <c:pt idx="44">
                  <c:v>107.06623008466499</c:v>
                </c:pt>
                <c:pt idx="45">
                  <c:v>103.72522600555899</c:v>
                </c:pt>
                <c:pt idx="46">
                  <c:v>102.23351660260801</c:v>
                </c:pt>
                <c:pt idx="47">
                  <c:v>101.55505147268001</c:v>
                </c:pt>
                <c:pt idx="48">
                  <c:v>103.108095167946</c:v>
                </c:pt>
                <c:pt idx="49">
                  <c:v>102.373010773584</c:v>
                </c:pt>
                <c:pt idx="50">
                  <c:v>101.562405925506</c:v>
                </c:pt>
                <c:pt idx="51">
                  <c:v>100.698233888395</c:v>
                </c:pt>
                <c:pt idx="52">
                  <c:v>100.431326060966</c:v>
                </c:pt>
                <c:pt idx="53">
                  <c:v>100.90774944250199</c:v>
                </c:pt>
                <c:pt idx="54">
                  <c:v>101.69066983243999</c:v>
                </c:pt>
                <c:pt idx="55">
                  <c:v>104.44428288072901</c:v>
                </c:pt>
                <c:pt idx="56">
                  <c:v>106.63321329992399</c:v>
                </c:pt>
                <c:pt idx="57">
                  <c:v>109.096420989347</c:v>
                </c:pt>
                <c:pt idx="58">
                  <c:v>109.111559574712</c:v>
                </c:pt>
                <c:pt idx="59">
                  <c:v>108.62122154367501</c:v>
                </c:pt>
                <c:pt idx="60">
                  <c:v>107.447857053989</c:v>
                </c:pt>
                <c:pt idx="61">
                  <c:v>108.10835109038</c:v>
                </c:pt>
                <c:pt idx="62">
                  <c:v>110.386795754875</c:v>
                </c:pt>
                <c:pt idx="63">
                  <c:v>112.62704384580201</c:v>
                </c:pt>
                <c:pt idx="64">
                  <c:v>113.874825829763</c:v>
                </c:pt>
                <c:pt idx="65">
                  <c:v>113.43242312849701</c:v>
                </c:pt>
                <c:pt idx="66">
                  <c:v>112.729884107743</c:v>
                </c:pt>
                <c:pt idx="67">
                  <c:v>111.92641180656</c:v>
                </c:pt>
                <c:pt idx="68">
                  <c:v>112.43686599329401</c:v>
                </c:pt>
                <c:pt idx="69">
                  <c:v>113.629658114207</c:v>
                </c:pt>
                <c:pt idx="70">
                  <c:v>115.116233614617</c:v>
                </c:pt>
                <c:pt idx="71">
                  <c:v>115.862742870166</c:v>
                </c:pt>
                <c:pt idx="72">
                  <c:v>116.66011645476701</c:v>
                </c:pt>
                <c:pt idx="73">
                  <c:v>118.62755613258599</c:v>
                </c:pt>
                <c:pt idx="74">
                  <c:v>121.08825441238599</c:v>
                </c:pt>
                <c:pt idx="75">
                  <c:v>123.04753771206801</c:v>
                </c:pt>
                <c:pt idx="76">
                  <c:v>123.351241793664</c:v>
                </c:pt>
                <c:pt idx="77">
                  <c:v>124.158801622352</c:v>
                </c:pt>
                <c:pt idx="78">
                  <c:v>124.7911068089</c:v>
                </c:pt>
                <c:pt idx="79">
                  <c:v>127.04694281623</c:v>
                </c:pt>
                <c:pt idx="80">
                  <c:v>128.704985810556</c:v>
                </c:pt>
                <c:pt idx="81">
                  <c:v>130.56633453748299</c:v>
                </c:pt>
                <c:pt idx="82">
                  <c:v>130.39948375690099</c:v>
                </c:pt>
                <c:pt idx="83">
                  <c:v>130.80233655277499</c:v>
                </c:pt>
                <c:pt idx="84">
                  <c:v>130.550710795833</c:v>
                </c:pt>
                <c:pt idx="85">
                  <c:v>133.099860299244</c:v>
                </c:pt>
                <c:pt idx="86">
                  <c:v>134.78639957826999</c:v>
                </c:pt>
                <c:pt idx="87">
                  <c:v>136.818729741873</c:v>
                </c:pt>
                <c:pt idx="88">
                  <c:v>138.20639664408699</c:v>
                </c:pt>
                <c:pt idx="89">
                  <c:v>139.76852827462599</c:v>
                </c:pt>
                <c:pt idx="90">
                  <c:v>143.36530265961301</c:v>
                </c:pt>
                <c:pt idx="91">
                  <c:v>146.73816963258699</c:v>
                </c:pt>
                <c:pt idx="92">
                  <c:v>150.47182250681601</c:v>
                </c:pt>
                <c:pt idx="93">
                  <c:v>150.83126016029499</c:v>
                </c:pt>
                <c:pt idx="94">
                  <c:v>149.98140604288099</c:v>
                </c:pt>
                <c:pt idx="95">
                  <c:v>149.511823365727</c:v>
                </c:pt>
                <c:pt idx="96">
                  <c:v>150.089856206744</c:v>
                </c:pt>
                <c:pt idx="97">
                  <c:v>152.32570248400501</c:v>
                </c:pt>
                <c:pt idx="98">
                  <c:v>152.98681956936201</c:v>
                </c:pt>
                <c:pt idx="99">
                  <c:v>154.406201697348</c:v>
                </c:pt>
                <c:pt idx="100">
                  <c:v>154.26407240615899</c:v>
                </c:pt>
                <c:pt idx="101">
                  <c:v>155.38629018496701</c:v>
                </c:pt>
                <c:pt idx="102">
                  <c:v>155.13715199232399</c:v>
                </c:pt>
                <c:pt idx="103">
                  <c:v>156.06501646951199</c:v>
                </c:pt>
                <c:pt idx="104">
                  <c:v>155.26758656619199</c:v>
                </c:pt>
                <c:pt idx="105">
                  <c:v>156.14310997621399</c:v>
                </c:pt>
                <c:pt idx="106">
                  <c:v>157.163007440858</c:v>
                </c:pt>
                <c:pt idx="107">
                  <c:v>161.04992339272999</c:v>
                </c:pt>
                <c:pt idx="108">
                  <c:v>163.40780596623401</c:v>
                </c:pt>
                <c:pt idx="109">
                  <c:v>165.83164112436901</c:v>
                </c:pt>
                <c:pt idx="110">
                  <c:v>165.211417652243</c:v>
                </c:pt>
                <c:pt idx="111">
                  <c:v>166.66317633986301</c:v>
                </c:pt>
                <c:pt idx="112">
                  <c:v>166.51283511158499</c:v>
                </c:pt>
                <c:pt idx="113">
                  <c:v>168.909468725902</c:v>
                </c:pt>
                <c:pt idx="114">
                  <c:v>168.60553753882601</c:v>
                </c:pt>
                <c:pt idx="115">
                  <c:v>168.800241724318</c:v>
                </c:pt>
                <c:pt idx="116">
                  <c:v>164.778031122453</c:v>
                </c:pt>
                <c:pt idx="117">
                  <c:v>160.441880306515</c:v>
                </c:pt>
                <c:pt idx="118">
                  <c:v>154.958010576134</c:v>
                </c:pt>
                <c:pt idx="119">
                  <c:v>153.18280589739899</c:v>
                </c:pt>
                <c:pt idx="120">
                  <c:v>153.48875849016699</c:v>
                </c:pt>
                <c:pt idx="121">
                  <c:v>157.75878031403701</c:v>
                </c:pt>
                <c:pt idx="122">
                  <c:v>159.64345798445899</c:v>
                </c:pt>
                <c:pt idx="123">
                  <c:v>159.306636354761</c:v>
                </c:pt>
                <c:pt idx="124">
                  <c:v>154.92850676631599</c:v>
                </c:pt>
                <c:pt idx="125">
                  <c:v>152.678489438974</c:v>
                </c:pt>
                <c:pt idx="126">
                  <c:v>153.071145785292</c:v>
                </c:pt>
                <c:pt idx="127">
                  <c:v>155.915772081066</c:v>
                </c:pt>
                <c:pt idx="128">
                  <c:v>153.68995293303001</c:v>
                </c:pt>
                <c:pt idx="129">
                  <c:v>145.45245485125301</c:v>
                </c:pt>
                <c:pt idx="130">
                  <c:v>134.08580546747299</c:v>
                </c:pt>
                <c:pt idx="131">
                  <c:v>128.873721802555</c:v>
                </c:pt>
                <c:pt idx="132">
                  <c:v>126.128848699801</c:v>
                </c:pt>
                <c:pt idx="133">
                  <c:v>125.303112472111</c:v>
                </c:pt>
                <c:pt idx="134">
                  <c:v>118.639168814172</c:v>
                </c:pt>
                <c:pt idx="135">
                  <c:v>115.11774364384</c:v>
                </c:pt>
                <c:pt idx="136">
                  <c:v>110.23880185490501</c:v>
                </c:pt>
                <c:pt idx="137">
                  <c:v>110.30278198515801</c:v>
                </c:pt>
                <c:pt idx="138">
                  <c:v>108.074383859393</c:v>
                </c:pt>
                <c:pt idx="139">
                  <c:v>107.328265243223</c:v>
                </c:pt>
                <c:pt idx="140">
                  <c:v>104.888537272284</c:v>
                </c:pt>
                <c:pt idx="141">
                  <c:v>102.770747269268</c:v>
                </c:pt>
                <c:pt idx="142">
                  <c:v>101.306626317374</c:v>
                </c:pt>
                <c:pt idx="143">
                  <c:v>100.66651448009701</c:v>
                </c:pt>
                <c:pt idx="144">
                  <c:v>100.459077563939</c:v>
                </c:pt>
                <c:pt idx="145">
                  <c:v>100.975412078758</c:v>
                </c:pt>
                <c:pt idx="146">
                  <c:v>102.830003415683</c:v>
                </c:pt>
                <c:pt idx="147">
                  <c:v>106.35752671716099</c:v>
                </c:pt>
                <c:pt idx="148">
                  <c:v>107.755271197932</c:v>
                </c:pt>
                <c:pt idx="149">
                  <c:v>107.006270448617</c:v>
                </c:pt>
                <c:pt idx="150">
                  <c:v>103.563145145513</c:v>
                </c:pt>
                <c:pt idx="151">
                  <c:v>102.54314717608899</c:v>
                </c:pt>
                <c:pt idx="152">
                  <c:v>102.769189252977</c:v>
                </c:pt>
                <c:pt idx="153">
                  <c:v>105.764584304194</c:v>
                </c:pt>
                <c:pt idx="154">
                  <c:v>108.22318145053499</c:v>
                </c:pt>
                <c:pt idx="155">
                  <c:v>110.843307978054</c:v>
                </c:pt>
                <c:pt idx="156">
                  <c:v>109.811223516602</c:v>
                </c:pt>
                <c:pt idx="157">
                  <c:v>105.498982697576</c:v>
                </c:pt>
                <c:pt idx="158">
                  <c:v>101.149418829326</c:v>
                </c:pt>
                <c:pt idx="159">
                  <c:v>100.482430942806</c:v>
                </c:pt>
                <c:pt idx="160">
                  <c:v>102.789019100362</c:v>
                </c:pt>
                <c:pt idx="161">
                  <c:v>105.88077011681401</c:v>
                </c:pt>
                <c:pt idx="162">
                  <c:v>108.040073051413</c:v>
                </c:pt>
                <c:pt idx="163">
                  <c:v>109.775062268612</c:v>
                </c:pt>
                <c:pt idx="164">
                  <c:v>110.832847967419</c:v>
                </c:pt>
                <c:pt idx="165">
                  <c:v>113.69397569636899</c:v>
                </c:pt>
                <c:pt idx="166">
                  <c:v>114.23695524921099</c:v>
                </c:pt>
                <c:pt idx="167">
                  <c:v>114.580081683671</c:v>
                </c:pt>
                <c:pt idx="168">
                  <c:v>110.80392752432699</c:v>
                </c:pt>
                <c:pt idx="169">
                  <c:v>108.54696485810901</c:v>
                </c:pt>
                <c:pt idx="170">
                  <c:v>107.560446583916</c:v>
                </c:pt>
                <c:pt idx="171">
                  <c:v>109.74259348412799</c:v>
                </c:pt>
                <c:pt idx="172">
                  <c:v>110.85770131612701</c:v>
                </c:pt>
                <c:pt idx="173">
                  <c:v>112.446561593667</c:v>
                </c:pt>
                <c:pt idx="174">
                  <c:v>114.004827958569</c:v>
                </c:pt>
                <c:pt idx="175">
                  <c:v>116.735527109307</c:v>
                </c:pt>
                <c:pt idx="176">
                  <c:v>117.169162963902</c:v>
                </c:pt>
                <c:pt idx="177">
                  <c:v>117.574087853802</c:v>
                </c:pt>
                <c:pt idx="178">
                  <c:v>116.28594704184999</c:v>
                </c:pt>
                <c:pt idx="179">
                  <c:v>116.751075204429</c:v>
                </c:pt>
                <c:pt idx="180">
                  <c:v>115.38686284222401</c:v>
                </c:pt>
                <c:pt idx="181">
                  <c:v>116.673106820426</c:v>
                </c:pt>
                <c:pt idx="182">
                  <c:v>117.73670147142801</c:v>
                </c:pt>
                <c:pt idx="183">
                  <c:v>121.37455905228001</c:v>
                </c:pt>
                <c:pt idx="184">
                  <c:v>122.425549930605</c:v>
                </c:pt>
                <c:pt idx="185">
                  <c:v>123.87551675987299</c:v>
                </c:pt>
                <c:pt idx="186">
                  <c:v>123.82025062190699</c:v>
                </c:pt>
                <c:pt idx="187">
                  <c:v>124.902063856995</c:v>
                </c:pt>
                <c:pt idx="188">
                  <c:v>125.12597769809599</c:v>
                </c:pt>
                <c:pt idx="189">
                  <c:v>125.313323341029</c:v>
                </c:pt>
                <c:pt idx="190">
                  <c:v>126.087264212362</c:v>
                </c:pt>
                <c:pt idx="191">
                  <c:v>126.95030421343201</c:v>
                </c:pt>
                <c:pt idx="192">
                  <c:v>129.245170076319</c:v>
                </c:pt>
                <c:pt idx="193">
                  <c:v>131.03431112605799</c:v>
                </c:pt>
                <c:pt idx="194">
                  <c:v>132.726228421554</c:v>
                </c:pt>
                <c:pt idx="195">
                  <c:v>133.509137788869</c:v>
                </c:pt>
                <c:pt idx="196">
                  <c:v>134.24716949680399</c:v>
                </c:pt>
                <c:pt idx="197">
                  <c:v>135.548757259605</c:v>
                </c:pt>
                <c:pt idx="198">
                  <c:v>136.78240322728601</c:v>
                </c:pt>
                <c:pt idx="199">
                  <c:v>138.88486609371199</c:v>
                </c:pt>
                <c:pt idx="200">
                  <c:v>140.47891859906301</c:v>
                </c:pt>
                <c:pt idx="201">
                  <c:v>141.903006998476</c:v>
                </c:pt>
                <c:pt idx="202">
                  <c:v>142.94684569123501</c:v>
                </c:pt>
                <c:pt idx="203">
                  <c:v>144.545815396347</c:v>
                </c:pt>
                <c:pt idx="204">
                  <c:v>147.21779417257301</c:v>
                </c:pt>
                <c:pt idx="205">
                  <c:v>148.44702713939401</c:v>
                </c:pt>
                <c:pt idx="206">
                  <c:v>149.84084035594901</c:v>
                </c:pt>
                <c:pt idx="207">
                  <c:v>149.52697078387101</c:v>
                </c:pt>
                <c:pt idx="208">
                  <c:v>150.686849618243</c:v>
                </c:pt>
                <c:pt idx="209">
                  <c:v>151.03060630309199</c:v>
                </c:pt>
                <c:pt idx="210">
                  <c:v>152.99914724505601</c:v>
                </c:pt>
                <c:pt idx="211">
                  <c:v>154.275243527909</c:v>
                </c:pt>
                <c:pt idx="212">
                  <c:v>154.56364182210399</c:v>
                </c:pt>
                <c:pt idx="213">
                  <c:v>152.78911013138799</c:v>
                </c:pt>
                <c:pt idx="214">
                  <c:v>152.45705483271701</c:v>
                </c:pt>
                <c:pt idx="215">
                  <c:v>154.278342313612</c:v>
                </c:pt>
                <c:pt idx="216">
                  <c:v>158.37041003221501</c:v>
                </c:pt>
                <c:pt idx="217">
                  <c:v>159.976094432727</c:v>
                </c:pt>
                <c:pt idx="218">
                  <c:v>158.942027885973</c:v>
                </c:pt>
                <c:pt idx="219">
                  <c:v>156.79965903605299</c:v>
                </c:pt>
                <c:pt idx="220">
                  <c:v>157.80444628878999</c:v>
                </c:pt>
                <c:pt idx="221">
                  <c:v>161.18767158196499</c:v>
                </c:pt>
                <c:pt idx="222">
                  <c:v>165.06710522992901</c:v>
                </c:pt>
                <c:pt idx="223">
                  <c:v>166.942790595243</c:v>
                </c:pt>
                <c:pt idx="224">
                  <c:v>167.78042254177899</c:v>
                </c:pt>
                <c:pt idx="225">
                  <c:v>166.97074585606001</c:v>
                </c:pt>
                <c:pt idx="226">
                  <c:v>166.177318807586</c:v>
                </c:pt>
                <c:pt idx="227">
                  <c:v>164.44808812984601</c:v>
                </c:pt>
                <c:pt idx="228">
                  <c:v>165.16024936585001</c:v>
                </c:pt>
                <c:pt idx="229">
                  <c:v>167.73412801513001</c:v>
                </c:pt>
                <c:pt idx="230">
                  <c:v>172.17380019361499</c:v>
                </c:pt>
                <c:pt idx="231">
                  <c:v>174.73347075138</c:v>
                </c:pt>
                <c:pt idx="232">
                  <c:v>175.09100423119401</c:v>
                </c:pt>
                <c:pt idx="233">
                  <c:v>175.122638964483</c:v>
                </c:pt>
                <c:pt idx="234">
                  <c:v>173.992291791459</c:v>
                </c:pt>
                <c:pt idx="235">
                  <c:v>175.983929040352</c:v>
                </c:pt>
                <c:pt idx="236">
                  <c:v>177.226572932865</c:v>
                </c:pt>
                <c:pt idx="237">
                  <c:v>180.27857146905399</c:v>
                </c:pt>
                <c:pt idx="238">
                  <c:v>179.21356808082101</c:v>
                </c:pt>
                <c:pt idx="239">
                  <c:v>179.601644339655</c:v>
                </c:pt>
                <c:pt idx="240">
                  <c:v>180.46720440051499</c:v>
                </c:pt>
                <c:pt idx="241">
                  <c:v>184.73153416474599</c:v>
                </c:pt>
                <c:pt idx="242">
                  <c:v>187.323746974106</c:v>
                </c:pt>
                <c:pt idx="243">
                  <c:v>186.93551666911301</c:v>
                </c:pt>
                <c:pt idx="244">
                  <c:v>185.17848967178699</c:v>
                </c:pt>
                <c:pt idx="245">
                  <c:v>185.58957445856899</c:v>
                </c:pt>
                <c:pt idx="246">
                  <c:v>188.44431309825299</c:v>
                </c:pt>
                <c:pt idx="247">
                  <c:v>192.12461894182999</c:v>
                </c:pt>
                <c:pt idx="248">
                  <c:v>194.832519508937</c:v>
                </c:pt>
                <c:pt idx="249">
                  <c:v>195.08942689149799</c:v>
                </c:pt>
                <c:pt idx="250">
                  <c:v>193.364120386568</c:v>
                </c:pt>
                <c:pt idx="251">
                  <c:v>191.727602171033</c:v>
                </c:pt>
                <c:pt idx="252">
                  <c:v>192.48529470872299</c:v>
                </c:pt>
                <c:pt idx="253">
                  <c:v>196.28960977449</c:v>
                </c:pt>
                <c:pt idx="254">
                  <c:v>200.83707584237499</c:v>
                </c:pt>
                <c:pt idx="255">
                  <c:v>202.16398179628001</c:v>
                </c:pt>
                <c:pt idx="256">
                  <c:v>202.43865191314001</c:v>
                </c:pt>
                <c:pt idx="257">
                  <c:v>203.24228887206701</c:v>
                </c:pt>
                <c:pt idx="258">
                  <c:v>203.32344778811401</c:v>
                </c:pt>
                <c:pt idx="259">
                  <c:v>201.50095383276201</c:v>
                </c:pt>
                <c:pt idx="260">
                  <c:v>200.01637406463001</c:v>
                </c:pt>
                <c:pt idx="261">
                  <c:v>200.593694116617</c:v>
                </c:pt>
                <c:pt idx="262">
                  <c:v>204.35933338051899</c:v>
                </c:pt>
                <c:pt idx="263">
                  <c:v>207.91560656255501</c:v>
                </c:pt>
                <c:pt idx="264">
                  <c:v>212.89046249654001</c:v>
                </c:pt>
                <c:pt idx="265">
                  <c:v>215.72308610061401</c:v>
                </c:pt>
                <c:pt idx="266">
                  <c:v>216.40981513546799</c:v>
                </c:pt>
                <c:pt idx="267">
                  <c:v>210.62534771665</c:v>
                </c:pt>
                <c:pt idx="268">
                  <c:v>201.93572468526901</c:v>
                </c:pt>
                <c:pt idx="269">
                  <c:v>200.310033446901</c:v>
                </c:pt>
                <c:pt idx="270">
                  <c:v>199.50212305463401</c:v>
                </c:pt>
                <c:pt idx="271">
                  <c:v>204.093520757238</c:v>
                </c:pt>
                <c:pt idx="272">
                  <c:v>206.48390050898701</c:v>
                </c:pt>
                <c:pt idx="273">
                  <c:v>213.556108036918</c:v>
                </c:pt>
                <c:pt idx="274">
                  <c:v>218.910413685165</c:v>
                </c:pt>
                <c:pt idx="275">
                  <c:v>224.84486468748401</c:v>
                </c:pt>
                <c:pt idx="276">
                  <c:v>224.68099232837099</c:v>
                </c:pt>
                <c:pt idx="277">
                  <c:v>222.75098195312901</c:v>
                </c:pt>
                <c:pt idx="278">
                  <c:v>221.429796578832</c:v>
                </c:pt>
                <c:pt idx="279">
                  <c:v>225.60823221944</c:v>
                </c:pt>
                <c:pt idx="280">
                  <c:v>230.36474525842101</c:v>
                </c:pt>
                <c:pt idx="281">
                  <c:v>235.38907592827701</c:v>
                </c:pt>
                <c:pt idx="282">
                  <c:v>240.85760906539599</c:v>
                </c:pt>
                <c:pt idx="283">
                  <c:v>245.62442459323299</c:v>
                </c:pt>
                <c:pt idx="284">
                  <c:v>250.90398748817699</c:v>
                </c:pt>
                <c:pt idx="285">
                  <c:v>258.19319691390803</c:v>
                </c:pt>
                <c:pt idx="286">
                  <c:v>262.27027742686403</c:v>
                </c:pt>
                <c:pt idx="287">
                  <c:v>264.38105916986001</c:v>
                </c:pt>
                <c:pt idx="288">
                  <c:v>258.32350924721999</c:v>
                </c:pt>
                <c:pt idx="289">
                  <c:v>253.827116713761</c:v>
                </c:pt>
                <c:pt idx="290">
                  <c:v>256.59529656377299</c:v>
                </c:pt>
                <c:pt idx="291">
                  <c:v>273.48018104558702</c:v>
                </c:pt>
                <c:pt idx="292">
                  <c:v>285.62030864236698</c:v>
                </c:pt>
                <c:pt idx="293">
                  <c:v>288.78505980208399</c:v>
                </c:pt>
                <c:pt idx="294">
                  <c:v>279.07422506217603</c:v>
                </c:pt>
                <c:pt idx="295">
                  <c:v>274.629226953179</c:v>
                </c:pt>
                <c:pt idx="296">
                  <c:v>270.39037448658001</c:v>
                </c:pt>
                <c:pt idx="297">
                  <c:v>272.34970416587799</c:v>
                </c:pt>
                <c:pt idx="298">
                  <c:v>263.11619806290702</c:v>
                </c:pt>
                <c:pt idx="299">
                  <c:v>256.376156759526</c:v>
                </c:pt>
                <c:pt idx="300">
                  <c:v>248.13144186098199</c:v>
                </c:pt>
                <c:pt idx="301">
                  <c:v>246.29694155196501</c:v>
                </c:pt>
                <c:pt idx="302">
                  <c:v>242.82861288386499</c:v>
                </c:pt>
                <c:pt idx="303">
                  <c:v>242.32248834351901</c:v>
                </c:pt>
                <c:pt idx="304">
                  <c:v>249.44272155895001</c:v>
                </c:pt>
                <c:pt idx="305">
                  <c:v>257.168876043723</c:v>
                </c:pt>
                <c:pt idx="306">
                  <c:v>261.10058547974899</c:v>
                </c:pt>
                <c:pt idx="307">
                  <c:v>250.66841153909101</c:v>
                </c:pt>
                <c:pt idx="308">
                  <c:v>241.26353336090401</c:v>
                </c:pt>
                <c:pt idx="309">
                  <c:v>231.461737448337</c:v>
                </c:pt>
                <c:pt idx="310">
                  <c:v>234.68218429234901</c:v>
                </c:pt>
                <c:pt idx="311">
                  <c:v>232.82230573706201</c:v>
                </c:pt>
                <c:pt idx="312">
                  <c:v>241.08895381639601</c:v>
                </c:pt>
                <c:pt idx="313">
                  <c:v>234.81329600862799</c:v>
                </c:pt>
                <c:pt idx="314">
                  <c:v>241.537089152378</c:v>
                </c:pt>
                <c:pt idx="315">
                  <c:v>238.28867585376301</c:v>
                </c:pt>
                <c:pt idx="316">
                  <c:v>243.948980220283</c:v>
                </c:pt>
                <c:pt idx="317">
                  <c:v>238.69554088138699</c:v>
                </c:pt>
                <c:pt idx="318">
                  <c:v>240.03114285958699</c:v>
                </c:pt>
                <c:pt idx="319">
                  <c:v>234.04463041332701</c:v>
                </c:pt>
                <c:pt idx="320">
                  <c:v>236.66172990663199</c:v>
                </c:pt>
                <c:pt idx="321">
                  <c:v>230.62751373333501</c:v>
                </c:pt>
                <c:pt idx="322">
                  <c:v>231.33501097210299</c:v>
                </c:pt>
                <c:pt idx="323">
                  <c:v>227.01106069180199</c:v>
                </c:pt>
                <c:pt idx="324">
                  <c:v>238.61041574908401</c:v>
                </c:pt>
                <c:pt idx="325">
                  <c:v>241.16461670330099</c:v>
                </c:pt>
                <c:pt idx="326">
                  <c:v>244.28021487352501</c:v>
                </c:pt>
                <c:pt idx="327">
                  <c:v>226.20539911433801</c:v>
                </c:pt>
                <c:pt idx="328">
                  <c:v>224.560699648243</c:v>
                </c:pt>
                <c:pt idx="329">
                  <c:v>224.073353315937</c:v>
                </c:pt>
                <c:pt idx="330">
                  <c:v>237.72232991233</c:v>
                </c:pt>
                <c:pt idx="331">
                  <c:v>242.78965459659</c:v>
                </c:pt>
                <c:pt idx="332">
                  <c:v>243.38540363154399</c:v>
                </c:pt>
                <c:pt idx="333">
                  <c:v>236.561814203426</c:v>
                </c:pt>
                <c:pt idx="334">
                  <c:v>228.78059022310401</c:v>
                </c:pt>
                <c:pt idx="335">
                  <c:v>228.538709201366</c:v>
                </c:pt>
                <c:pt idx="336">
                  <c:v>230.18940888653501</c:v>
                </c:pt>
                <c:pt idx="337">
                  <c:v>239.02927103872599</c:v>
                </c:pt>
                <c:pt idx="338">
                  <c:v>235.96271204895999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97-4C4B-A1DE-3519CDB9170E}"/>
            </c:ext>
          </c:extLst>
        </c:ser>
        <c:ser>
          <c:idx val="4"/>
          <c:order val="1"/>
          <c:tx>
            <c:strRef>
              <c:f>'U.S. EW - By Segment'!$Q$5</c:f>
              <c:strCache>
                <c:ptCount val="1"/>
                <c:pt idx="0">
                  <c:v>U.S. General Commercial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'U.S. EW - By Segment'!$K$6:$K$344</c:f>
              <c:numCache>
                <c:formatCode>[$-409]mmm\-yy;@</c:formatCode>
                <c:ptCount val="339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  <c:pt idx="336">
                  <c:v>46053</c:v>
                </c:pt>
                <c:pt idx="337">
                  <c:v>46081</c:v>
                </c:pt>
                <c:pt idx="338">
                  <c:v>46112</c:v>
                </c:pt>
              </c:numCache>
            </c:numRef>
          </c:xVal>
          <c:yVal>
            <c:numRef>
              <c:f>'U.S. EW - By Segment'!$Q$6:$Q$344</c:f>
              <c:numCache>
                <c:formatCode>#,##0_);[Red]\(#,##0\)</c:formatCode>
                <c:ptCount val="339"/>
                <c:pt idx="0">
                  <c:v>76.199421266227205</c:v>
                </c:pt>
                <c:pt idx="1">
                  <c:v>76.511984237780098</c:v>
                </c:pt>
                <c:pt idx="2">
                  <c:v>76.441842750903007</c:v>
                </c:pt>
                <c:pt idx="3">
                  <c:v>77.123744706204107</c:v>
                </c:pt>
                <c:pt idx="4">
                  <c:v>77.984933654325204</c:v>
                </c:pt>
                <c:pt idx="5">
                  <c:v>79.422200157431007</c:v>
                </c:pt>
                <c:pt idx="6">
                  <c:v>79.390474473118203</c:v>
                </c:pt>
                <c:pt idx="7">
                  <c:v>79.145310638870299</c:v>
                </c:pt>
                <c:pt idx="8">
                  <c:v>78.627239827025605</c:v>
                </c:pt>
                <c:pt idx="9">
                  <c:v>79.632765044635804</c:v>
                </c:pt>
                <c:pt idx="10">
                  <c:v>80.997969737526603</c:v>
                </c:pt>
                <c:pt idx="11">
                  <c:v>82.3080808881613</c:v>
                </c:pt>
                <c:pt idx="12">
                  <c:v>82.484664897307994</c:v>
                </c:pt>
                <c:pt idx="13">
                  <c:v>82.7736455431493</c:v>
                </c:pt>
                <c:pt idx="14">
                  <c:v>83.344522511413302</c:v>
                </c:pt>
                <c:pt idx="15">
                  <c:v>84.669574151768103</c:v>
                </c:pt>
                <c:pt idx="16">
                  <c:v>85.576508682315804</c:v>
                </c:pt>
                <c:pt idx="17">
                  <c:v>86.437685844348806</c:v>
                </c:pt>
                <c:pt idx="18">
                  <c:v>86.500686563388001</c:v>
                </c:pt>
                <c:pt idx="19">
                  <c:v>87.099875207320096</c:v>
                </c:pt>
                <c:pt idx="20">
                  <c:v>87.527680540586303</c:v>
                </c:pt>
                <c:pt idx="21">
                  <c:v>88.434906821224899</c:v>
                </c:pt>
                <c:pt idx="22">
                  <c:v>89.353067407094301</c:v>
                </c:pt>
                <c:pt idx="23">
                  <c:v>90.191423497529897</c:v>
                </c:pt>
                <c:pt idx="24">
                  <c:v>91.132847768148096</c:v>
                </c:pt>
                <c:pt idx="25">
                  <c:v>91.661024207219299</c:v>
                </c:pt>
                <c:pt idx="26">
                  <c:v>92.241460993051504</c:v>
                </c:pt>
                <c:pt idx="27">
                  <c:v>93.2480009480593</c:v>
                </c:pt>
                <c:pt idx="28">
                  <c:v>95.176843298306096</c:v>
                </c:pt>
                <c:pt idx="29">
                  <c:v>97.028467392810697</c:v>
                </c:pt>
                <c:pt idx="30">
                  <c:v>96.933099815185102</c:v>
                </c:pt>
                <c:pt idx="31">
                  <c:v>96.024497200339397</c:v>
                </c:pt>
                <c:pt idx="32">
                  <c:v>95.622443783284098</c:v>
                </c:pt>
                <c:pt idx="33">
                  <c:v>97.161153487989594</c:v>
                </c:pt>
                <c:pt idx="34">
                  <c:v>98.957612265910996</c:v>
                </c:pt>
                <c:pt idx="35">
                  <c:v>100</c:v>
                </c:pt>
                <c:pt idx="36">
                  <c:v>100.073063569647</c:v>
                </c:pt>
                <c:pt idx="37">
                  <c:v>99.979140427178294</c:v>
                </c:pt>
                <c:pt idx="38">
                  <c:v>99.8680256375374</c:v>
                </c:pt>
                <c:pt idx="39">
                  <c:v>99.989786523886906</c:v>
                </c:pt>
                <c:pt idx="40">
                  <c:v>100.480342310795</c:v>
                </c:pt>
                <c:pt idx="41">
                  <c:v>101.98701908644099</c:v>
                </c:pt>
                <c:pt idx="42">
                  <c:v>103.714262572122</c:v>
                </c:pt>
                <c:pt idx="43">
                  <c:v>105.723630421482</c:v>
                </c:pt>
                <c:pt idx="44">
                  <c:v>106.861315426568</c:v>
                </c:pt>
                <c:pt idx="45">
                  <c:v>106.668110488811</c:v>
                </c:pt>
                <c:pt idx="46">
                  <c:v>105.652838606938</c:v>
                </c:pt>
                <c:pt idx="47">
                  <c:v>104.28952891931399</c:v>
                </c:pt>
                <c:pt idx="48">
                  <c:v>104.661507045893</c:v>
                </c:pt>
                <c:pt idx="49">
                  <c:v>106.193763258668</c:v>
                </c:pt>
                <c:pt idx="50">
                  <c:v>108.539143245871</c:v>
                </c:pt>
                <c:pt idx="51">
                  <c:v>109.69720575689701</c:v>
                </c:pt>
                <c:pt idx="52">
                  <c:v>110.511291781748</c:v>
                </c:pt>
                <c:pt idx="53">
                  <c:v>110.96492790624499</c:v>
                </c:pt>
                <c:pt idx="54">
                  <c:v>111.87944731986499</c:v>
                </c:pt>
                <c:pt idx="55">
                  <c:v>112.806022560328</c:v>
                </c:pt>
                <c:pt idx="56">
                  <c:v>114.171090281099</c:v>
                </c:pt>
                <c:pt idx="57">
                  <c:v>115.93151804195401</c:v>
                </c:pt>
                <c:pt idx="58">
                  <c:v>118.077453465983</c:v>
                </c:pt>
                <c:pt idx="59">
                  <c:v>119.46079693570501</c:v>
                </c:pt>
                <c:pt idx="60">
                  <c:v>119.463429009937</c:v>
                </c:pt>
                <c:pt idx="61">
                  <c:v>119.212064862128</c:v>
                </c:pt>
                <c:pt idx="62">
                  <c:v>119.78745482553801</c:v>
                </c:pt>
                <c:pt idx="63">
                  <c:v>121.349068956888</c:v>
                </c:pt>
                <c:pt idx="64">
                  <c:v>122.953360250852</c:v>
                </c:pt>
                <c:pt idx="65">
                  <c:v>124.116445599668</c:v>
                </c:pt>
                <c:pt idx="66">
                  <c:v>125.50484422154101</c:v>
                </c:pt>
                <c:pt idx="67">
                  <c:v>127.287190467933</c:v>
                </c:pt>
                <c:pt idx="68">
                  <c:v>129.20004746829201</c:v>
                </c:pt>
                <c:pt idx="69">
                  <c:v>130.15552729204899</c:v>
                </c:pt>
                <c:pt idx="70">
                  <c:v>130.44391574894101</c:v>
                </c:pt>
                <c:pt idx="71">
                  <c:v>130.977858281453</c:v>
                </c:pt>
                <c:pt idx="72">
                  <c:v>132.24670284717001</c:v>
                </c:pt>
                <c:pt idx="73">
                  <c:v>134.78800073836999</c:v>
                </c:pt>
                <c:pt idx="74">
                  <c:v>137.28595997063999</c:v>
                </c:pt>
                <c:pt idx="75">
                  <c:v>139.809982754136</c:v>
                </c:pt>
                <c:pt idx="76">
                  <c:v>141.63976291436001</c:v>
                </c:pt>
                <c:pt idx="77">
                  <c:v>144.01289405206001</c:v>
                </c:pt>
                <c:pt idx="78">
                  <c:v>146.26430229042501</c:v>
                </c:pt>
                <c:pt idx="79">
                  <c:v>148.668929748507</c:v>
                </c:pt>
                <c:pt idx="80">
                  <c:v>149.48274052478101</c:v>
                </c:pt>
                <c:pt idx="81">
                  <c:v>148.78928011546</c:v>
                </c:pt>
                <c:pt idx="82">
                  <c:v>148.68974536109599</c:v>
                </c:pt>
                <c:pt idx="83">
                  <c:v>150.14217618882401</c:v>
                </c:pt>
                <c:pt idx="84">
                  <c:v>153.961736530113</c:v>
                </c:pt>
                <c:pt idx="85">
                  <c:v>157.82993393996199</c:v>
                </c:pt>
                <c:pt idx="86">
                  <c:v>161.52291848415501</c:v>
                </c:pt>
                <c:pt idx="87">
                  <c:v>163.74823397996801</c:v>
                </c:pt>
                <c:pt idx="88">
                  <c:v>165.89937592546099</c:v>
                </c:pt>
                <c:pt idx="89">
                  <c:v>167.645884788833</c:v>
                </c:pt>
                <c:pt idx="90">
                  <c:v>169.16527716327499</c:v>
                </c:pt>
                <c:pt idx="91">
                  <c:v>171.07610782875801</c:v>
                </c:pt>
                <c:pt idx="92">
                  <c:v>172.01156137872101</c:v>
                </c:pt>
                <c:pt idx="93">
                  <c:v>173.15710087540899</c:v>
                </c:pt>
                <c:pt idx="94">
                  <c:v>173.306800219796</c:v>
                </c:pt>
                <c:pt idx="95">
                  <c:v>175.448654079775</c:v>
                </c:pt>
                <c:pt idx="96">
                  <c:v>177.286288920668</c:v>
                </c:pt>
                <c:pt idx="97">
                  <c:v>180.05358968106401</c:v>
                </c:pt>
                <c:pt idx="98">
                  <c:v>180.50607727590099</c:v>
                </c:pt>
                <c:pt idx="99">
                  <c:v>181.58395184920701</c:v>
                </c:pt>
                <c:pt idx="100">
                  <c:v>182.35091611252301</c:v>
                </c:pt>
                <c:pt idx="101">
                  <c:v>184.14207465798401</c:v>
                </c:pt>
                <c:pt idx="102">
                  <c:v>183.99894053154401</c:v>
                </c:pt>
                <c:pt idx="103">
                  <c:v>183.057843672442</c:v>
                </c:pt>
                <c:pt idx="104">
                  <c:v>180.87580755545</c:v>
                </c:pt>
                <c:pt idx="105">
                  <c:v>178.93886827963601</c:v>
                </c:pt>
                <c:pt idx="106">
                  <c:v>178.88168038109001</c:v>
                </c:pt>
                <c:pt idx="107">
                  <c:v>179.69540122348101</c:v>
                </c:pt>
                <c:pt idx="108">
                  <c:v>182.49045558317599</c:v>
                </c:pt>
                <c:pt idx="109">
                  <c:v>184.80976779644701</c:v>
                </c:pt>
                <c:pt idx="110">
                  <c:v>187.129333299156</c:v>
                </c:pt>
                <c:pt idx="111">
                  <c:v>188.67649661905099</c:v>
                </c:pt>
                <c:pt idx="112">
                  <c:v>189.00598158700501</c:v>
                </c:pt>
                <c:pt idx="113">
                  <c:v>189.72028289449199</c:v>
                </c:pt>
                <c:pt idx="114">
                  <c:v>189.44829504291999</c:v>
                </c:pt>
                <c:pt idx="115">
                  <c:v>190.46537016826699</c:v>
                </c:pt>
                <c:pt idx="116">
                  <c:v>188.96727418821101</c:v>
                </c:pt>
                <c:pt idx="117">
                  <c:v>186.29759557496601</c:v>
                </c:pt>
                <c:pt idx="118">
                  <c:v>184.14343198378799</c:v>
                </c:pt>
                <c:pt idx="119">
                  <c:v>183.905909647052</c:v>
                </c:pt>
                <c:pt idx="120">
                  <c:v>185.38637961693701</c:v>
                </c:pt>
                <c:pt idx="121">
                  <c:v>184.216080560368</c:v>
                </c:pt>
                <c:pt idx="122">
                  <c:v>181.55277976764</c:v>
                </c:pt>
                <c:pt idx="123">
                  <c:v>178.124709122654</c:v>
                </c:pt>
                <c:pt idx="124">
                  <c:v>177.27863459226299</c:v>
                </c:pt>
                <c:pt idx="125">
                  <c:v>177.032854298101</c:v>
                </c:pt>
                <c:pt idx="126">
                  <c:v>176.56789477530799</c:v>
                </c:pt>
                <c:pt idx="127">
                  <c:v>174.82108853077</c:v>
                </c:pt>
                <c:pt idx="128">
                  <c:v>170.885313192669</c:v>
                </c:pt>
                <c:pt idx="129">
                  <c:v>167.03413574704399</c:v>
                </c:pt>
                <c:pt idx="130">
                  <c:v>161.950983543116</c:v>
                </c:pt>
                <c:pt idx="131">
                  <c:v>159.53145326486299</c:v>
                </c:pt>
                <c:pt idx="132">
                  <c:v>155.96453663229201</c:v>
                </c:pt>
                <c:pt idx="133">
                  <c:v>153.54873871447799</c:v>
                </c:pt>
                <c:pt idx="134">
                  <c:v>149.08953541820699</c:v>
                </c:pt>
                <c:pt idx="135">
                  <c:v>145.646349076343</c:v>
                </c:pt>
                <c:pt idx="136">
                  <c:v>143.69108913162299</c:v>
                </c:pt>
                <c:pt idx="137">
                  <c:v>144.051105108634</c:v>
                </c:pt>
                <c:pt idx="138">
                  <c:v>145.280926634526</c:v>
                </c:pt>
                <c:pt idx="139">
                  <c:v>145.08908328227801</c:v>
                </c:pt>
                <c:pt idx="140">
                  <c:v>141.76251259240999</c:v>
                </c:pt>
                <c:pt idx="141">
                  <c:v>136.77249437976701</c:v>
                </c:pt>
                <c:pt idx="142">
                  <c:v>134.51842968102801</c:v>
                </c:pt>
                <c:pt idx="143">
                  <c:v>134.830353908647</c:v>
                </c:pt>
                <c:pt idx="144">
                  <c:v>137.12532404458199</c:v>
                </c:pt>
                <c:pt idx="145">
                  <c:v>138.470294619859</c:v>
                </c:pt>
                <c:pt idx="146">
                  <c:v>137.443778656749</c:v>
                </c:pt>
                <c:pt idx="147">
                  <c:v>133.794263679593</c:v>
                </c:pt>
                <c:pt idx="148">
                  <c:v>129.42150548709799</c:v>
                </c:pt>
                <c:pt idx="149">
                  <c:v>127.050798768276</c:v>
                </c:pt>
                <c:pt idx="150">
                  <c:v>127.49289516412399</c:v>
                </c:pt>
                <c:pt idx="151">
                  <c:v>128.821319496</c:v>
                </c:pt>
                <c:pt idx="152">
                  <c:v>128.55264702804601</c:v>
                </c:pt>
                <c:pt idx="153">
                  <c:v>126.68957096855701</c:v>
                </c:pt>
                <c:pt idx="154">
                  <c:v>125.299314859392</c:v>
                </c:pt>
                <c:pt idx="155">
                  <c:v>125.187796087888</c:v>
                </c:pt>
                <c:pt idx="156">
                  <c:v>124.503175885896</c:v>
                </c:pt>
                <c:pt idx="157">
                  <c:v>123.75283937521399</c:v>
                </c:pt>
                <c:pt idx="158">
                  <c:v>123.31644086969</c:v>
                </c:pt>
                <c:pt idx="159">
                  <c:v>124.18205750552799</c:v>
                </c:pt>
                <c:pt idx="160">
                  <c:v>124.562345055866</c:v>
                </c:pt>
                <c:pt idx="161">
                  <c:v>123.659690322579</c:v>
                </c:pt>
                <c:pt idx="162">
                  <c:v>122.662926456295</c:v>
                </c:pt>
                <c:pt idx="163">
                  <c:v>123.086348554735</c:v>
                </c:pt>
                <c:pt idx="164">
                  <c:v>124.584557454652</c:v>
                </c:pt>
                <c:pt idx="165">
                  <c:v>125.485381371625</c:v>
                </c:pt>
                <c:pt idx="166">
                  <c:v>125.661864283678</c:v>
                </c:pt>
                <c:pt idx="167">
                  <c:v>124.978083820647</c:v>
                </c:pt>
                <c:pt idx="168">
                  <c:v>123.93166446666</c:v>
                </c:pt>
                <c:pt idx="169">
                  <c:v>122.317124484663</c:v>
                </c:pt>
                <c:pt idx="170">
                  <c:v>122.688959270599</c:v>
                </c:pt>
                <c:pt idx="171">
                  <c:v>123.244980164968</c:v>
                </c:pt>
                <c:pt idx="172">
                  <c:v>124.880530026663</c:v>
                </c:pt>
                <c:pt idx="173">
                  <c:v>125.103570435051</c:v>
                </c:pt>
                <c:pt idx="174">
                  <c:v>125.967002558397</c:v>
                </c:pt>
                <c:pt idx="175">
                  <c:v>126.967653639554</c:v>
                </c:pt>
                <c:pt idx="176">
                  <c:v>128.51653420546899</c:v>
                </c:pt>
                <c:pt idx="177">
                  <c:v>130.63515989874199</c:v>
                </c:pt>
                <c:pt idx="178">
                  <c:v>131.956124385187</c:v>
                </c:pt>
                <c:pt idx="179">
                  <c:v>132.526796812806</c:v>
                </c:pt>
                <c:pt idx="180">
                  <c:v>130.79963370634499</c:v>
                </c:pt>
                <c:pt idx="181">
                  <c:v>128.79756294369599</c:v>
                </c:pt>
                <c:pt idx="182">
                  <c:v>128.30463275733999</c:v>
                </c:pt>
                <c:pt idx="183">
                  <c:v>130.23755354663899</c:v>
                </c:pt>
                <c:pt idx="184">
                  <c:v>133.228940854911</c:v>
                </c:pt>
                <c:pt idx="185">
                  <c:v>135.95395221471301</c:v>
                </c:pt>
                <c:pt idx="186">
                  <c:v>137.38465351092799</c:v>
                </c:pt>
                <c:pt idx="187">
                  <c:v>138.29577534971099</c:v>
                </c:pt>
                <c:pt idx="188">
                  <c:v>139.04377032284901</c:v>
                </c:pt>
                <c:pt idx="189">
                  <c:v>139.67404794703199</c:v>
                </c:pt>
                <c:pt idx="190">
                  <c:v>140.52862578451601</c:v>
                </c:pt>
                <c:pt idx="191">
                  <c:v>141.97708021392</c:v>
                </c:pt>
                <c:pt idx="192">
                  <c:v>143.912118856273</c:v>
                </c:pt>
                <c:pt idx="193">
                  <c:v>144.588195982256</c:v>
                </c:pt>
                <c:pt idx="194">
                  <c:v>144.64431633109001</c:v>
                </c:pt>
                <c:pt idx="195">
                  <c:v>144.835467859273</c:v>
                </c:pt>
                <c:pt idx="196">
                  <c:v>147.04391678955699</c:v>
                </c:pt>
                <c:pt idx="197">
                  <c:v>149.60521010724901</c:v>
                </c:pt>
                <c:pt idx="198">
                  <c:v>152.41471331479201</c:v>
                </c:pt>
                <c:pt idx="199">
                  <c:v>153.860353721878</c:v>
                </c:pt>
                <c:pt idx="200">
                  <c:v>154.89204209192701</c:v>
                </c:pt>
                <c:pt idx="201">
                  <c:v>155.31552100904099</c:v>
                </c:pt>
                <c:pt idx="202">
                  <c:v>156.183101408038</c:v>
                </c:pt>
                <c:pt idx="203">
                  <c:v>156.97171513939199</c:v>
                </c:pt>
                <c:pt idx="204">
                  <c:v>158.16697552797899</c:v>
                </c:pt>
                <c:pt idx="205">
                  <c:v>158.907430270096</c:v>
                </c:pt>
                <c:pt idx="206">
                  <c:v>159.750147695495</c:v>
                </c:pt>
                <c:pt idx="207">
                  <c:v>160.91336148851701</c:v>
                </c:pt>
                <c:pt idx="208">
                  <c:v>163.223671008769</c:v>
                </c:pt>
                <c:pt idx="209">
                  <c:v>165.737442539163</c:v>
                </c:pt>
                <c:pt idx="210">
                  <c:v>167.85372398113901</c:v>
                </c:pt>
                <c:pt idx="211">
                  <c:v>168.95394465826499</c:v>
                </c:pt>
                <c:pt idx="212">
                  <c:v>169.12103720536101</c:v>
                </c:pt>
                <c:pt idx="213">
                  <c:v>168.302486991141</c:v>
                </c:pt>
                <c:pt idx="214">
                  <c:v>168.54540926712201</c:v>
                </c:pt>
                <c:pt idx="215">
                  <c:v>169.60299674425701</c:v>
                </c:pt>
                <c:pt idx="216">
                  <c:v>172.278957394808</c:v>
                </c:pt>
                <c:pt idx="217">
                  <c:v>173.328593814756</c:v>
                </c:pt>
                <c:pt idx="218">
                  <c:v>173.792057831443</c:v>
                </c:pt>
                <c:pt idx="219">
                  <c:v>173.06151105607199</c:v>
                </c:pt>
                <c:pt idx="220">
                  <c:v>174.84213959138</c:v>
                </c:pt>
                <c:pt idx="221">
                  <c:v>177.16322050346699</c:v>
                </c:pt>
                <c:pt idx="222">
                  <c:v>181.23337102404301</c:v>
                </c:pt>
                <c:pt idx="223">
                  <c:v>183.424919862156</c:v>
                </c:pt>
                <c:pt idx="224">
                  <c:v>184.76539775822599</c:v>
                </c:pt>
                <c:pt idx="225">
                  <c:v>183.80452353006399</c:v>
                </c:pt>
                <c:pt idx="226">
                  <c:v>183.631306521705</c:v>
                </c:pt>
                <c:pt idx="227">
                  <c:v>185.53392118135301</c:v>
                </c:pt>
                <c:pt idx="228">
                  <c:v>189.84922738722</c:v>
                </c:pt>
                <c:pt idx="229">
                  <c:v>195.374778058695</c:v>
                </c:pt>
                <c:pt idx="230">
                  <c:v>198.455562411302</c:v>
                </c:pt>
                <c:pt idx="231">
                  <c:v>200.33263186411</c:v>
                </c:pt>
                <c:pt idx="232">
                  <c:v>203.218917794037</c:v>
                </c:pt>
                <c:pt idx="233">
                  <c:v>208.56164696224801</c:v>
                </c:pt>
                <c:pt idx="234">
                  <c:v>212.16180773242999</c:v>
                </c:pt>
                <c:pt idx="235">
                  <c:v>211.59015458860199</c:v>
                </c:pt>
                <c:pt idx="236">
                  <c:v>208.42023848738901</c:v>
                </c:pt>
                <c:pt idx="237">
                  <c:v>206.625411841729</c:v>
                </c:pt>
                <c:pt idx="238">
                  <c:v>209.40436623566001</c:v>
                </c:pt>
                <c:pt idx="239">
                  <c:v>213.187054502812</c:v>
                </c:pt>
                <c:pt idx="240">
                  <c:v>215.30803697662299</c:v>
                </c:pt>
                <c:pt idx="241">
                  <c:v>212.189902454601</c:v>
                </c:pt>
                <c:pt idx="242">
                  <c:v>208.12106044927199</c:v>
                </c:pt>
                <c:pt idx="243">
                  <c:v>207.805675088192</c:v>
                </c:pt>
                <c:pt idx="244">
                  <c:v>211.18539573546801</c:v>
                </c:pt>
                <c:pt idx="245">
                  <c:v>217.16772747588399</c:v>
                </c:pt>
                <c:pt idx="246">
                  <c:v>219.14635392954301</c:v>
                </c:pt>
                <c:pt idx="247">
                  <c:v>219.141757859026</c:v>
                </c:pt>
                <c:pt idx="248">
                  <c:v>216.75958685087099</c:v>
                </c:pt>
                <c:pt idx="249">
                  <c:v>217.636540867355</c:v>
                </c:pt>
                <c:pt idx="250">
                  <c:v>220.203374320542</c:v>
                </c:pt>
                <c:pt idx="251">
                  <c:v>223.54843778881499</c:v>
                </c:pt>
                <c:pt idx="252">
                  <c:v>224.96357235793599</c:v>
                </c:pt>
                <c:pt idx="253">
                  <c:v>223.782173487411</c:v>
                </c:pt>
                <c:pt idx="254">
                  <c:v>222.74457915184999</c:v>
                </c:pt>
                <c:pt idx="255">
                  <c:v>222.74715511228001</c:v>
                </c:pt>
                <c:pt idx="256">
                  <c:v>224.05841552061699</c:v>
                </c:pt>
                <c:pt idx="257">
                  <c:v>225.47478420110599</c:v>
                </c:pt>
                <c:pt idx="258">
                  <c:v>227.309610086102</c:v>
                </c:pt>
                <c:pt idx="259">
                  <c:v>230.06700171153599</c:v>
                </c:pt>
                <c:pt idx="260">
                  <c:v>231.17744516641599</c:v>
                </c:pt>
                <c:pt idx="261">
                  <c:v>230.69123727909599</c:v>
                </c:pt>
                <c:pt idx="262">
                  <c:v>228.68241836922601</c:v>
                </c:pt>
                <c:pt idx="263">
                  <c:v>229.02928422014699</c:v>
                </c:pt>
                <c:pt idx="264">
                  <c:v>230.934747110676</c:v>
                </c:pt>
                <c:pt idx="265">
                  <c:v>234.63830120130299</c:v>
                </c:pt>
                <c:pt idx="266">
                  <c:v>236.02059982797101</c:v>
                </c:pt>
                <c:pt idx="267">
                  <c:v>236.077580704252</c:v>
                </c:pt>
                <c:pt idx="268">
                  <c:v>233.99418356733</c:v>
                </c:pt>
                <c:pt idx="269">
                  <c:v>233.50615409608901</c:v>
                </c:pt>
                <c:pt idx="270">
                  <c:v>233.346767389229</c:v>
                </c:pt>
                <c:pt idx="271">
                  <c:v>235.65923000048801</c:v>
                </c:pt>
                <c:pt idx="272">
                  <c:v>238.66504617773001</c:v>
                </c:pt>
                <c:pt idx="273">
                  <c:v>243.89861347648599</c:v>
                </c:pt>
                <c:pt idx="274">
                  <c:v>246.71658997250501</c:v>
                </c:pt>
                <c:pt idx="275">
                  <c:v>248.309397746722</c:v>
                </c:pt>
                <c:pt idx="276">
                  <c:v>246.84206793474601</c:v>
                </c:pt>
                <c:pt idx="277">
                  <c:v>246.84283028391599</c:v>
                </c:pt>
                <c:pt idx="278">
                  <c:v>248.75969674414901</c:v>
                </c:pt>
                <c:pt idx="279">
                  <c:v>253.363336075554</c:v>
                </c:pt>
                <c:pt idx="280">
                  <c:v>256.89098575716201</c:v>
                </c:pt>
                <c:pt idx="281">
                  <c:v>261.61871848626902</c:v>
                </c:pt>
                <c:pt idx="282">
                  <c:v>264.54280528686297</c:v>
                </c:pt>
                <c:pt idx="283">
                  <c:v>268.60798313709398</c:v>
                </c:pt>
                <c:pt idx="284">
                  <c:v>269.59575015907001</c:v>
                </c:pt>
                <c:pt idx="285">
                  <c:v>274.84175219031602</c:v>
                </c:pt>
                <c:pt idx="286">
                  <c:v>278.49954294725802</c:v>
                </c:pt>
                <c:pt idx="287">
                  <c:v>282.78066316043902</c:v>
                </c:pt>
                <c:pt idx="288">
                  <c:v>282.35151587272298</c:v>
                </c:pt>
                <c:pt idx="289">
                  <c:v>283.08238747559801</c:v>
                </c:pt>
                <c:pt idx="290">
                  <c:v>286.79590053326802</c:v>
                </c:pt>
                <c:pt idx="291">
                  <c:v>293.66117286273101</c:v>
                </c:pt>
                <c:pt idx="292">
                  <c:v>298.748209684617</c:v>
                </c:pt>
                <c:pt idx="293">
                  <c:v>300.97929713911498</c:v>
                </c:pt>
                <c:pt idx="294">
                  <c:v>300.88054620486298</c:v>
                </c:pt>
                <c:pt idx="295">
                  <c:v>300.72387265173001</c:v>
                </c:pt>
                <c:pt idx="296">
                  <c:v>299.94342874458198</c:v>
                </c:pt>
                <c:pt idx="297">
                  <c:v>301.63034958625201</c:v>
                </c:pt>
                <c:pt idx="298">
                  <c:v>301.73446560798402</c:v>
                </c:pt>
                <c:pt idx="299">
                  <c:v>301.86786956462799</c:v>
                </c:pt>
                <c:pt idx="300">
                  <c:v>301.41086843454701</c:v>
                </c:pt>
                <c:pt idx="301">
                  <c:v>299.771284319031</c:v>
                </c:pt>
                <c:pt idx="302">
                  <c:v>301.41329202504301</c:v>
                </c:pt>
                <c:pt idx="303">
                  <c:v>301.94820992954499</c:v>
                </c:pt>
                <c:pt idx="304">
                  <c:v>305.83166728106403</c:v>
                </c:pt>
                <c:pt idx="305">
                  <c:v>307.16638685831799</c:v>
                </c:pt>
                <c:pt idx="306">
                  <c:v>311.31665531692198</c:v>
                </c:pt>
                <c:pt idx="307">
                  <c:v>313.21932769540501</c:v>
                </c:pt>
                <c:pt idx="308">
                  <c:v>315.82830935821198</c:v>
                </c:pt>
                <c:pt idx="309">
                  <c:v>316.311879451935</c:v>
                </c:pt>
                <c:pt idx="310">
                  <c:v>315.25605693245302</c:v>
                </c:pt>
                <c:pt idx="311">
                  <c:v>312.43031454938199</c:v>
                </c:pt>
                <c:pt idx="312">
                  <c:v>313.01329144414899</c:v>
                </c:pt>
                <c:pt idx="313">
                  <c:v>313.99291781380202</c:v>
                </c:pt>
                <c:pt idx="314">
                  <c:v>316.97969511558102</c:v>
                </c:pt>
                <c:pt idx="315">
                  <c:v>317.52956646927299</c:v>
                </c:pt>
                <c:pt idx="316">
                  <c:v>316.35690161055601</c:v>
                </c:pt>
                <c:pt idx="317">
                  <c:v>313.77649182366298</c:v>
                </c:pt>
                <c:pt idx="318">
                  <c:v>314.60631055793903</c:v>
                </c:pt>
                <c:pt idx="319">
                  <c:v>317.87456109797199</c:v>
                </c:pt>
                <c:pt idx="320">
                  <c:v>322.779567546549</c:v>
                </c:pt>
                <c:pt idx="321">
                  <c:v>325.139075304909</c:v>
                </c:pt>
                <c:pt idx="322">
                  <c:v>322.40561462964502</c:v>
                </c:pt>
                <c:pt idx="323">
                  <c:v>319.61812152747399</c:v>
                </c:pt>
                <c:pt idx="324">
                  <c:v>321.21034899547902</c:v>
                </c:pt>
                <c:pt idx="325">
                  <c:v>325.20905012111501</c:v>
                </c:pt>
                <c:pt idx="326">
                  <c:v>329.21696314407097</c:v>
                </c:pt>
                <c:pt idx="327">
                  <c:v>330.114698332025</c:v>
                </c:pt>
                <c:pt idx="328">
                  <c:v>327.88644136482998</c:v>
                </c:pt>
                <c:pt idx="329">
                  <c:v>325.25009549123502</c:v>
                </c:pt>
                <c:pt idx="330">
                  <c:v>324.07668877907201</c:v>
                </c:pt>
                <c:pt idx="331">
                  <c:v>324.53730527490097</c:v>
                </c:pt>
                <c:pt idx="332">
                  <c:v>325.484732194755</c:v>
                </c:pt>
                <c:pt idx="333">
                  <c:v>325.69085757772501</c:v>
                </c:pt>
                <c:pt idx="334">
                  <c:v>327.01718132609801</c:v>
                </c:pt>
                <c:pt idx="335">
                  <c:v>327.42169545116798</c:v>
                </c:pt>
                <c:pt idx="336">
                  <c:v>332.37275003323998</c:v>
                </c:pt>
                <c:pt idx="337">
                  <c:v>331.39592064589101</c:v>
                </c:pt>
                <c:pt idx="338">
                  <c:v>335.24082449468398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97-4C4B-A1DE-3519CDB91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7400"/>
        <c:axId val="526027792"/>
      </c:scatterChart>
      <c:valAx>
        <c:axId val="526027400"/>
        <c:scaling>
          <c:orientation val="minMax"/>
          <c:max val="46112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7792"/>
        <c:crosses val="autoZero"/>
        <c:crossBetween val="midCat"/>
        <c:majorUnit val="365"/>
      </c:valAx>
      <c:valAx>
        <c:axId val="52602779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7400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4.7809077341268179E-2"/>
          <c:w val="1"/>
          <c:h val="5.3828324935318923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68130508076736E-2"/>
          <c:y val="9.9211472163864819E-2"/>
          <c:w val="0.8899294752790049"/>
          <c:h val="0.83484135813972371"/>
        </c:manualLayout>
      </c:layout>
      <c:scatterChart>
        <c:scatterStyle val="lineMarker"/>
        <c:varyColors val="0"/>
        <c:ser>
          <c:idx val="1"/>
          <c:order val="0"/>
          <c:tx>
            <c:strRef>
              <c:f>'U.S. VW - By Segment'!$L$5</c:f>
              <c:strCache>
                <c:ptCount val="1"/>
                <c:pt idx="0">
                  <c:v>U.S. Composite Excluding MultiFamily -  Value Weighted </c:v>
                </c:pt>
              </c:strCache>
            </c:strRef>
          </c:tx>
          <c:spPr>
            <a:ln w="38100">
              <a:solidFill>
                <a:srgbClr val="FF9933"/>
              </a:solidFill>
            </a:ln>
          </c:spPr>
          <c:marker>
            <c:symbol val="none"/>
          </c:marker>
          <c:xVal>
            <c:numRef>
              <c:f>'U.S. VW - By Segment'!$K$6:$K$368</c:f>
              <c:numCache>
                <c:formatCode>[$-409]mmm\-yy;@</c:formatCode>
                <c:ptCount val="363"/>
                <c:pt idx="0">
                  <c:v>35079</c:v>
                </c:pt>
                <c:pt idx="1">
                  <c:v>35110</c:v>
                </c:pt>
                <c:pt idx="2">
                  <c:v>35139</c:v>
                </c:pt>
                <c:pt idx="3">
                  <c:v>35170</c:v>
                </c:pt>
                <c:pt idx="4">
                  <c:v>35200</c:v>
                </c:pt>
                <c:pt idx="5">
                  <c:v>35231</c:v>
                </c:pt>
                <c:pt idx="6">
                  <c:v>35261</c:v>
                </c:pt>
                <c:pt idx="7">
                  <c:v>35292</c:v>
                </c:pt>
                <c:pt idx="8">
                  <c:v>35323</c:v>
                </c:pt>
                <c:pt idx="9">
                  <c:v>35353</c:v>
                </c:pt>
                <c:pt idx="10">
                  <c:v>35384</c:v>
                </c:pt>
                <c:pt idx="11">
                  <c:v>35414</c:v>
                </c:pt>
                <c:pt idx="12">
                  <c:v>35445</c:v>
                </c:pt>
                <c:pt idx="13">
                  <c:v>35476</c:v>
                </c:pt>
                <c:pt idx="14">
                  <c:v>35504</c:v>
                </c:pt>
                <c:pt idx="15">
                  <c:v>35535</c:v>
                </c:pt>
                <c:pt idx="16">
                  <c:v>35565</c:v>
                </c:pt>
                <c:pt idx="17">
                  <c:v>35596</c:v>
                </c:pt>
                <c:pt idx="18">
                  <c:v>35626</c:v>
                </c:pt>
                <c:pt idx="19">
                  <c:v>35657</c:v>
                </c:pt>
                <c:pt idx="20">
                  <c:v>35688</c:v>
                </c:pt>
                <c:pt idx="21">
                  <c:v>35718</c:v>
                </c:pt>
                <c:pt idx="22">
                  <c:v>35749</c:v>
                </c:pt>
                <c:pt idx="23">
                  <c:v>35779</c:v>
                </c:pt>
                <c:pt idx="24">
                  <c:v>35810</c:v>
                </c:pt>
                <c:pt idx="25">
                  <c:v>35841</c:v>
                </c:pt>
                <c:pt idx="26">
                  <c:v>35869</c:v>
                </c:pt>
                <c:pt idx="27">
                  <c:v>35900</c:v>
                </c:pt>
                <c:pt idx="28">
                  <c:v>35930</c:v>
                </c:pt>
                <c:pt idx="29">
                  <c:v>35961</c:v>
                </c:pt>
                <c:pt idx="30">
                  <c:v>35991</c:v>
                </c:pt>
                <c:pt idx="31">
                  <c:v>36022</c:v>
                </c:pt>
                <c:pt idx="32">
                  <c:v>36053</c:v>
                </c:pt>
                <c:pt idx="33">
                  <c:v>36083</c:v>
                </c:pt>
                <c:pt idx="34">
                  <c:v>36114</c:v>
                </c:pt>
                <c:pt idx="35">
                  <c:v>36144</c:v>
                </c:pt>
                <c:pt idx="36">
                  <c:v>36175</c:v>
                </c:pt>
                <c:pt idx="37">
                  <c:v>36206</c:v>
                </c:pt>
                <c:pt idx="38">
                  <c:v>36234</c:v>
                </c:pt>
                <c:pt idx="39">
                  <c:v>36265</c:v>
                </c:pt>
                <c:pt idx="40">
                  <c:v>36295</c:v>
                </c:pt>
                <c:pt idx="41">
                  <c:v>36326</c:v>
                </c:pt>
                <c:pt idx="42">
                  <c:v>36356</c:v>
                </c:pt>
                <c:pt idx="43">
                  <c:v>36387</c:v>
                </c:pt>
                <c:pt idx="44">
                  <c:v>36418</c:v>
                </c:pt>
                <c:pt idx="45">
                  <c:v>36448</c:v>
                </c:pt>
                <c:pt idx="46">
                  <c:v>36479</c:v>
                </c:pt>
                <c:pt idx="47">
                  <c:v>36509</c:v>
                </c:pt>
                <c:pt idx="48">
                  <c:v>36540</c:v>
                </c:pt>
                <c:pt idx="49">
                  <c:v>36571</c:v>
                </c:pt>
                <c:pt idx="50">
                  <c:v>36600</c:v>
                </c:pt>
                <c:pt idx="51">
                  <c:v>36631</c:v>
                </c:pt>
                <c:pt idx="52">
                  <c:v>36661</c:v>
                </c:pt>
                <c:pt idx="53">
                  <c:v>36692</c:v>
                </c:pt>
                <c:pt idx="54">
                  <c:v>36722</c:v>
                </c:pt>
                <c:pt idx="55">
                  <c:v>36753</c:v>
                </c:pt>
                <c:pt idx="56">
                  <c:v>36784</c:v>
                </c:pt>
                <c:pt idx="57">
                  <c:v>36814</c:v>
                </c:pt>
                <c:pt idx="58">
                  <c:v>36845</c:v>
                </c:pt>
                <c:pt idx="59">
                  <c:v>36875</c:v>
                </c:pt>
                <c:pt idx="60">
                  <c:v>36906</c:v>
                </c:pt>
                <c:pt idx="61">
                  <c:v>36937</c:v>
                </c:pt>
                <c:pt idx="62">
                  <c:v>36965</c:v>
                </c:pt>
                <c:pt idx="63">
                  <c:v>36996</c:v>
                </c:pt>
                <c:pt idx="64">
                  <c:v>37026</c:v>
                </c:pt>
                <c:pt idx="65">
                  <c:v>37057</c:v>
                </c:pt>
                <c:pt idx="66">
                  <c:v>37087</c:v>
                </c:pt>
                <c:pt idx="67">
                  <c:v>37118</c:v>
                </c:pt>
                <c:pt idx="68">
                  <c:v>37149</c:v>
                </c:pt>
                <c:pt idx="69">
                  <c:v>37179</c:v>
                </c:pt>
                <c:pt idx="70">
                  <c:v>37210</c:v>
                </c:pt>
                <c:pt idx="71">
                  <c:v>37240</c:v>
                </c:pt>
                <c:pt idx="72">
                  <c:v>37271</c:v>
                </c:pt>
                <c:pt idx="73">
                  <c:v>37302</c:v>
                </c:pt>
                <c:pt idx="74">
                  <c:v>37330</c:v>
                </c:pt>
                <c:pt idx="75">
                  <c:v>37361</c:v>
                </c:pt>
                <c:pt idx="76">
                  <c:v>37391</c:v>
                </c:pt>
                <c:pt idx="77">
                  <c:v>37422</c:v>
                </c:pt>
                <c:pt idx="78">
                  <c:v>37452</c:v>
                </c:pt>
                <c:pt idx="79">
                  <c:v>37483</c:v>
                </c:pt>
                <c:pt idx="80">
                  <c:v>37514</c:v>
                </c:pt>
                <c:pt idx="81">
                  <c:v>37544</c:v>
                </c:pt>
                <c:pt idx="82">
                  <c:v>37575</c:v>
                </c:pt>
                <c:pt idx="83">
                  <c:v>37605</c:v>
                </c:pt>
                <c:pt idx="84">
                  <c:v>37636</c:v>
                </c:pt>
                <c:pt idx="85">
                  <c:v>37667</c:v>
                </c:pt>
                <c:pt idx="86">
                  <c:v>37695</c:v>
                </c:pt>
                <c:pt idx="87">
                  <c:v>37726</c:v>
                </c:pt>
                <c:pt idx="88">
                  <c:v>37756</c:v>
                </c:pt>
                <c:pt idx="89">
                  <c:v>37787</c:v>
                </c:pt>
                <c:pt idx="90">
                  <c:v>37817</c:v>
                </c:pt>
                <c:pt idx="91">
                  <c:v>37848</c:v>
                </c:pt>
                <c:pt idx="92">
                  <c:v>37879</c:v>
                </c:pt>
                <c:pt idx="93">
                  <c:v>37909</c:v>
                </c:pt>
                <c:pt idx="94">
                  <c:v>37940</c:v>
                </c:pt>
                <c:pt idx="95">
                  <c:v>37970</c:v>
                </c:pt>
                <c:pt idx="96">
                  <c:v>38001</c:v>
                </c:pt>
                <c:pt idx="97">
                  <c:v>38032</c:v>
                </c:pt>
                <c:pt idx="98">
                  <c:v>38061</c:v>
                </c:pt>
                <c:pt idx="99">
                  <c:v>38092</c:v>
                </c:pt>
                <c:pt idx="100">
                  <c:v>38122</c:v>
                </c:pt>
                <c:pt idx="101">
                  <c:v>38153</c:v>
                </c:pt>
                <c:pt idx="102">
                  <c:v>38183</c:v>
                </c:pt>
                <c:pt idx="103">
                  <c:v>38214</c:v>
                </c:pt>
                <c:pt idx="104">
                  <c:v>38245</c:v>
                </c:pt>
                <c:pt idx="105">
                  <c:v>38275</c:v>
                </c:pt>
                <c:pt idx="106">
                  <c:v>38306</c:v>
                </c:pt>
                <c:pt idx="107">
                  <c:v>38336</c:v>
                </c:pt>
                <c:pt idx="108">
                  <c:v>38367</c:v>
                </c:pt>
                <c:pt idx="109">
                  <c:v>38398</c:v>
                </c:pt>
                <c:pt idx="110">
                  <c:v>38426</c:v>
                </c:pt>
                <c:pt idx="111">
                  <c:v>38457</c:v>
                </c:pt>
                <c:pt idx="112">
                  <c:v>38487</c:v>
                </c:pt>
                <c:pt idx="113">
                  <c:v>38518</c:v>
                </c:pt>
                <c:pt idx="114">
                  <c:v>38548</c:v>
                </c:pt>
                <c:pt idx="115">
                  <c:v>38579</c:v>
                </c:pt>
                <c:pt idx="116">
                  <c:v>38610</c:v>
                </c:pt>
                <c:pt idx="117">
                  <c:v>38640</c:v>
                </c:pt>
                <c:pt idx="118">
                  <c:v>38671</c:v>
                </c:pt>
                <c:pt idx="119">
                  <c:v>38701</c:v>
                </c:pt>
                <c:pt idx="120">
                  <c:v>38732</c:v>
                </c:pt>
                <c:pt idx="121">
                  <c:v>38763</c:v>
                </c:pt>
                <c:pt idx="122">
                  <c:v>38791</c:v>
                </c:pt>
                <c:pt idx="123">
                  <c:v>38822</c:v>
                </c:pt>
                <c:pt idx="124">
                  <c:v>38852</c:v>
                </c:pt>
                <c:pt idx="125">
                  <c:v>38883</c:v>
                </c:pt>
                <c:pt idx="126">
                  <c:v>38913</c:v>
                </c:pt>
                <c:pt idx="127">
                  <c:v>38944</c:v>
                </c:pt>
                <c:pt idx="128">
                  <c:v>38975</c:v>
                </c:pt>
                <c:pt idx="129">
                  <c:v>39005</c:v>
                </c:pt>
                <c:pt idx="130">
                  <c:v>39036</c:v>
                </c:pt>
                <c:pt idx="131">
                  <c:v>39066</c:v>
                </c:pt>
                <c:pt idx="132">
                  <c:v>39097</c:v>
                </c:pt>
                <c:pt idx="133">
                  <c:v>39128</c:v>
                </c:pt>
                <c:pt idx="134">
                  <c:v>39156</c:v>
                </c:pt>
                <c:pt idx="135">
                  <c:v>39187</c:v>
                </c:pt>
                <c:pt idx="136">
                  <c:v>39217</c:v>
                </c:pt>
                <c:pt idx="137">
                  <c:v>39248</c:v>
                </c:pt>
                <c:pt idx="138">
                  <c:v>39278</c:v>
                </c:pt>
                <c:pt idx="139">
                  <c:v>39309</c:v>
                </c:pt>
                <c:pt idx="140">
                  <c:v>39340</c:v>
                </c:pt>
                <c:pt idx="141">
                  <c:v>39370</c:v>
                </c:pt>
                <c:pt idx="142">
                  <c:v>39401</c:v>
                </c:pt>
                <c:pt idx="143">
                  <c:v>39431</c:v>
                </c:pt>
                <c:pt idx="144">
                  <c:v>39462</c:v>
                </c:pt>
                <c:pt idx="145">
                  <c:v>39493</c:v>
                </c:pt>
                <c:pt idx="146">
                  <c:v>39522</c:v>
                </c:pt>
                <c:pt idx="147">
                  <c:v>39553</c:v>
                </c:pt>
                <c:pt idx="148">
                  <c:v>39583</c:v>
                </c:pt>
                <c:pt idx="149">
                  <c:v>39614</c:v>
                </c:pt>
                <c:pt idx="150">
                  <c:v>39644</c:v>
                </c:pt>
                <c:pt idx="151">
                  <c:v>39675</c:v>
                </c:pt>
                <c:pt idx="152">
                  <c:v>39706</c:v>
                </c:pt>
                <c:pt idx="153">
                  <c:v>39736</c:v>
                </c:pt>
                <c:pt idx="154">
                  <c:v>39767</c:v>
                </c:pt>
                <c:pt idx="155">
                  <c:v>39797</c:v>
                </c:pt>
                <c:pt idx="156">
                  <c:v>39828</c:v>
                </c:pt>
                <c:pt idx="157">
                  <c:v>39859</c:v>
                </c:pt>
                <c:pt idx="158">
                  <c:v>39887</c:v>
                </c:pt>
                <c:pt idx="159">
                  <c:v>39918</c:v>
                </c:pt>
                <c:pt idx="160">
                  <c:v>39948</c:v>
                </c:pt>
                <c:pt idx="161">
                  <c:v>39979</c:v>
                </c:pt>
                <c:pt idx="162">
                  <c:v>40009</c:v>
                </c:pt>
                <c:pt idx="163">
                  <c:v>40040</c:v>
                </c:pt>
                <c:pt idx="164">
                  <c:v>40071</c:v>
                </c:pt>
                <c:pt idx="165">
                  <c:v>40101</c:v>
                </c:pt>
                <c:pt idx="166">
                  <c:v>40132</c:v>
                </c:pt>
                <c:pt idx="167">
                  <c:v>40162</c:v>
                </c:pt>
                <c:pt idx="168">
                  <c:v>40193</c:v>
                </c:pt>
                <c:pt idx="169">
                  <c:v>40224</c:v>
                </c:pt>
                <c:pt idx="170">
                  <c:v>40252</c:v>
                </c:pt>
                <c:pt idx="171">
                  <c:v>40283</c:v>
                </c:pt>
                <c:pt idx="172">
                  <c:v>40313</c:v>
                </c:pt>
                <c:pt idx="173">
                  <c:v>40344</c:v>
                </c:pt>
                <c:pt idx="174">
                  <c:v>40374</c:v>
                </c:pt>
                <c:pt idx="175">
                  <c:v>40405</c:v>
                </c:pt>
                <c:pt idx="176">
                  <c:v>40436</c:v>
                </c:pt>
                <c:pt idx="177">
                  <c:v>40466</c:v>
                </c:pt>
                <c:pt idx="178">
                  <c:v>40497</c:v>
                </c:pt>
                <c:pt idx="179">
                  <c:v>40527</c:v>
                </c:pt>
                <c:pt idx="180">
                  <c:v>40558</c:v>
                </c:pt>
                <c:pt idx="181">
                  <c:v>40589</c:v>
                </c:pt>
                <c:pt idx="182">
                  <c:v>40617</c:v>
                </c:pt>
                <c:pt idx="183">
                  <c:v>40648</c:v>
                </c:pt>
                <c:pt idx="184">
                  <c:v>40678</c:v>
                </c:pt>
                <c:pt idx="185">
                  <c:v>40709</c:v>
                </c:pt>
                <c:pt idx="186">
                  <c:v>40739</c:v>
                </c:pt>
                <c:pt idx="187">
                  <c:v>40770</c:v>
                </c:pt>
                <c:pt idx="188">
                  <c:v>40801</c:v>
                </c:pt>
                <c:pt idx="189">
                  <c:v>40831</c:v>
                </c:pt>
                <c:pt idx="190">
                  <c:v>40862</c:v>
                </c:pt>
                <c:pt idx="191">
                  <c:v>40892</c:v>
                </c:pt>
                <c:pt idx="192">
                  <c:v>40923</c:v>
                </c:pt>
                <c:pt idx="193">
                  <c:v>40954</c:v>
                </c:pt>
                <c:pt idx="194">
                  <c:v>40983</c:v>
                </c:pt>
                <c:pt idx="195">
                  <c:v>41014</c:v>
                </c:pt>
                <c:pt idx="196">
                  <c:v>41044</c:v>
                </c:pt>
                <c:pt idx="197">
                  <c:v>41075</c:v>
                </c:pt>
                <c:pt idx="198">
                  <c:v>41105</c:v>
                </c:pt>
                <c:pt idx="199">
                  <c:v>41136</c:v>
                </c:pt>
                <c:pt idx="200">
                  <c:v>41167</c:v>
                </c:pt>
                <c:pt idx="201">
                  <c:v>41197</c:v>
                </c:pt>
                <c:pt idx="202">
                  <c:v>41228</c:v>
                </c:pt>
                <c:pt idx="203">
                  <c:v>41258</c:v>
                </c:pt>
                <c:pt idx="204">
                  <c:v>41289</c:v>
                </c:pt>
                <c:pt idx="205">
                  <c:v>41320</c:v>
                </c:pt>
                <c:pt idx="206">
                  <c:v>41348</c:v>
                </c:pt>
                <c:pt idx="207">
                  <c:v>41379</c:v>
                </c:pt>
                <c:pt idx="208">
                  <c:v>41409</c:v>
                </c:pt>
                <c:pt idx="209">
                  <c:v>41440</c:v>
                </c:pt>
                <c:pt idx="210">
                  <c:v>41470</c:v>
                </c:pt>
                <c:pt idx="211">
                  <c:v>41501</c:v>
                </c:pt>
                <c:pt idx="212">
                  <c:v>41532</c:v>
                </c:pt>
                <c:pt idx="213">
                  <c:v>41562</c:v>
                </c:pt>
                <c:pt idx="214">
                  <c:v>41593</c:v>
                </c:pt>
                <c:pt idx="215">
                  <c:v>41623</c:v>
                </c:pt>
                <c:pt idx="216">
                  <c:v>41654</c:v>
                </c:pt>
                <c:pt idx="217">
                  <c:v>41685</c:v>
                </c:pt>
                <c:pt idx="218">
                  <c:v>41713</c:v>
                </c:pt>
                <c:pt idx="219">
                  <c:v>41744</c:v>
                </c:pt>
                <c:pt idx="220">
                  <c:v>41774</c:v>
                </c:pt>
                <c:pt idx="221">
                  <c:v>41805</c:v>
                </c:pt>
                <c:pt idx="222">
                  <c:v>41835</c:v>
                </c:pt>
                <c:pt idx="223">
                  <c:v>41866</c:v>
                </c:pt>
                <c:pt idx="224">
                  <c:v>41897</c:v>
                </c:pt>
                <c:pt idx="225">
                  <c:v>41927</c:v>
                </c:pt>
                <c:pt idx="226">
                  <c:v>41958</c:v>
                </c:pt>
                <c:pt idx="227">
                  <c:v>41988</c:v>
                </c:pt>
                <c:pt idx="228">
                  <c:v>42019</c:v>
                </c:pt>
                <c:pt idx="229">
                  <c:v>42050</c:v>
                </c:pt>
                <c:pt idx="230">
                  <c:v>42078</c:v>
                </c:pt>
                <c:pt idx="231">
                  <c:v>42109</c:v>
                </c:pt>
                <c:pt idx="232">
                  <c:v>42139</c:v>
                </c:pt>
                <c:pt idx="233">
                  <c:v>42170</c:v>
                </c:pt>
                <c:pt idx="234">
                  <c:v>42200</c:v>
                </c:pt>
                <c:pt idx="235">
                  <c:v>42231</c:v>
                </c:pt>
                <c:pt idx="236">
                  <c:v>42262</c:v>
                </c:pt>
                <c:pt idx="237">
                  <c:v>42292</c:v>
                </c:pt>
                <c:pt idx="238">
                  <c:v>42323</c:v>
                </c:pt>
                <c:pt idx="239">
                  <c:v>42353</c:v>
                </c:pt>
                <c:pt idx="240">
                  <c:v>42384</c:v>
                </c:pt>
                <c:pt idx="241">
                  <c:v>42415</c:v>
                </c:pt>
                <c:pt idx="242">
                  <c:v>42444</c:v>
                </c:pt>
                <c:pt idx="243">
                  <c:v>42475</c:v>
                </c:pt>
                <c:pt idx="244">
                  <c:v>42505</c:v>
                </c:pt>
                <c:pt idx="245">
                  <c:v>42536</c:v>
                </c:pt>
                <c:pt idx="246">
                  <c:v>42566</c:v>
                </c:pt>
                <c:pt idx="247">
                  <c:v>42597</c:v>
                </c:pt>
                <c:pt idx="248">
                  <c:v>42628</c:v>
                </c:pt>
                <c:pt idx="249">
                  <c:v>42658</c:v>
                </c:pt>
                <c:pt idx="250">
                  <c:v>42689</c:v>
                </c:pt>
                <c:pt idx="251">
                  <c:v>42719</c:v>
                </c:pt>
                <c:pt idx="252">
                  <c:v>42750</c:v>
                </c:pt>
                <c:pt idx="253">
                  <c:v>42781</c:v>
                </c:pt>
                <c:pt idx="254">
                  <c:v>42809</c:v>
                </c:pt>
                <c:pt idx="255">
                  <c:v>42840</c:v>
                </c:pt>
                <c:pt idx="256">
                  <c:v>42870</c:v>
                </c:pt>
                <c:pt idx="257">
                  <c:v>42901</c:v>
                </c:pt>
                <c:pt idx="258">
                  <c:v>42931</c:v>
                </c:pt>
                <c:pt idx="259">
                  <c:v>42962</c:v>
                </c:pt>
                <c:pt idx="260">
                  <c:v>42993</c:v>
                </c:pt>
                <c:pt idx="261">
                  <c:v>43023</c:v>
                </c:pt>
                <c:pt idx="262">
                  <c:v>43054</c:v>
                </c:pt>
                <c:pt idx="263">
                  <c:v>43084</c:v>
                </c:pt>
                <c:pt idx="264">
                  <c:v>43115</c:v>
                </c:pt>
                <c:pt idx="265">
                  <c:v>43146</c:v>
                </c:pt>
                <c:pt idx="266">
                  <c:v>43174</c:v>
                </c:pt>
                <c:pt idx="267">
                  <c:v>43205</c:v>
                </c:pt>
                <c:pt idx="268">
                  <c:v>43235</c:v>
                </c:pt>
                <c:pt idx="269">
                  <c:v>43266</c:v>
                </c:pt>
                <c:pt idx="270">
                  <c:v>43296</c:v>
                </c:pt>
                <c:pt idx="271">
                  <c:v>43327</c:v>
                </c:pt>
                <c:pt idx="272">
                  <c:v>43358</c:v>
                </c:pt>
                <c:pt idx="273">
                  <c:v>43388</c:v>
                </c:pt>
                <c:pt idx="274">
                  <c:v>43419</c:v>
                </c:pt>
                <c:pt idx="275">
                  <c:v>43449</c:v>
                </c:pt>
                <c:pt idx="276">
                  <c:v>43480</c:v>
                </c:pt>
                <c:pt idx="277">
                  <c:v>43511</c:v>
                </c:pt>
                <c:pt idx="278">
                  <c:v>43539</c:v>
                </c:pt>
                <c:pt idx="279">
                  <c:v>43570</c:v>
                </c:pt>
                <c:pt idx="280">
                  <c:v>43600</c:v>
                </c:pt>
                <c:pt idx="281">
                  <c:v>43631</c:v>
                </c:pt>
                <c:pt idx="282">
                  <c:v>43661</c:v>
                </c:pt>
                <c:pt idx="283">
                  <c:v>43692</c:v>
                </c:pt>
                <c:pt idx="284">
                  <c:v>43723</c:v>
                </c:pt>
                <c:pt idx="285">
                  <c:v>43753</c:v>
                </c:pt>
                <c:pt idx="286">
                  <c:v>43784</c:v>
                </c:pt>
                <c:pt idx="287">
                  <c:v>43814</c:v>
                </c:pt>
                <c:pt idx="288">
                  <c:v>43845</c:v>
                </c:pt>
                <c:pt idx="289">
                  <c:v>43876</c:v>
                </c:pt>
                <c:pt idx="290">
                  <c:v>43905</c:v>
                </c:pt>
                <c:pt idx="291">
                  <c:v>43936</c:v>
                </c:pt>
                <c:pt idx="292">
                  <c:v>43966</c:v>
                </c:pt>
                <c:pt idx="293">
                  <c:v>43997</c:v>
                </c:pt>
                <c:pt idx="294">
                  <c:v>44027</c:v>
                </c:pt>
                <c:pt idx="295">
                  <c:v>44058</c:v>
                </c:pt>
                <c:pt idx="296">
                  <c:v>44089</c:v>
                </c:pt>
                <c:pt idx="297">
                  <c:v>44119</c:v>
                </c:pt>
                <c:pt idx="298">
                  <c:v>44150</c:v>
                </c:pt>
                <c:pt idx="299">
                  <c:v>44180</c:v>
                </c:pt>
                <c:pt idx="300">
                  <c:v>44211</c:v>
                </c:pt>
                <c:pt idx="301">
                  <c:v>44242</c:v>
                </c:pt>
                <c:pt idx="302">
                  <c:v>44270</c:v>
                </c:pt>
                <c:pt idx="303">
                  <c:v>44301</c:v>
                </c:pt>
                <c:pt idx="304">
                  <c:v>44331</c:v>
                </c:pt>
                <c:pt idx="305">
                  <c:v>44362</c:v>
                </c:pt>
                <c:pt idx="306">
                  <c:v>44392</c:v>
                </c:pt>
                <c:pt idx="307">
                  <c:v>44423</c:v>
                </c:pt>
                <c:pt idx="308">
                  <c:v>44454</c:v>
                </c:pt>
                <c:pt idx="309">
                  <c:v>44484</c:v>
                </c:pt>
                <c:pt idx="310">
                  <c:v>44515</c:v>
                </c:pt>
                <c:pt idx="311">
                  <c:v>44545</c:v>
                </c:pt>
                <c:pt idx="312">
                  <c:v>44576</c:v>
                </c:pt>
                <c:pt idx="313">
                  <c:v>44607</c:v>
                </c:pt>
                <c:pt idx="314">
                  <c:v>44635</c:v>
                </c:pt>
                <c:pt idx="315">
                  <c:v>44666</c:v>
                </c:pt>
                <c:pt idx="316">
                  <c:v>44696</c:v>
                </c:pt>
                <c:pt idx="317">
                  <c:v>44727</c:v>
                </c:pt>
                <c:pt idx="318">
                  <c:v>44757</c:v>
                </c:pt>
                <c:pt idx="319">
                  <c:v>44788</c:v>
                </c:pt>
                <c:pt idx="320">
                  <c:v>44819</c:v>
                </c:pt>
                <c:pt idx="321">
                  <c:v>44849</c:v>
                </c:pt>
                <c:pt idx="322">
                  <c:v>44880</c:v>
                </c:pt>
                <c:pt idx="323">
                  <c:v>44910</c:v>
                </c:pt>
                <c:pt idx="324">
                  <c:v>44941</c:v>
                </c:pt>
                <c:pt idx="325">
                  <c:v>44972</c:v>
                </c:pt>
                <c:pt idx="326">
                  <c:v>45000</c:v>
                </c:pt>
                <c:pt idx="327">
                  <c:v>45031</c:v>
                </c:pt>
                <c:pt idx="328">
                  <c:v>45061</c:v>
                </c:pt>
                <c:pt idx="329">
                  <c:v>45092</c:v>
                </c:pt>
                <c:pt idx="330">
                  <c:v>45122</c:v>
                </c:pt>
                <c:pt idx="331">
                  <c:v>45153</c:v>
                </c:pt>
                <c:pt idx="332">
                  <c:v>45184</c:v>
                </c:pt>
                <c:pt idx="333">
                  <c:v>45214</c:v>
                </c:pt>
                <c:pt idx="334">
                  <c:v>45245</c:v>
                </c:pt>
                <c:pt idx="335">
                  <c:v>45275</c:v>
                </c:pt>
                <c:pt idx="336">
                  <c:v>45306</c:v>
                </c:pt>
                <c:pt idx="337">
                  <c:v>45337</c:v>
                </c:pt>
                <c:pt idx="338">
                  <c:v>45366</c:v>
                </c:pt>
                <c:pt idx="339">
                  <c:v>45397</c:v>
                </c:pt>
                <c:pt idx="340">
                  <c:v>45427</c:v>
                </c:pt>
                <c:pt idx="341">
                  <c:v>45458</c:v>
                </c:pt>
                <c:pt idx="342">
                  <c:v>45488</c:v>
                </c:pt>
                <c:pt idx="343">
                  <c:v>45519</c:v>
                </c:pt>
                <c:pt idx="344">
                  <c:v>45550</c:v>
                </c:pt>
                <c:pt idx="345">
                  <c:v>45580</c:v>
                </c:pt>
                <c:pt idx="346">
                  <c:v>45611</c:v>
                </c:pt>
                <c:pt idx="347">
                  <c:v>45641</c:v>
                </c:pt>
                <c:pt idx="348">
                  <c:v>45672</c:v>
                </c:pt>
                <c:pt idx="349">
                  <c:v>45703</c:v>
                </c:pt>
                <c:pt idx="350">
                  <c:v>45731</c:v>
                </c:pt>
                <c:pt idx="351">
                  <c:v>45762</c:v>
                </c:pt>
                <c:pt idx="352">
                  <c:v>45792</c:v>
                </c:pt>
                <c:pt idx="353">
                  <c:v>45823</c:v>
                </c:pt>
                <c:pt idx="354">
                  <c:v>45853</c:v>
                </c:pt>
                <c:pt idx="355">
                  <c:v>45884</c:v>
                </c:pt>
                <c:pt idx="356">
                  <c:v>45915</c:v>
                </c:pt>
                <c:pt idx="357">
                  <c:v>45945</c:v>
                </c:pt>
                <c:pt idx="358">
                  <c:v>45976</c:v>
                </c:pt>
                <c:pt idx="359">
                  <c:v>46006</c:v>
                </c:pt>
                <c:pt idx="360">
                  <c:v>46037</c:v>
                </c:pt>
                <c:pt idx="361">
                  <c:v>46068</c:v>
                </c:pt>
                <c:pt idx="362">
                  <c:v>46096</c:v>
                </c:pt>
              </c:numCache>
            </c:numRef>
          </c:xVal>
          <c:yVal>
            <c:numRef>
              <c:f>'U.S. VW - By Segment'!$L$6:$L$368</c:f>
              <c:numCache>
                <c:formatCode>0</c:formatCode>
                <c:ptCount val="363"/>
                <c:pt idx="0">
                  <c:v>64.351452101013507</c:v>
                </c:pt>
                <c:pt idx="1">
                  <c:v>63.932894166321297</c:v>
                </c:pt>
                <c:pt idx="2">
                  <c:v>63.643606910530103</c:v>
                </c:pt>
                <c:pt idx="3">
                  <c:v>63.679076900451903</c:v>
                </c:pt>
                <c:pt idx="4">
                  <c:v>63.520347143667301</c:v>
                </c:pt>
                <c:pt idx="5">
                  <c:v>63.736041622552101</c:v>
                </c:pt>
                <c:pt idx="6">
                  <c:v>63.846632977102203</c:v>
                </c:pt>
                <c:pt idx="7">
                  <c:v>63.584685921497297</c:v>
                </c:pt>
                <c:pt idx="8">
                  <c:v>63.386585013189404</c:v>
                </c:pt>
                <c:pt idx="9">
                  <c:v>62.981459736344199</c:v>
                </c:pt>
                <c:pt idx="10">
                  <c:v>64.527870304978904</c:v>
                </c:pt>
                <c:pt idx="11">
                  <c:v>66.993358791517096</c:v>
                </c:pt>
                <c:pt idx="12">
                  <c:v>70.284798696225394</c:v>
                </c:pt>
                <c:pt idx="13">
                  <c:v>71.810970842168004</c:v>
                </c:pt>
                <c:pt idx="14">
                  <c:v>72.304116335973902</c:v>
                </c:pt>
                <c:pt idx="15">
                  <c:v>71.867671255960801</c:v>
                </c:pt>
                <c:pt idx="16">
                  <c:v>72.108170014557899</c:v>
                </c:pt>
                <c:pt idx="17">
                  <c:v>72.591698079378801</c:v>
                </c:pt>
                <c:pt idx="18">
                  <c:v>73.4640290881851</c:v>
                </c:pt>
                <c:pt idx="19">
                  <c:v>73.621160243205196</c:v>
                </c:pt>
                <c:pt idx="20">
                  <c:v>74.671697843766395</c:v>
                </c:pt>
                <c:pt idx="21">
                  <c:v>75.564579379674299</c:v>
                </c:pt>
                <c:pt idx="22">
                  <c:v>79.021215315875494</c:v>
                </c:pt>
                <c:pt idx="23">
                  <c:v>81.519784529382903</c:v>
                </c:pt>
                <c:pt idx="24">
                  <c:v>85.658754240927195</c:v>
                </c:pt>
                <c:pt idx="25">
                  <c:v>84.474993125841294</c:v>
                </c:pt>
                <c:pt idx="26">
                  <c:v>82.965478176580106</c:v>
                </c:pt>
                <c:pt idx="27">
                  <c:v>81.068840048676094</c:v>
                </c:pt>
                <c:pt idx="28">
                  <c:v>83.222881994102295</c:v>
                </c:pt>
                <c:pt idx="29">
                  <c:v>86.425244594518006</c:v>
                </c:pt>
                <c:pt idx="30">
                  <c:v>87.115415502428604</c:v>
                </c:pt>
                <c:pt idx="31">
                  <c:v>87.110235924512693</c:v>
                </c:pt>
                <c:pt idx="32">
                  <c:v>86.4828355185102</c:v>
                </c:pt>
                <c:pt idx="33">
                  <c:v>87.73680390074</c:v>
                </c:pt>
                <c:pt idx="34">
                  <c:v>88.0543382020698</c:v>
                </c:pt>
                <c:pt idx="35">
                  <c:v>87.991659889395393</c:v>
                </c:pt>
                <c:pt idx="36">
                  <c:v>87.448105597117106</c:v>
                </c:pt>
                <c:pt idx="37">
                  <c:v>86.345249242832097</c:v>
                </c:pt>
                <c:pt idx="38">
                  <c:v>84.706705828921997</c:v>
                </c:pt>
                <c:pt idx="39">
                  <c:v>83.271496370855004</c:v>
                </c:pt>
                <c:pt idx="40">
                  <c:v>83.155766456378799</c:v>
                </c:pt>
                <c:pt idx="41">
                  <c:v>84.9530405679007</c:v>
                </c:pt>
                <c:pt idx="42">
                  <c:v>86.874371796371804</c:v>
                </c:pt>
                <c:pt idx="43">
                  <c:v>88.941147498214605</c:v>
                </c:pt>
                <c:pt idx="44">
                  <c:v>89.491520599226405</c:v>
                </c:pt>
                <c:pt idx="45">
                  <c:v>90.1883362047638</c:v>
                </c:pt>
                <c:pt idx="46">
                  <c:v>90.3804416637239</c:v>
                </c:pt>
                <c:pt idx="47">
                  <c:v>90.760892184493301</c:v>
                </c:pt>
                <c:pt idx="48">
                  <c:v>91.493529145954</c:v>
                </c:pt>
                <c:pt idx="49">
                  <c:v>88.568246720569903</c:v>
                </c:pt>
                <c:pt idx="50">
                  <c:v>86.123681937810503</c:v>
                </c:pt>
                <c:pt idx="51">
                  <c:v>84.201044657962697</c:v>
                </c:pt>
                <c:pt idx="52">
                  <c:v>87.623890902783799</c:v>
                </c:pt>
                <c:pt idx="53">
                  <c:v>91.739169774605898</c:v>
                </c:pt>
                <c:pt idx="54">
                  <c:v>94.679813482240604</c:v>
                </c:pt>
                <c:pt idx="55">
                  <c:v>96.370414890899596</c:v>
                </c:pt>
                <c:pt idx="56">
                  <c:v>97.9528629958197</c:v>
                </c:pt>
                <c:pt idx="57">
                  <c:v>99.559238410930305</c:v>
                </c:pt>
                <c:pt idx="58">
                  <c:v>100.331967921477</c:v>
                </c:pt>
                <c:pt idx="59">
                  <c:v>100</c:v>
                </c:pt>
                <c:pt idx="60">
                  <c:v>99.7431588844712</c:v>
                </c:pt>
                <c:pt idx="61">
                  <c:v>98.962102608411698</c:v>
                </c:pt>
                <c:pt idx="62">
                  <c:v>98.866232261055202</c:v>
                </c:pt>
                <c:pt idx="63">
                  <c:v>98.951503008562696</c:v>
                </c:pt>
                <c:pt idx="64">
                  <c:v>99.458407687310597</c:v>
                </c:pt>
                <c:pt idx="65">
                  <c:v>99.860070561743797</c:v>
                </c:pt>
                <c:pt idx="66">
                  <c:v>100.529543310383</c:v>
                </c:pt>
                <c:pt idx="67">
                  <c:v>100.759209303565</c:v>
                </c:pt>
                <c:pt idx="68">
                  <c:v>100.590452772334</c:v>
                </c:pt>
                <c:pt idx="69">
                  <c:v>98.8030731587465</c:v>
                </c:pt>
                <c:pt idx="70">
                  <c:v>97.175637434293904</c:v>
                </c:pt>
                <c:pt idx="71">
                  <c:v>95.596357876318507</c:v>
                </c:pt>
                <c:pt idx="72">
                  <c:v>96.301666058132398</c:v>
                </c:pt>
                <c:pt idx="73">
                  <c:v>97.291824177462402</c:v>
                </c:pt>
                <c:pt idx="74">
                  <c:v>98.218693041340501</c:v>
                </c:pt>
                <c:pt idx="75">
                  <c:v>97.384984797320399</c:v>
                </c:pt>
                <c:pt idx="76">
                  <c:v>97.050348377082699</c:v>
                </c:pt>
                <c:pt idx="77">
                  <c:v>97.231247952446907</c:v>
                </c:pt>
                <c:pt idx="78">
                  <c:v>98.103299558809695</c:v>
                </c:pt>
                <c:pt idx="79">
                  <c:v>98.438973202588599</c:v>
                </c:pt>
                <c:pt idx="80">
                  <c:v>98.675709660440504</c:v>
                </c:pt>
                <c:pt idx="81">
                  <c:v>99.017163439179299</c:v>
                </c:pt>
                <c:pt idx="82">
                  <c:v>100.493784615945</c:v>
                </c:pt>
                <c:pt idx="83">
                  <c:v>102.42548481657801</c:v>
                </c:pt>
                <c:pt idx="84">
                  <c:v>105.268630153385</c:v>
                </c:pt>
                <c:pt idx="85">
                  <c:v>106.3638698983</c:v>
                </c:pt>
                <c:pt idx="86">
                  <c:v>106.574946122832</c:v>
                </c:pt>
                <c:pt idx="87">
                  <c:v>104.991837648618</c:v>
                </c:pt>
                <c:pt idx="88">
                  <c:v>105.381609409438</c:v>
                </c:pt>
                <c:pt idx="89">
                  <c:v>105.414404185466</c:v>
                </c:pt>
                <c:pt idx="90">
                  <c:v>105.929869202885</c:v>
                </c:pt>
                <c:pt idx="91">
                  <c:v>103.808554583649</c:v>
                </c:pt>
                <c:pt idx="92">
                  <c:v>102.659543602426</c:v>
                </c:pt>
                <c:pt idx="93">
                  <c:v>102.34380363776199</c:v>
                </c:pt>
                <c:pt idx="94">
                  <c:v>103.126048733641</c:v>
                </c:pt>
                <c:pt idx="95">
                  <c:v>104.135833405272</c:v>
                </c:pt>
                <c:pt idx="96">
                  <c:v>104.763631471709</c:v>
                </c:pt>
                <c:pt idx="97">
                  <c:v>108.377992323306</c:v>
                </c:pt>
                <c:pt idx="98">
                  <c:v>110.70668543298601</c:v>
                </c:pt>
                <c:pt idx="99">
                  <c:v>113.61727693108899</c:v>
                </c:pt>
                <c:pt idx="100">
                  <c:v>113.88475757231799</c:v>
                </c:pt>
                <c:pt idx="101">
                  <c:v>116.411443140419</c:v>
                </c:pt>
                <c:pt idx="102">
                  <c:v>119.029813360774</c:v>
                </c:pt>
                <c:pt idx="103">
                  <c:v>121.81874218355701</c:v>
                </c:pt>
                <c:pt idx="104">
                  <c:v>123.414213405917</c:v>
                </c:pt>
                <c:pt idx="105">
                  <c:v>124.331656941036</c:v>
                </c:pt>
                <c:pt idx="106">
                  <c:v>123.769606547791</c:v>
                </c:pt>
                <c:pt idx="107">
                  <c:v>123.401303107061</c:v>
                </c:pt>
                <c:pt idx="108">
                  <c:v>122.83839273400601</c:v>
                </c:pt>
                <c:pt idx="109">
                  <c:v>126.116259522614</c:v>
                </c:pt>
                <c:pt idx="110">
                  <c:v>128.229202866111</c:v>
                </c:pt>
                <c:pt idx="111">
                  <c:v>130.31655410083599</c:v>
                </c:pt>
                <c:pt idx="112">
                  <c:v>129.80610898053101</c:v>
                </c:pt>
                <c:pt idx="113">
                  <c:v>130.60612458661399</c:v>
                </c:pt>
                <c:pt idx="114">
                  <c:v>132.36229708126001</c:v>
                </c:pt>
                <c:pt idx="115">
                  <c:v>134.21986852416001</c:v>
                </c:pt>
                <c:pt idx="116">
                  <c:v>136.375960074506</c:v>
                </c:pt>
                <c:pt idx="117">
                  <c:v>138.34400551930699</c:v>
                </c:pt>
                <c:pt idx="118">
                  <c:v>140.042812038639</c:v>
                </c:pt>
                <c:pt idx="119">
                  <c:v>140.30647828656001</c:v>
                </c:pt>
                <c:pt idx="120">
                  <c:v>140.621910346991</c:v>
                </c:pt>
                <c:pt idx="121">
                  <c:v>142.05159590858099</c:v>
                </c:pt>
                <c:pt idx="122">
                  <c:v>145.09871687017699</c:v>
                </c:pt>
                <c:pt idx="123">
                  <c:v>147.73054416822799</c:v>
                </c:pt>
                <c:pt idx="124">
                  <c:v>149.60144696665799</c:v>
                </c:pt>
                <c:pt idx="125">
                  <c:v>151.28055363247199</c:v>
                </c:pt>
                <c:pt idx="126">
                  <c:v>153.33791775281699</c:v>
                </c:pt>
                <c:pt idx="127">
                  <c:v>154.94619694470299</c:v>
                </c:pt>
                <c:pt idx="128">
                  <c:v>154.85513436962401</c:v>
                </c:pt>
                <c:pt idx="129">
                  <c:v>154.78920088063899</c:v>
                </c:pt>
                <c:pt idx="130">
                  <c:v>156.03248595168</c:v>
                </c:pt>
                <c:pt idx="131">
                  <c:v>159.58781284548201</c:v>
                </c:pt>
                <c:pt idx="132">
                  <c:v>162.20848521399401</c:v>
                </c:pt>
                <c:pt idx="133">
                  <c:v>163.95467807014001</c:v>
                </c:pt>
                <c:pt idx="134">
                  <c:v>163.71569021724801</c:v>
                </c:pt>
                <c:pt idx="135">
                  <c:v>165.169101513995</c:v>
                </c:pt>
                <c:pt idx="136">
                  <c:v>166.85917089125201</c:v>
                </c:pt>
                <c:pt idx="137">
                  <c:v>169.64176129038501</c:v>
                </c:pt>
                <c:pt idx="138">
                  <c:v>171.60630816448</c:v>
                </c:pt>
                <c:pt idx="139">
                  <c:v>172.914964952334</c:v>
                </c:pt>
                <c:pt idx="140">
                  <c:v>173.244356705917</c:v>
                </c:pt>
                <c:pt idx="141">
                  <c:v>172.578872449155</c:v>
                </c:pt>
                <c:pt idx="142">
                  <c:v>172.56450837172</c:v>
                </c:pt>
                <c:pt idx="143">
                  <c:v>171.65744267054399</c:v>
                </c:pt>
                <c:pt idx="144">
                  <c:v>170.46121747551501</c:v>
                </c:pt>
                <c:pt idx="145">
                  <c:v>163.90073215013601</c:v>
                </c:pt>
                <c:pt idx="146">
                  <c:v>157.89394973724501</c:v>
                </c:pt>
                <c:pt idx="147">
                  <c:v>152.390675787796</c:v>
                </c:pt>
                <c:pt idx="148">
                  <c:v>155.33941049702099</c:v>
                </c:pt>
                <c:pt idx="149">
                  <c:v>159.58097820805199</c:v>
                </c:pt>
                <c:pt idx="150">
                  <c:v>163.231658759364</c:v>
                </c:pt>
                <c:pt idx="151">
                  <c:v>159.787668604842</c:v>
                </c:pt>
                <c:pt idx="152">
                  <c:v>156.41602418735499</c:v>
                </c:pt>
                <c:pt idx="153">
                  <c:v>153.95833112115901</c:v>
                </c:pt>
                <c:pt idx="154">
                  <c:v>153.06392434360501</c:v>
                </c:pt>
                <c:pt idx="155">
                  <c:v>151.24146178334499</c:v>
                </c:pt>
                <c:pt idx="156">
                  <c:v>149.87122949119799</c:v>
                </c:pt>
                <c:pt idx="157">
                  <c:v>147.00224518007499</c:v>
                </c:pt>
                <c:pt idx="158">
                  <c:v>142.27756205468799</c:v>
                </c:pt>
                <c:pt idx="159">
                  <c:v>135.111106137299</c:v>
                </c:pt>
                <c:pt idx="160">
                  <c:v>125.450245531969</c:v>
                </c:pt>
                <c:pt idx="161">
                  <c:v>117.871375034808</c:v>
                </c:pt>
                <c:pt idx="162">
                  <c:v>112.396851651806</c:v>
                </c:pt>
                <c:pt idx="163">
                  <c:v>113.099552002452</c:v>
                </c:pt>
                <c:pt idx="164">
                  <c:v>113.921614607908</c:v>
                </c:pt>
                <c:pt idx="165">
                  <c:v>112.961037285464</c:v>
                </c:pt>
                <c:pt idx="166">
                  <c:v>109.610786833845</c:v>
                </c:pt>
                <c:pt idx="167">
                  <c:v>106.027116461849</c:v>
                </c:pt>
                <c:pt idx="168">
                  <c:v>105.232697752372</c:v>
                </c:pt>
                <c:pt idx="169">
                  <c:v>106.463921981868</c:v>
                </c:pt>
                <c:pt idx="170">
                  <c:v>109.974537621632</c:v>
                </c:pt>
                <c:pt idx="171">
                  <c:v>114.50159190388599</c:v>
                </c:pt>
                <c:pt idx="172">
                  <c:v>117.70382900988</c:v>
                </c:pt>
                <c:pt idx="173">
                  <c:v>118.101916527111</c:v>
                </c:pt>
                <c:pt idx="174">
                  <c:v>116.499363539778</c:v>
                </c:pt>
                <c:pt idx="175">
                  <c:v>115.927873675288</c:v>
                </c:pt>
                <c:pt idx="176">
                  <c:v>116.65600950487099</c:v>
                </c:pt>
                <c:pt idx="177">
                  <c:v>118.401936152221</c:v>
                </c:pt>
                <c:pt idx="178">
                  <c:v>118.069385418457</c:v>
                </c:pt>
                <c:pt idx="179">
                  <c:v>118.954983429091</c:v>
                </c:pt>
                <c:pt idx="180">
                  <c:v>119.62561519289601</c:v>
                </c:pt>
                <c:pt idx="181">
                  <c:v>122.17424236510701</c:v>
                </c:pt>
                <c:pt idx="182">
                  <c:v>121.426620542444</c:v>
                </c:pt>
                <c:pt idx="183">
                  <c:v>120.09318352357199</c:v>
                </c:pt>
                <c:pt idx="184">
                  <c:v>118.47828995876201</c:v>
                </c:pt>
                <c:pt idx="185">
                  <c:v>119.196493135967</c:v>
                </c:pt>
                <c:pt idx="186">
                  <c:v>118.453852613489</c:v>
                </c:pt>
                <c:pt idx="187">
                  <c:v>118.36289844144601</c:v>
                </c:pt>
                <c:pt idx="188">
                  <c:v>118.829228140685</c:v>
                </c:pt>
                <c:pt idx="189">
                  <c:v>121.792491413875</c:v>
                </c:pt>
                <c:pt idx="190">
                  <c:v>124.45882006454001</c:v>
                </c:pt>
                <c:pt idx="191">
                  <c:v>126.44718184820201</c:v>
                </c:pt>
                <c:pt idx="192">
                  <c:v>127.089041134073</c:v>
                </c:pt>
                <c:pt idx="193">
                  <c:v>127.401200253938</c:v>
                </c:pt>
                <c:pt idx="194">
                  <c:v>125.714409352277</c:v>
                </c:pt>
                <c:pt idx="195">
                  <c:v>125.01953614760301</c:v>
                </c:pt>
                <c:pt idx="196">
                  <c:v>123.77685747168501</c:v>
                </c:pt>
                <c:pt idx="197">
                  <c:v>125.313300505367</c:v>
                </c:pt>
                <c:pt idx="198">
                  <c:v>126.395867370007</c:v>
                </c:pt>
                <c:pt idx="199">
                  <c:v>128.01368391756299</c:v>
                </c:pt>
                <c:pt idx="200">
                  <c:v>127.806702475718</c:v>
                </c:pt>
                <c:pt idx="201">
                  <c:v>128.41567212200701</c:v>
                </c:pt>
                <c:pt idx="202">
                  <c:v>128.764696230428</c:v>
                </c:pt>
                <c:pt idx="203">
                  <c:v>130.262073672876</c:v>
                </c:pt>
                <c:pt idx="204">
                  <c:v>129.99829830421299</c:v>
                </c:pt>
                <c:pt idx="205">
                  <c:v>130.27751810471901</c:v>
                </c:pt>
                <c:pt idx="206">
                  <c:v>130.94523245315301</c:v>
                </c:pt>
                <c:pt idx="207">
                  <c:v>132.66769899015699</c:v>
                </c:pt>
                <c:pt idx="208">
                  <c:v>135.72533886599601</c:v>
                </c:pt>
                <c:pt idx="209">
                  <c:v>138.49438068477099</c:v>
                </c:pt>
                <c:pt idx="210">
                  <c:v>142.46584916039899</c:v>
                </c:pt>
                <c:pt idx="211">
                  <c:v>144.04714879414999</c:v>
                </c:pt>
                <c:pt idx="212">
                  <c:v>146.66895423964499</c:v>
                </c:pt>
                <c:pt idx="213">
                  <c:v>147.467756178971</c:v>
                </c:pt>
                <c:pt idx="214">
                  <c:v>148.75982090382701</c:v>
                </c:pt>
                <c:pt idx="215">
                  <c:v>147.22235459583399</c:v>
                </c:pt>
                <c:pt idx="216">
                  <c:v>146.10943942356801</c:v>
                </c:pt>
                <c:pt idx="217">
                  <c:v>144.08436610306001</c:v>
                </c:pt>
                <c:pt idx="218">
                  <c:v>144.314598483579</c:v>
                </c:pt>
                <c:pt idx="219">
                  <c:v>145.561917988082</c:v>
                </c:pt>
                <c:pt idx="220">
                  <c:v>148.76323591213199</c:v>
                </c:pt>
                <c:pt idx="221">
                  <c:v>151.16205327958301</c:v>
                </c:pt>
                <c:pt idx="222">
                  <c:v>152.349120512882</c:v>
                </c:pt>
                <c:pt idx="223">
                  <c:v>153.03197816939499</c:v>
                </c:pt>
                <c:pt idx="224">
                  <c:v>153.79557457231499</c:v>
                </c:pt>
                <c:pt idx="225">
                  <c:v>155.19955120341601</c:v>
                </c:pt>
                <c:pt idx="226">
                  <c:v>156.09127341684101</c:v>
                </c:pt>
                <c:pt idx="227">
                  <c:v>159.04114580797199</c:v>
                </c:pt>
                <c:pt idx="228">
                  <c:v>162.01578502645299</c:v>
                </c:pt>
                <c:pt idx="229">
                  <c:v>166.47645038825499</c:v>
                </c:pt>
                <c:pt idx="230">
                  <c:v>165.90196466578499</c:v>
                </c:pt>
                <c:pt idx="231">
                  <c:v>167.12181630882401</c:v>
                </c:pt>
                <c:pt idx="232">
                  <c:v>167.459972566776</c:v>
                </c:pt>
                <c:pt idx="233">
                  <c:v>170.49937581517199</c:v>
                </c:pt>
                <c:pt idx="234">
                  <c:v>171.00962188591299</c:v>
                </c:pt>
                <c:pt idx="235">
                  <c:v>170.38892464333301</c:v>
                </c:pt>
                <c:pt idx="236">
                  <c:v>170.60776468533899</c:v>
                </c:pt>
                <c:pt idx="237">
                  <c:v>169.535355485091</c:v>
                </c:pt>
                <c:pt idx="238">
                  <c:v>169.732409064043</c:v>
                </c:pt>
                <c:pt idx="239">
                  <c:v>168.40307052661501</c:v>
                </c:pt>
                <c:pt idx="240">
                  <c:v>167.94055887399199</c:v>
                </c:pt>
                <c:pt idx="241">
                  <c:v>165.50255703398199</c:v>
                </c:pt>
                <c:pt idx="242">
                  <c:v>163.97120895338401</c:v>
                </c:pt>
                <c:pt idx="243">
                  <c:v>163.11794158531299</c:v>
                </c:pt>
                <c:pt idx="244">
                  <c:v>166.054306142435</c:v>
                </c:pt>
                <c:pt idx="245">
                  <c:v>169.57897847177301</c:v>
                </c:pt>
                <c:pt idx="246">
                  <c:v>173.83463650727501</c:v>
                </c:pt>
                <c:pt idx="247">
                  <c:v>175.73818580074601</c:v>
                </c:pt>
                <c:pt idx="248">
                  <c:v>176.47742868514601</c:v>
                </c:pt>
                <c:pt idx="249">
                  <c:v>177.879293794727</c:v>
                </c:pt>
                <c:pt idx="250">
                  <c:v>178.058853681664</c:v>
                </c:pt>
                <c:pt idx="251">
                  <c:v>177.50710696678999</c:v>
                </c:pt>
                <c:pt idx="252">
                  <c:v>174.39638767256201</c:v>
                </c:pt>
                <c:pt idx="253">
                  <c:v>172.39214363214001</c:v>
                </c:pt>
                <c:pt idx="254">
                  <c:v>173.26468695045</c:v>
                </c:pt>
                <c:pt idx="255">
                  <c:v>177.76968693987001</c:v>
                </c:pt>
                <c:pt idx="256">
                  <c:v>183.04854671307001</c:v>
                </c:pt>
                <c:pt idx="257">
                  <c:v>186.77164725424001</c:v>
                </c:pt>
                <c:pt idx="258">
                  <c:v>184.788275636468</c:v>
                </c:pt>
                <c:pt idx="259">
                  <c:v>182.95502996177501</c:v>
                </c:pt>
                <c:pt idx="260">
                  <c:v>181.97789888391699</c:v>
                </c:pt>
                <c:pt idx="261">
                  <c:v>185.50794925429699</c:v>
                </c:pt>
                <c:pt idx="262">
                  <c:v>186.79919315622499</c:v>
                </c:pt>
                <c:pt idx="263">
                  <c:v>185.89433552016101</c:v>
                </c:pt>
                <c:pt idx="264">
                  <c:v>183.062354017106</c:v>
                </c:pt>
                <c:pt idx="265">
                  <c:v>184.500655697361</c:v>
                </c:pt>
                <c:pt idx="266">
                  <c:v>188.44273128744601</c:v>
                </c:pt>
                <c:pt idx="267">
                  <c:v>192.57154983059999</c:v>
                </c:pt>
                <c:pt idx="268">
                  <c:v>191.21139684901101</c:v>
                </c:pt>
                <c:pt idx="269">
                  <c:v>187.83120548471501</c:v>
                </c:pt>
                <c:pt idx="270">
                  <c:v>186.05061673031699</c:v>
                </c:pt>
                <c:pt idx="271">
                  <c:v>187.36755829188601</c:v>
                </c:pt>
                <c:pt idx="272">
                  <c:v>188.96744008226</c:v>
                </c:pt>
                <c:pt idx="273">
                  <c:v>188.11726377241999</c:v>
                </c:pt>
                <c:pt idx="274">
                  <c:v>187.35685792525899</c:v>
                </c:pt>
                <c:pt idx="275">
                  <c:v>187.43979855251399</c:v>
                </c:pt>
                <c:pt idx="276">
                  <c:v>190.036230593493</c:v>
                </c:pt>
                <c:pt idx="277">
                  <c:v>191.90688028248201</c:v>
                </c:pt>
                <c:pt idx="278">
                  <c:v>193.06605075279299</c:v>
                </c:pt>
                <c:pt idx="279">
                  <c:v>194.46738537227799</c:v>
                </c:pt>
                <c:pt idx="280">
                  <c:v>197.636864698382</c:v>
                </c:pt>
                <c:pt idx="281">
                  <c:v>201.60214756322301</c:v>
                </c:pt>
                <c:pt idx="282">
                  <c:v>203.64887141894101</c:v>
                </c:pt>
                <c:pt idx="283">
                  <c:v>202.830483965311</c:v>
                </c:pt>
                <c:pt idx="284">
                  <c:v>201.04362348395401</c:v>
                </c:pt>
                <c:pt idx="285">
                  <c:v>198.514023796429</c:v>
                </c:pt>
                <c:pt idx="286">
                  <c:v>197.76823198766701</c:v>
                </c:pt>
                <c:pt idx="287">
                  <c:v>197.63255766336599</c:v>
                </c:pt>
                <c:pt idx="288">
                  <c:v>199.09823368394299</c:v>
                </c:pt>
                <c:pt idx="289">
                  <c:v>200.02280183926399</c:v>
                </c:pt>
                <c:pt idx="290">
                  <c:v>201.45095008739801</c:v>
                </c:pt>
                <c:pt idx="291">
                  <c:v>200.905506410953</c:v>
                </c:pt>
                <c:pt idx="292">
                  <c:v>198.214127872288</c:v>
                </c:pt>
                <c:pt idx="293">
                  <c:v>194.849085228121</c:v>
                </c:pt>
                <c:pt idx="294">
                  <c:v>193.680459886329</c:v>
                </c:pt>
                <c:pt idx="295">
                  <c:v>195.20117763325999</c:v>
                </c:pt>
                <c:pt idx="296">
                  <c:v>196.780154945878</c:v>
                </c:pt>
                <c:pt idx="297">
                  <c:v>198.88514766199901</c:v>
                </c:pt>
                <c:pt idx="298">
                  <c:v>201.907923791873</c:v>
                </c:pt>
                <c:pt idx="299">
                  <c:v>202.690110386952</c:v>
                </c:pt>
                <c:pt idx="300">
                  <c:v>202.44590527031701</c:v>
                </c:pt>
                <c:pt idx="301">
                  <c:v>200.22548186275699</c:v>
                </c:pt>
                <c:pt idx="302">
                  <c:v>203.41527810658201</c:v>
                </c:pt>
                <c:pt idx="303">
                  <c:v>205.817463803924</c:v>
                </c:pt>
                <c:pt idx="304">
                  <c:v>208.156503311173</c:v>
                </c:pt>
                <c:pt idx="305">
                  <c:v>209.624728349279</c:v>
                </c:pt>
                <c:pt idx="306">
                  <c:v>214.321267010398</c:v>
                </c:pt>
                <c:pt idx="307">
                  <c:v>221.692639775613</c:v>
                </c:pt>
                <c:pt idx="308">
                  <c:v>225.938925611965</c:v>
                </c:pt>
                <c:pt idx="309">
                  <c:v>227.22712938305401</c:v>
                </c:pt>
                <c:pt idx="310">
                  <c:v>228.44957355394101</c:v>
                </c:pt>
                <c:pt idx="311">
                  <c:v>231.82484612361699</c:v>
                </c:pt>
                <c:pt idx="312">
                  <c:v>234.853777863191</c:v>
                </c:pt>
                <c:pt idx="313">
                  <c:v>232.17247193559399</c:v>
                </c:pt>
                <c:pt idx="314">
                  <c:v>227.45885210992199</c:v>
                </c:pt>
                <c:pt idx="315">
                  <c:v>224.891566372906</c:v>
                </c:pt>
                <c:pt idx="316">
                  <c:v>226.46496374621501</c:v>
                </c:pt>
                <c:pt idx="317">
                  <c:v>228.385156871123</c:v>
                </c:pt>
                <c:pt idx="318">
                  <c:v>231.288533310536</c:v>
                </c:pt>
                <c:pt idx="319">
                  <c:v>230.65628520578301</c:v>
                </c:pt>
                <c:pt idx="320">
                  <c:v>230.81403769833699</c:v>
                </c:pt>
                <c:pt idx="321">
                  <c:v>225.626502920387</c:v>
                </c:pt>
                <c:pt idx="322">
                  <c:v>226.29655844199701</c:v>
                </c:pt>
                <c:pt idx="323">
                  <c:v>227.49451082823799</c:v>
                </c:pt>
                <c:pt idx="324">
                  <c:v>232.25557046566999</c:v>
                </c:pt>
                <c:pt idx="325">
                  <c:v>231.733141491373</c:v>
                </c:pt>
                <c:pt idx="326">
                  <c:v>227.909999454933</c:v>
                </c:pt>
                <c:pt idx="327">
                  <c:v>225.89411967273099</c:v>
                </c:pt>
                <c:pt idx="328">
                  <c:v>227.35122055468199</c:v>
                </c:pt>
                <c:pt idx="329">
                  <c:v>233.820437285721</c:v>
                </c:pt>
                <c:pt idx="330">
                  <c:v>235.432718517003</c:v>
                </c:pt>
                <c:pt idx="331">
                  <c:v>235.84782505012299</c:v>
                </c:pt>
                <c:pt idx="332">
                  <c:v>229.491168272777</c:v>
                </c:pt>
                <c:pt idx="333">
                  <c:v>224.28414056349399</c:v>
                </c:pt>
                <c:pt idx="334">
                  <c:v>216.00933112882899</c:v>
                </c:pt>
                <c:pt idx="335">
                  <c:v>213.09699120693301</c:v>
                </c:pt>
                <c:pt idx="336">
                  <c:v>209.45586537160699</c:v>
                </c:pt>
                <c:pt idx="337">
                  <c:v>210.57145763799599</c:v>
                </c:pt>
                <c:pt idx="338">
                  <c:v>208.53497514674899</c:v>
                </c:pt>
                <c:pt idx="339">
                  <c:v>211.01482366200301</c:v>
                </c:pt>
                <c:pt idx="340">
                  <c:v>209.877412494894</c:v>
                </c:pt>
                <c:pt idx="341">
                  <c:v>209.696176212751</c:v>
                </c:pt>
                <c:pt idx="342">
                  <c:v>206.49677462803601</c:v>
                </c:pt>
                <c:pt idx="343">
                  <c:v>205.92285515445101</c:v>
                </c:pt>
                <c:pt idx="344">
                  <c:v>207.070198963862</c:v>
                </c:pt>
                <c:pt idx="345">
                  <c:v>209.94923889599701</c:v>
                </c:pt>
                <c:pt idx="346">
                  <c:v>209.52869130994199</c:v>
                </c:pt>
                <c:pt idx="347">
                  <c:v>208.37397589288301</c:v>
                </c:pt>
                <c:pt idx="348">
                  <c:v>204.94621089004599</c:v>
                </c:pt>
                <c:pt idx="349">
                  <c:v>205.16047807388199</c:v>
                </c:pt>
                <c:pt idx="350">
                  <c:v>202.90791959575299</c:v>
                </c:pt>
                <c:pt idx="351">
                  <c:v>201.06119650701501</c:v>
                </c:pt>
                <c:pt idx="352">
                  <c:v>197.74727815219001</c:v>
                </c:pt>
                <c:pt idx="353">
                  <c:v>199.33209047849701</c:v>
                </c:pt>
                <c:pt idx="354">
                  <c:v>203.60625507966</c:v>
                </c:pt>
                <c:pt idx="355">
                  <c:v>208.81329672199101</c:v>
                </c:pt>
                <c:pt idx="356">
                  <c:v>211.407564319671</c:v>
                </c:pt>
                <c:pt idx="357">
                  <c:v>211.41534087556499</c:v>
                </c:pt>
                <c:pt idx="358">
                  <c:v>211.350041882531</c:v>
                </c:pt>
                <c:pt idx="359">
                  <c:v>210.65025109112</c:v>
                </c:pt>
                <c:pt idx="360">
                  <c:v>211.014289448429</c:v>
                </c:pt>
                <c:pt idx="361">
                  <c:v>213.462892358023</c:v>
                </c:pt>
                <c:pt idx="362">
                  <c:v>216.265294143049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85-4AC3-B046-45BA4192A85C}"/>
            </c:ext>
          </c:extLst>
        </c:ser>
        <c:ser>
          <c:idx val="2"/>
          <c:order val="1"/>
          <c:tx>
            <c:strRef>
              <c:f>'U.S. VW - By Segment'!$P$5</c:f>
              <c:strCache>
                <c:ptCount val="1"/>
                <c:pt idx="0">
                  <c:v>U.S. MultiFamily -  Value Weighted 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'U.S. VW - By Segment'!$K$6:$K$368</c:f>
              <c:numCache>
                <c:formatCode>[$-409]mmm\-yy;@</c:formatCode>
                <c:ptCount val="363"/>
                <c:pt idx="0">
                  <c:v>35079</c:v>
                </c:pt>
                <c:pt idx="1">
                  <c:v>35110</c:v>
                </c:pt>
                <c:pt idx="2">
                  <c:v>35139</c:v>
                </c:pt>
                <c:pt idx="3">
                  <c:v>35170</c:v>
                </c:pt>
                <c:pt idx="4">
                  <c:v>35200</c:v>
                </c:pt>
                <c:pt idx="5">
                  <c:v>35231</c:v>
                </c:pt>
                <c:pt idx="6">
                  <c:v>35261</c:v>
                </c:pt>
                <c:pt idx="7">
                  <c:v>35292</c:v>
                </c:pt>
                <c:pt idx="8">
                  <c:v>35323</c:v>
                </c:pt>
                <c:pt idx="9">
                  <c:v>35353</c:v>
                </c:pt>
                <c:pt idx="10">
                  <c:v>35384</c:v>
                </c:pt>
                <c:pt idx="11">
                  <c:v>35414</c:v>
                </c:pt>
                <c:pt idx="12">
                  <c:v>35445</c:v>
                </c:pt>
                <c:pt idx="13">
                  <c:v>35476</c:v>
                </c:pt>
                <c:pt idx="14">
                  <c:v>35504</c:v>
                </c:pt>
                <c:pt idx="15">
                  <c:v>35535</c:v>
                </c:pt>
                <c:pt idx="16">
                  <c:v>35565</c:v>
                </c:pt>
                <c:pt idx="17">
                  <c:v>35596</c:v>
                </c:pt>
                <c:pt idx="18">
                  <c:v>35626</c:v>
                </c:pt>
                <c:pt idx="19">
                  <c:v>35657</c:v>
                </c:pt>
                <c:pt idx="20">
                  <c:v>35688</c:v>
                </c:pt>
                <c:pt idx="21">
                  <c:v>35718</c:v>
                </c:pt>
                <c:pt idx="22">
                  <c:v>35749</c:v>
                </c:pt>
                <c:pt idx="23">
                  <c:v>35779</c:v>
                </c:pt>
                <c:pt idx="24">
                  <c:v>35810</c:v>
                </c:pt>
                <c:pt idx="25">
                  <c:v>35841</c:v>
                </c:pt>
                <c:pt idx="26">
                  <c:v>35869</c:v>
                </c:pt>
                <c:pt idx="27">
                  <c:v>35900</c:v>
                </c:pt>
                <c:pt idx="28">
                  <c:v>35930</c:v>
                </c:pt>
                <c:pt idx="29">
                  <c:v>35961</c:v>
                </c:pt>
                <c:pt idx="30">
                  <c:v>35991</c:v>
                </c:pt>
                <c:pt idx="31">
                  <c:v>36022</c:v>
                </c:pt>
                <c:pt idx="32">
                  <c:v>36053</c:v>
                </c:pt>
                <c:pt idx="33">
                  <c:v>36083</c:v>
                </c:pt>
                <c:pt idx="34">
                  <c:v>36114</c:v>
                </c:pt>
                <c:pt idx="35">
                  <c:v>36144</c:v>
                </c:pt>
                <c:pt idx="36">
                  <c:v>36175</c:v>
                </c:pt>
                <c:pt idx="37">
                  <c:v>36206</c:v>
                </c:pt>
                <c:pt idx="38">
                  <c:v>36234</c:v>
                </c:pt>
                <c:pt idx="39">
                  <c:v>36265</c:v>
                </c:pt>
                <c:pt idx="40">
                  <c:v>36295</c:v>
                </c:pt>
                <c:pt idx="41">
                  <c:v>36326</c:v>
                </c:pt>
                <c:pt idx="42">
                  <c:v>36356</c:v>
                </c:pt>
                <c:pt idx="43">
                  <c:v>36387</c:v>
                </c:pt>
                <c:pt idx="44">
                  <c:v>36418</c:v>
                </c:pt>
                <c:pt idx="45">
                  <c:v>36448</c:v>
                </c:pt>
                <c:pt idx="46">
                  <c:v>36479</c:v>
                </c:pt>
                <c:pt idx="47">
                  <c:v>36509</c:v>
                </c:pt>
                <c:pt idx="48">
                  <c:v>36540</c:v>
                </c:pt>
                <c:pt idx="49">
                  <c:v>36571</c:v>
                </c:pt>
                <c:pt idx="50">
                  <c:v>36600</c:v>
                </c:pt>
                <c:pt idx="51">
                  <c:v>36631</c:v>
                </c:pt>
                <c:pt idx="52">
                  <c:v>36661</c:v>
                </c:pt>
                <c:pt idx="53">
                  <c:v>36692</c:v>
                </c:pt>
                <c:pt idx="54">
                  <c:v>36722</c:v>
                </c:pt>
                <c:pt idx="55">
                  <c:v>36753</c:v>
                </c:pt>
                <c:pt idx="56">
                  <c:v>36784</c:v>
                </c:pt>
                <c:pt idx="57">
                  <c:v>36814</c:v>
                </c:pt>
                <c:pt idx="58">
                  <c:v>36845</c:v>
                </c:pt>
                <c:pt idx="59">
                  <c:v>36875</c:v>
                </c:pt>
                <c:pt idx="60">
                  <c:v>36906</c:v>
                </c:pt>
                <c:pt idx="61">
                  <c:v>36937</c:v>
                </c:pt>
                <c:pt idx="62">
                  <c:v>36965</c:v>
                </c:pt>
                <c:pt idx="63">
                  <c:v>36996</c:v>
                </c:pt>
                <c:pt idx="64">
                  <c:v>37026</c:v>
                </c:pt>
                <c:pt idx="65">
                  <c:v>37057</c:v>
                </c:pt>
                <c:pt idx="66">
                  <c:v>37087</c:v>
                </c:pt>
                <c:pt idx="67">
                  <c:v>37118</c:v>
                </c:pt>
                <c:pt idx="68">
                  <c:v>37149</c:v>
                </c:pt>
                <c:pt idx="69">
                  <c:v>37179</c:v>
                </c:pt>
                <c:pt idx="70">
                  <c:v>37210</c:v>
                </c:pt>
                <c:pt idx="71">
                  <c:v>37240</c:v>
                </c:pt>
                <c:pt idx="72">
                  <c:v>37271</c:v>
                </c:pt>
                <c:pt idx="73">
                  <c:v>37302</c:v>
                </c:pt>
                <c:pt idx="74">
                  <c:v>37330</c:v>
                </c:pt>
                <c:pt idx="75">
                  <c:v>37361</c:v>
                </c:pt>
                <c:pt idx="76">
                  <c:v>37391</c:v>
                </c:pt>
                <c:pt idx="77">
                  <c:v>37422</c:v>
                </c:pt>
                <c:pt idx="78">
                  <c:v>37452</c:v>
                </c:pt>
                <c:pt idx="79">
                  <c:v>37483</c:v>
                </c:pt>
                <c:pt idx="80">
                  <c:v>37514</c:v>
                </c:pt>
                <c:pt idx="81">
                  <c:v>37544</c:v>
                </c:pt>
                <c:pt idx="82">
                  <c:v>37575</c:v>
                </c:pt>
                <c:pt idx="83">
                  <c:v>37605</c:v>
                </c:pt>
                <c:pt idx="84">
                  <c:v>37636</c:v>
                </c:pt>
                <c:pt idx="85">
                  <c:v>37667</c:v>
                </c:pt>
                <c:pt idx="86">
                  <c:v>37695</c:v>
                </c:pt>
                <c:pt idx="87">
                  <c:v>37726</c:v>
                </c:pt>
                <c:pt idx="88">
                  <c:v>37756</c:v>
                </c:pt>
                <c:pt idx="89">
                  <c:v>37787</c:v>
                </c:pt>
                <c:pt idx="90">
                  <c:v>37817</c:v>
                </c:pt>
                <c:pt idx="91">
                  <c:v>37848</c:v>
                </c:pt>
                <c:pt idx="92">
                  <c:v>37879</c:v>
                </c:pt>
                <c:pt idx="93">
                  <c:v>37909</c:v>
                </c:pt>
                <c:pt idx="94">
                  <c:v>37940</c:v>
                </c:pt>
                <c:pt idx="95">
                  <c:v>37970</c:v>
                </c:pt>
                <c:pt idx="96">
                  <c:v>38001</c:v>
                </c:pt>
                <c:pt idx="97">
                  <c:v>38032</c:v>
                </c:pt>
                <c:pt idx="98">
                  <c:v>38061</c:v>
                </c:pt>
                <c:pt idx="99">
                  <c:v>38092</c:v>
                </c:pt>
                <c:pt idx="100">
                  <c:v>38122</c:v>
                </c:pt>
                <c:pt idx="101">
                  <c:v>38153</c:v>
                </c:pt>
                <c:pt idx="102">
                  <c:v>38183</c:v>
                </c:pt>
                <c:pt idx="103">
                  <c:v>38214</c:v>
                </c:pt>
                <c:pt idx="104">
                  <c:v>38245</c:v>
                </c:pt>
                <c:pt idx="105">
                  <c:v>38275</c:v>
                </c:pt>
                <c:pt idx="106">
                  <c:v>38306</c:v>
                </c:pt>
                <c:pt idx="107">
                  <c:v>38336</c:v>
                </c:pt>
                <c:pt idx="108">
                  <c:v>38367</c:v>
                </c:pt>
                <c:pt idx="109">
                  <c:v>38398</c:v>
                </c:pt>
                <c:pt idx="110">
                  <c:v>38426</c:v>
                </c:pt>
                <c:pt idx="111">
                  <c:v>38457</c:v>
                </c:pt>
                <c:pt idx="112">
                  <c:v>38487</c:v>
                </c:pt>
                <c:pt idx="113">
                  <c:v>38518</c:v>
                </c:pt>
                <c:pt idx="114">
                  <c:v>38548</c:v>
                </c:pt>
                <c:pt idx="115">
                  <c:v>38579</c:v>
                </c:pt>
                <c:pt idx="116">
                  <c:v>38610</c:v>
                </c:pt>
                <c:pt idx="117">
                  <c:v>38640</c:v>
                </c:pt>
                <c:pt idx="118">
                  <c:v>38671</c:v>
                </c:pt>
                <c:pt idx="119">
                  <c:v>38701</c:v>
                </c:pt>
                <c:pt idx="120">
                  <c:v>38732</c:v>
                </c:pt>
                <c:pt idx="121">
                  <c:v>38763</c:v>
                </c:pt>
                <c:pt idx="122">
                  <c:v>38791</c:v>
                </c:pt>
                <c:pt idx="123">
                  <c:v>38822</c:v>
                </c:pt>
                <c:pt idx="124">
                  <c:v>38852</c:v>
                </c:pt>
                <c:pt idx="125">
                  <c:v>38883</c:v>
                </c:pt>
                <c:pt idx="126">
                  <c:v>38913</c:v>
                </c:pt>
                <c:pt idx="127">
                  <c:v>38944</c:v>
                </c:pt>
                <c:pt idx="128">
                  <c:v>38975</c:v>
                </c:pt>
                <c:pt idx="129">
                  <c:v>39005</c:v>
                </c:pt>
                <c:pt idx="130">
                  <c:v>39036</c:v>
                </c:pt>
                <c:pt idx="131">
                  <c:v>39066</c:v>
                </c:pt>
                <c:pt idx="132">
                  <c:v>39097</c:v>
                </c:pt>
                <c:pt idx="133">
                  <c:v>39128</c:v>
                </c:pt>
                <c:pt idx="134">
                  <c:v>39156</c:v>
                </c:pt>
                <c:pt idx="135">
                  <c:v>39187</c:v>
                </c:pt>
                <c:pt idx="136">
                  <c:v>39217</c:v>
                </c:pt>
                <c:pt idx="137">
                  <c:v>39248</c:v>
                </c:pt>
                <c:pt idx="138">
                  <c:v>39278</c:v>
                </c:pt>
                <c:pt idx="139">
                  <c:v>39309</c:v>
                </c:pt>
                <c:pt idx="140">
                  <c:v>39340</c:v>
                </c:pt>
                <c:pt idx="141">
                  <c:v>39370</c:v>
                </c:pt>
                <c:pt idx="142">
                  <c:v>39401</c:v>
                </c:pt>
                <c:pt idx="143">
                  <c:v>39431</c:v>
                </c:pt>
                <c:pt idx="144">
                  <c:v>39462</c:v>
                </c:pt>
                <c:pt idx="145">
                  <c:v>39493</c:v>
                </c:pt>
                <c:pt idx="146">
                  <c:v>39522</c:v>
                </c:pt>
                <c:pt idx="147">
                  <c:v>39553</c:v>
                </c:pt>
                <c:pt idx="148">
                  <c:v>39583</c:v>
                </c:pt>
                <c:pt idx="149">
                  <c:v>39614</c:v>
                </c:pt>
                <c:pt idx="150">
                  <c:v>39644</c:v>
                </c:pt>
                <c:pt idx="151">
                  <c:v>39675</c:v>
                </c:pt>
                <c:pt idx="152">
                  <c:v>39706</c:v>
                </c:pt>
                <c:pt idx="153">
                  <c:v>39736</c:v>
                </c:pt>
                <c:pt idx="154">
                  <c:v>39767</c:v>
                </c:pt>
                <c:pt idx="155">
                  <c:v>39797</c:v>
                </c:pt>
                <c:pt idx="156">
                  <c:v>39828</c:v>
                </c:pt>
                <c:pt idx="157">
                  <c:v>39859</c:v>
                </c:pt>
                <c:pt idx="158">
                  <c:v>39887</c:v>
                </c:pt>
                <c:pt idx="159">
                  <c:v>39918</c:v>
                </c:pt>
                <c:pt idx="160">
                  <c:v>39948</c:v>
                </c:pt>
                <c:pt idx="161">
                  <c:v>39979</c:v>
                </c:pt>
                <c:pt idx="162">
                  <c:v>40009</c:v>
                </c:pt>
                <c:pt idx="163">
                  <c:v>40040</c:v>
                </c:pt>
                <c:pt idx="164">
                  <c:v>40071</c:v>
                </c:pt>
                <c:pt idx="165">
                  <c:v>40101</c:v>
                </c:pt>
                <c:pt idx="166">
                  <c:v>40132</c:v>
                </c:pt>
                <c:pt idx="167">
                  <c:v>40162</c:v>
                </c:pt>
                <c:pt idx="168">
                  <c:v>40193</c:v>
                </c:pt>
                <c:pt idx="169">
                  <c:v>40224</c:v>
                </c:pt>
                <c:pt idx="170">
                  <c:v>40252</c:v>
                </c:pt>
                <c:pt idx="171">
                  <c:v>40283</c:v>
                </c:pt>
                <c:pt idx="172">
                  <c:v>40313</c:v>
                </c:pt>
                <c:pt idx="173">
                  <c:v>40344</c:v>
                </c:pt>
                <c:pt idx="174">
                  <c:v>40374</c:v>
                </c:pt>
                <c:pt idx="175">
                  <c:v>40405</c:v>
                </c:pt>
                <c:pt idx="176">
                  <c:v>40436</c:v>
                </c:pt>
                <c:pt idx="177">
                  <c:v>40466</c:v>
                </c:pt>
                <c:pt idx="178">
                  <c:v>40497</c:v>
                </c:pt>
                <c:pt idx="179">
                  <c:v>40527</c:v>
                </c:pt>
                <c:pt idx="180">
                  <c:v>40558</c:v>
                </c:pt>
                <c:pt idx="181">
                  <c:v>40589</c:v>
                </c:pt>
                <c:pt idx="182">
                  <c:v>40617</c:v>
                </c:pt>
                <c:pt idx="183">
                  <c:v>40648</c:v>
                </c:pt>
                <c:pt idx="184">
                  <c:v>40678</c:v>
                </c:pt>
                <c:pt idx="185">
                  <c:v>40709</c:v>
                </c:pt>
                <c:pt idx="186">
                  <c:v>40739</c:v>
                </c:pt>
                <c:pt idx="187">
                  <c:v>40770</c:v>
                </c:pt>
                <c:pt idx="188">
                  <c:v>40801</c:v>
                </c:pt>
                <c:pt idx="189">
                  <c:v>40831</c:v>
                </c:pt>
                <c:pt idx="190">
                  <c:v>40862</c:v>
                </c:pt>
                <c:pt idx="191">
                  <c:v>40892</c:v>
                </c:pt>
                <c:pt idx="192">
                  <c:v>40923</c:v>
                </c:pt>
                <c:pt idx="193">
                  <c:v>40954</c:v>
                </c:pt>
                <c:pt idx="194">
                  <c:v>40983</c:v>
                </c:pt>
                <c:pt idx="195">
                  <c:v>41014</c:v>
                </c:pt>
                <c:pt idx="196">
                  <c:v>41044</c:v>
                </c:pt>
                <c:pt idx="197">
                  <c:v>41075</c:v>
                </c:pt>
                <c:pt idx="198">
                  <c:v>41105</c:v>
                </c:pt>
                <c:pt idx="199">
                  <c:v>41136</c:v>
                </c:pt>
                <c:pt idx="200">
                  <c:v>41167</c:v>
                </c:pt>
                <c:pt idx="201">
                  <c:v>41197</c:v>
                </c:pt>
                <c:pt idx="202">
                  <c:v>41228</c:v>
                </c:pt>
                <c:pt idx="203">
                  <c:v>41258</c:v>
                </c:pt>
                <c:pt idx="204">
                  <c:v>41289</c:v>
                </c:pt>
                <c:pt idx="205">
                  <c:v>41320</c:v>
                </c:pt>
                <c:pt idx="206">
                  <c:v>41348</c:v>
                </c:pt>
                <c:pt idx="207">
                  <c:v>41379</c:v>
                </c:pt>
                <c:pt idx="208">
                  <c:v>41409</c:v>
                </c:pt>
                <c:pt idx="209">
                  <c:v>41440</c:v>
                </c:pt>
                <c:pt idx="210">
                  <c:v>41470</c:v>
                </c:pt>
                <c:pt idx="211">
                  <c:v>41501</c:v>
                </c:pt>
                <c:pt idx="212">
                  <c:v>41532</c:v>
                </c:pt>
                <c:pt idx="213">
                  <c:v>41562</c:v>
                </c:pt>
                <c:pt idx="214">
                  <c:v>41593</c:v>
                </c:pt>
                <c:pt idx="215">
                  <c:v>41623</c:v>
                </c:pt>
                <c:pt idx="216">
                  <c:v>41654</c:v>
                </c:pt>
                <c:pt idx="217">
                  <c:v>41685</c:v>
                </c:pt>
                <c:pt idx="218">
                  <c:v>41713</c:v>
                </c:pt>
                <c:pt idx="219">
                  <c:v>41744</c:v>
                </c:pt>
                <c:pt idx="220">
                  <c:v>41774</c:v>
                </c:pt>
                <c:pt idx="221">
                  <c:v>41805</c:v>
                </c:pt>
                <c:pt idx="222">
                  <c:v>41835</c:v>
                </c:pt>
                <c:pt idx="223">
                  <c:v>41866</c:v>
                </c:pt>
                <c:pt idx="224">
                  <c:v>41897</c:v>
                </c:pt>
                <c:pt idx="225">
                  <c:v>41927</c:v>
                </c:pt>
                <c:pt idx="226">
                  <c:v>41958</c:v>
                </c:pt>
                <c:pt idx="227">
                  <c:v>41988</c:v>
                </c:pt>
                <c:pt idx="228">
                  <c:v>42019</c:v>
                </c:pt>
                <c:pt idx="229">
                  <c:v>42050</c:v>
                </c:pt>
                <c:pt idx="230">
                  <c:v>42078</c:v>
                </c:pt>
                <c:pt idx="231">
                  <c:v>42109</c:v>
                </c:pt>
                <c:pt idx="232">
                  <c:v>42139</c:v>
                </c:pt>
                <c:pt idx="233">
                  <c:v>42170</c:v>
                </c:pt>
                <c:pt idx="234">
                  <c:v>42200</c:v>
                </c:pt>
                <c:pt idx="235">
                  <c:v>42231</c:v>
                </c:pt>
                <c:pt idx="236">
                  <c:v>42262</c:v>
                </c:pt>
                <c:pt idx="237">
                  <c:v>42292</c:v>
                </c:pt>
                <c:pt idx="238">
                  <c:v>42323</c:v>
                </c:pt>
                <c:pt idx="239">
                  <c:v>42353</c:v>
                </c:pt>
                <c:pt idx="240">
                  <c:v>42384</c:v>
                </c:pt>
                <c:pt idx="241">
                  <c:v>42415</c:v>
                </c:pt>
                <c:pt idx="242">
                  <c:v>42444</c:v>
                </c:pt>
                <c:pt idx="243">
                  <c:v>42475</c:v>
                </c:pt>
                <c:pt idx="244">
                  <c:v>42505</c:v>
                </c:pt>
                <c:pt idx="245">
                  <c:v>42536</c:v>
                </c:pt>
                <c:pt idx="246">
                  <c:v>42566</c:v>
                </c:pt>
                <c:pt idx="247">
                  <c:v>42597</c:v>
                </c:pt>
                <c:pt idx="248">
                  <c:v>42628</c:v>
                </c:pt>
                <c:pt idx="249">
                  <c:v>42658</c:v>
                </c:pt>
                <c:pt idx="250">
                  <c:v>42689</c:v>
                </c:pt>
                <c:pt idx="251">
                  <c:v>42719</c:v>
                </c:pt>
                <c:pt idx="252">
                  <c:v>42750</c:v>
                </c:pt>
                <c:pt idx="253">
                  <c:v>42781</c:v>
                </c:pt>
                <c:pt idx="254">
                  <c:v>42809</c:v>
                </c:pt>
                <c:pt idx="255">
                  <c:v>42840</c:v>
                </c:pt>
                <c:pt idx="256">
                  <c:v>42870</c:v>
                </c:pt>
                <c:pt idx="257">
                  <c:v>42901</c:v>
                </c:pt>
                <c:pt idx="258">
                  <c:v>42931</c:v>
                </c:pt>
                <c:pt idx="259">
                  <c:v>42962</c:v>
                </c:pt>
                <c:pt idx="260">
                  <c:v>42993</c:v>
                </c:pt>
                <c:pt idx="261">
                  <c:v>43023</c:v>
                </c:pt>
                <c:pt idx="262">
                  <c:v>43054</c:v>
                </c:pt>
                <c:pt idx="263">
                  <c:v>43084</c:v>
                </c:pt>
                <c:pt idx="264">
                  <c:v>43115</c:v>
                </c:pt>
                <c:pt idx="265">
                  <c:v>43146</c:v>
                </c:pt>
                <c:pt idx="266">
                  <c:v>43174</c:v>
                </c:pt>
                <c:pt idx="267">
                  <c:v>43205</c:v>
                </c:pt>
                <c:pt idx="268">
                  <c:v>43235</c:v>
                </c:pt>
                <c:pt idx="269">
                  <c:v>43266</c:v>
                </c:pt>
                <c:pt idx="270">
                  <c:v>43296</c:v>
                </c:pt>
                <c:pt idx="271">
                  <c:v>43327</c:v>
                </c:pt>
                <c:pt idx="272">
                  <c:v>43358</c:v>
                </c:pt>
                <c:pt idx="273">
                  <c:v>43388</c:v>
                </c:pt>
                <c:pt idx="274">
                  <c:v>43419</c:v>
                </c:pt>
                <c:pt idx="275">
                  <c:v>43449</c:v>
                </c:pt>
                <c:pt idx="276">
                  <c:v>43480</c:v>
                </c:pt>
                <c:pt idx="277">
                  <c:v>43511</c:v>
                </c:pt>
                <c:pt idx="278">
                  <c:v>43539</c:v>
                </c:pt>
                <c:pt idx="279">
                  <c:v>43570</c:v>
                </c:pt>
                <c:pt idx="280">
                  <c:v>43600</c:v>
                </c:pt>
                <c:pt idx="281">
                  <c:v>43631</c:v>
                </c:pt>
                <c:pt idx="282">
                  <c:v>43661</c:v>
                </c:pt>
                <c:pt idx="283">
                  <c:v>43692</c:v>
                </c:pt>
                <c:pt idx="284">
                  <c:v>43723</c:v>
                </c:pt>
                <c:pt idx="285">
                  <c:v>43753</c:v>
                </c:pt>
                <c:pt idx="286">
                  <c:v>43784</c:v>
                </c:pt>
                <c:pt idx="287">
                  <c:v>43814</c:v>
                </c:pt>
                <c:pt idx="288">
                  <c:v>43845</c:v>
                </c:pt>
                <c:pt idx="289">
                  <c:v>43876</c:v>
                </c:pt>
                <c:pt idx="290">
                  <c:v>43905</c:v>
                </c:pt>
                <c:pt idx="291">
                  <c:v>43936</c:v>
                </c:pt>
                <c:pt idx="292">
                  <c:v>43966</c:v>
                </c:pt>
                <c:pt idx="293">
                  <c:v>43997</c:v>
                </c:pt>
                <c:pt idx="294">
                  <c:v>44027</c:v>
                </c:pt>
                <c:pt idx="295">
                  <c:v>44058</c:v>
                </c:pt>
                <c:pt idx="296">
                  <c:v>44089</c:v>
                </c:pt>
                <c:pt idx="297">
                  <c:v>44119</c:v>
                </c:pt>
                <c:pt idx="298">
                  <c:v>44150</c:v>
                </c:pt>
                <c:pt idx="299">
                  <c:v>44180</c:v>
                </c:pt>
                <c:pt idx="300">
                  <c:v>44211</c:v>
                </c:pt>
                <c:pt idx="301">
                  <c:v>44242</c:v>
                </c:pt>
                <c:pt idx="302">
                  <c:v>44270</c:v>
                </c:pt>
                <c:pt idx="303">
                  <c:v>44301</c:v>
                </c:pt>
                <c:pt idx="304">
                  <c:v>44331</c:v>
                </c:pt>
                <c:pt idx="305">
                  <c:v>44362</c:v>
                </c:pt>
                <c:pt idx="306">
                  <c:v>44392</c:v>
                </c:pt>
                <c:pt idx="307">
                  <c:v>44423</c:v>
                </c:pt>
                <c:pt idx="308">
                  <c:v>44454</c:v>
                </c:pt>
                <c:pt idx="309">
                  <c:v>44484</c:v>
                </c:pt>
                <c:pt idx="310">
                  <c:v>44515</c:v>
                </c:pt>
                <c:pt idx="311">
                  <c:v>44545</c:v>
                </c:pt>
                <c:pt idx="312">
                  <c:v>44576</c:v>
                </c:pt>
                <c:pt idx="313">
                  <c:v>44607</c:v>
                </c:pt>
                <c:pt idx="314">
                  <c:v>44635</c:v>
                </c:pt>
                <c:pt idx="315">
                  <c:v>44666</c:v>
                </c:pt>
                <c:pt idx="316">
                  <c:v>44696</c:v>
                </c:pt>
                <c:pt idx="317">
                  <c:v>44727</c:v>
                </c:pt>
                <c:pt idx="318">
                  <c:v>44757</c:v>
                </c:pt>
                <c:pt idx="319">
                  <c:v>44788</c:v>
                </c:pt>
                <c:pt idx="320">
                  <c:v>44819</c:v>
                </c:pt>
                <c:pt idx="321">
                  <c:v>44849</c:v>
                </c:pt>
                <c:pt idx="322">
                  <c:v>44880</c:v>
                </c:pt>
                <c:pt idx="323">
                  <c:v>44910</c:v>
                </c:pt>
                <c:pt idx="324">
                  <c:v>44941</c:v>
                </c:pt>
                <c:pt idx="325">
                  <c:v>44972</c:v>
                </c:pt>
                <c:pt idx="326">
                  <c:v>45000</c:v>
                </c:pt>
                <c:pt idx="327">
                  <c:v>45031</c:v>
                </c:pt>
                <c:pt idx="328">
                  <c:v>45061</c:v>
                </c:pt>
                <c:pt idx="329">
                  <c:v>45092</c:v>
                </c:pt>
                <c:pt idx="330">
                  <c:v>45122</c:v>
                </c:pt>
                <c:pt idx="331">
                  <c:v>45153</c:v>
                </c:pt>
                <c:pt idx="332">
                  <c:v>45184</c:v>
                </c:pt>
                <c:pt idx="333">
                  <c:v>45214</c:v>
                </c:pt>
                <c:pt idx="334">
                  <c:v>45245</c:v>
                </c:pt>
                <c:pt idx="335">
                  <c:v>45275</c:v>
                </c:pt>
                <c:pt idx="336">
                  <c:v>45306</c:v>
                </c:pt>
                <c:pt idx="337">
                  <c:v>45337</c:v>
                </c:pt>
                <c:pt idx="338">
                  <c:v>45366</c:v>
                </c:pt>
                <c:pt idx="339">
                  <c:v>45397</c:v>
                </c:pt>
                <c:pt idx="340">
                  <c:v>45427</c:v>
                </c:pt>
                <c:pt idx="341">
                  <c:v>45458</c:v>
                </c:pt>
                <c:pt idx="342">
                  <c:v>45488</c:v>
                </c:pt>
                <c:pt idx="343">
                  <c:v>45519</c:v>
                </c:pt>
                <c:pt idx="344">
                  <c:v>45550</c:v>
                </c:pt>
                <c:pt idx="345">
                  <c:v>45580</c:v>
                </c:pt>
                <c:pt idx="346">
                  <c:v>45611</c:v>
                </c:pt>
                <c:pt idx="347">
                  <c:v>45641</c:v>
                </c:pt>
                <c:pt idx="348">
                  <c:v>45672</c:v>
                </c:pt>
                <c:pt idx="349">
                  <c:v>45703</c:v>
                </c:pt>
                <c:pt idx="350">
                  <c:v>45731</c:v>
                </c:pt>
                <c:pt idx="351">
                  <c:v>45762</c:v>
                </c:pt>
                <c:pt idx="352">
                  <c:v>45792</c:v>
                </c:pt>
                <c:pt idx="353">
                  <c:v>45823</c:v>
                </c:pt>
                <c:pt idx="354">
                  <c:v>45853</c:v>
                </c:pt>
                <c:pt idx="355">
                  <c:v>45884</c:v>
                </c:pt>
                <c:pt idx="356">
                  <c:v>45915</c:v>
                </c:pt>
                <c:pt idx="357">
                  <c:v>45945</c:v>
                </c:pt>
                <c:pt idx="358">
                  <c:v>45976</c:v>
                </c:pt>
                <c:pt idx="359">
                  <c:v>46006</c:v>
                </c:pt>
                <c:pt idx="360">
                  <c:v>46037</c:v>
                </c:pt>
                <c:pt idx="361">
                  <c:v>46068</c:v>
                </c:pt>
                <c:pt idx="362">
                  <c:v>46096</c:v>
                </c:pt>
              </c:numCache>
            </c:numRef>
          </c:xVal>
          <c:yVal>
            <c:numRef>
              <c:f>'U.S. VW - By Segment'!$P$6:$P$368</c:f>
              <c:numCache>
                <c:formatCode>0</c:formatCode>
                <c:ptCount val="363"/>
                <c:pt idx="0">
                  <c:v>69.476022395817395</c:v>
                </c:pt>
                <c:pt idx="1">
                  <c:v>67.668611054336196</c:v>
                </c:pt>
                <c:pt idx="2">
                  <c:v>65.992583435207905</c:v>
                </c:pt>
                <c:pt idx="3">
                  <c:v>65.340173010770499</c:v>
                </c:pt>
                <c:pt idx="4">
                  <c:v>64.346449362993695</c:v>
                </c:pt>
                <c:pt idx="5">
                  <c:v>65.391507583648007</c:v>
                </c:pt>
                <c:pt idx="6">
                  <c:v>66.588294751832606</c:v>
                </c:pt>
                <c:pt idx="7">
                  <c:v>68.176757317811706</c:v>
                </c:pt>
                <c:pt idx="8">
                  <c:v>68.252496226378298</c:v>
                </c:pt>
                <c:pt idx="9">
                  <c:v>68.072131604137894</c:v>
                </c:pt>
                <c:pt idx="10">
                  <c:v>67.283602280977505</c:v>
                </c:pt>
                <c:pt idx="11">
                  <c:v>67.6829175560609</c:v>
                </c:pt>
                <c:pt idx="12">
                  <c:v>67.662118028632804</c:v>
                </c:pt>
                <c:pt idx="13">
                  <c:v>68.805586572585199</c:v>
                </c:pt>
                <c:pt idx="14">
                  <c:v>68.498412339262501</c:v>
                </c:pt>
                <c:pt idx="15">
                  <c:v>68.884485365590805</c:v>
                </c:pt>
                <c:pt idx="16">
                  <c:v>69.396991528082793</c:v>
                </c:pt>
                <c:pt idx="17">
                  <c:v>70.099707109853099</c:v>
                </c:pt>
                <c:pt idx="18">
                  <c:v>71.013700795258103</c:v>
                </c:pt>
                <c:pt idx="19">
                  <c:v>71.496536734049101</c:v>
                </c:pt>
                <c:pt idx="20">
                  <c:v>73.686723880964195</c:v>
                </c:pt>
                <c:pt idx="21">
                  <c:v>75.397548486996499</c:v>
                </c:pt>
                <c:pt idx="22">
                  <c:v>76.440399490249405</c:v>
                </c:pt>
                <c:pt idx="23">
                  <c:v>77.306349763232504</c:v>
                </c:pt>
                <c:pt idx="24">
                  <c:v>78.108770091533501</c:v>
                </c:pt>
                <c:pt idx="25">
                  <c:v>79.702716517118105</c:v>
                </c:pt>
                <c:pt idx="26">
                  <c:v>79.686264565110406</c:v>
                </c:pt>
                <c:pt idx="27">
                  <c:v>79.622508301328494</c:v>
                </c:pt>
                <c:pt idx="28">
                  <c:v>78.837700860579005</c:v>
                </c:pt>
                <c:pt idx="29">
                  <c:v>79.245972211227198</c:v>
                </c:pt>
                <c:pt idx="30">
                  <c:v>80.3031486980137</c:v>
                </c:pt>
                <c:pt idx="31">
                  <c:v>81.689979644951293</c:v>
                </c:pt>
                <c:pt idx="32">
                  <c:v>81.610395860385296</c:v>
                </c:pt>
                <c:pt idx="33">
                  <c:v>79.812584054054597</c:v>
                </c:pt>
                <c:pt idx="34">
                  <c:v>80.110004504606493</c:v>
                </c:pt>
                <c:pt idx="35">
                  <c:v>80.816933739123101</c:v>
                </c:pt>
                <c:pt idx="36">
                  <c:v>82.992197004454397</c:v>
                </c:pt>
                <c:pt idx="37">
                  <c:v>81.355682723931395</c:v>
                </c:pt>
                <c:pt idx="38">
                  <c:v>80.6829467215221</c:v>
                </c:pt>
                <c:pt idx="39">
                  <c:v>80.302544573799594</c:v>
                </c:pt>
                <c:pt idx="40">
                  <c:v>81.541256115598102</c:v>
                </c:pt>
                <c:pt idx="41">
                  <c:v>83.030071541835099</c:v>
                </c:pt>
                <c:pt idx="42">
                  <c:v>84.843332386576705</c:v>
                </c:pt>
                <c:pt idx="43">
                  <c:v>88.791507884515795</c:v>
                </c:pt>
                <c:pt idx="44">
                  <c:v>92.545163186334605</c:v>
                </c:pt>
                <c:pt idx="45">
                  <c:v>94.884721127287705</c:v>
                </c:pt>
                <c:pt idx="46">
                  <c:v>94.547803840091902</c:v>
                </c:pt>
                <c:pt idx="47">
                  <c:v>93.330429598094099</c:v>
                </c:pt>
                <c:pt idx="48">
                  <c:v>93.066528686772301</c:v>
                </c:pt>
                <c:pt idx="49">
                  <c:v>93.212909012908995</c:v>
                </c:pt>
                <c:pt idx="50">
                  <c:v>94.384618352932407</c:v>
                </c:pt>
                <c:pt idx="51">
                  <c:v>94.233552307467903</c:v>
                </c:pt>
                <c:pt idx="52">
                  <c:v>94.0940298203503</c:v>
                </c:pt>
                <c:pt idx="53">
                  <c:v>93.285768742716797</c:v>
                </c:pt>
                <c:pt idx="54">
                  <c:v>94.153667493553598</c:v>
                </c:pt>
                <c:pt idx="55">
                  <c:v>95.077339316501494</c:v>
                </c:pt>
                <c:pt idx="56">
                  <c:v>96.325798959951797</c:v>
                </c:pt>
                <c:pt idx="57">
                  <c:v>97.464643256928298</c:v>
                </c:pt>
                <c:pt idx="58">
                  <c:v>98.656153069952197</c:v>
                </c:pt>
                <c:pt idx="59">
                  <c:v>100</c:v>
                </c:pt>
                <c:pt idx="60">
                  <c:v>100.577367466442</c:v>
                </c:pt>
                <c:pt idx="61">
                  <c:v>101.108406028727</c:v>
                </c:pt>
                <c:pt idx="62">
                  <c:v>100.776890340997</c:v>
                </c:pt>
                <c:pt idx="63">
                  <c:v>100.456799502227</c:v>
                </c:pt>
                <c:pt idx="64">
                  <c:v>100.98715219779599</c:v>
                </c:pt>
                <c:pt idx="65">
                  <c:v>102.260311401992</c:v>
                </c:pt>
                <c:pt idx="66">
                  <c:v>103.51507436876599</c:v>
                </c:pt>
                <c:pt idx="67">
                  <c:v>103.908516014854</c:v>
                </c:pt>
                <c:pt idx="68">
                  <c:v>104.192043659525</c:v>
                </c:pt>
                <c:pt idx="69">
                  <c:v>104.321823591057</c:v>
                </c:pt>
                <c:pt idx="70">
                  <c:v>104.37813334440099</c:v>
                </c:pt>
                <c:pt idx="71">
                  <c:v>104.577464843728</c:v>
                </c:pt>
                <c:pt idx="72">
                  <c:v>105.71912417405601</c:v>
                </c:pt>
                <c:pt idx="73">
                  <c:v>107.641059839126</c:v>
                </c:pt>
                <c:pt idx="74">
                  <c:v>108.844539724282</c:v>
                </c:pt>
                <c:pt idx="75">
                  <c:v>110.470397220161</c:v>
                </c:pt>
                <c:pt idx="76">
                  <c:v>110.60360457780899</c:v>
                </c:pt>
                <c:pt idx="77">
                  <c:v>111.466701741593</c:v>
                </c:pt>
                <c:pt idx="78">
                  <c:v>110.28214718497</c:v>
                </c:pt>
                <c:pt idx="79">
                  <c:v>109.949404671599</c:v>
                </c:pt>
                <c:pt idx="80">
                  <c:v>109.295361692068</c:v>
                </c:pt>
                <c:pt idx="81">
                  <c:v>110.568271698198</c:v>
                </c:pt>
                <c:pt idx="82">
                  <c:v>112.660270081397</c:v>
                </c:pt>
                <c:pt idx="83">
                  <c:v>115.38099392370501</c:v>
                </c:pt>
                <c:pt idx="84">
                  <c:v>117.120965870191</c:v>
                </c:pt>
                <c:pt idx="85">
                  <c:v>117.90323389172001</c:v>
                </c:pt>
                <c:pt idx="86">
                  <c:v>118.166744886351</c:v>
                </c:pt>
                <c:pt idx="87">
                  <c:v>118.914543818391</c:v>
                </c:pt>
                <c:pt idx="88">
                  <c:v>119.807193735425</c:v>
                </c:pt>
                <c:pt idx="89">
                  <c:v>120.946424609996</c:v>
                </c:pt>
                <c:pt idx="90">
                  <c:v>121.64775936144601</c:v>
                </c:pt>
                <c:pt idx="91">
                  <c:v>122.091383889573</c:v>
                </c:pt>
                <c:pt idx="92">
                  <c:v>121.534167865698</c:v>
                </c:pt>
                <c:pt idx="93">
                  <c:v>120.97586763858401</c:v>
                </c:pt>
                <c:pt idx="94">
                  <c:v>121.188861149679</c:v>
                </c:pt>
                <c:pt idx="95">
                  <c:v>122.67562702334899</c:v>
                </c:pt>
                <c:pt idx="96">
                  <c:v>123.698561894774</c:v>
                </c:pt>
                <c:pt idx="97">
                  <c:v>123.968988672338</c:v>
                </c:pt>
                <c:pt idx="98">
                  <c:v>124.398089830909</c:v>
                </c:pt>
                <c:pt idx="99">
                  <c:v>125.79862884828501</c:v>
                </c:pt>
                <c:pt idx="100">
                  <c:v>127.61682303972501</c:v>
                </c:pt>
                <c:pt idx="101">
                  <c:v>128.63311874287999</c:v>
                </c:pt>
                <c:pt idx="102">
                  <c:v>130.54590018895399</c:v>
                </c:pt>
                <c:pt idx="103">
                  <c:v>133.25355596075499</c:v>
                </c:pt>
                <c:pt idx="104">
                  <c:v>136.550526325889</c:v>
                </c:pt>
                <c:pt idx="105">
                  <c:v>137.47813198273499</c:v>
                </c:pt>
                <c:pt idx="106">
                  <c:v>138.25418534904099</c:v>
                </c:pt>
                <c:pt idx="107">
                  <c:v>138.167391399585</c:v>
                </c:pt>
                <c:pt idx="108">
                  <c:v>140.25053278802801</c:v>
                </c:pt>
                <c:pt idx="109">
                  <c:v>141.71938549285801</c:v>
                </c:pt>
                <c:pt idx="110">
                  <c:v>144.482634785183</c:v>
                </c:pt>
                <c:pt idx="111">
                  <c:v>146.00585933169901</c:v>
                </c:pt>
                <c:pt idx="112">
                  <c:v>147.41523489833901</c:v>
                </c:pt>
                <c:pt idx="113">
                  <c:v>149.15430099124001</c:v>
                </c:pt>
                <c:pt idx="114">
                  <c:v>151.86670225340399</c:v>
                </c:pt>
                <c:pt idx="115">
                  <c:v>155.58713522908801</c:v>
                </c:pt>
                <c:pt idx="116">
                  <c:v>159.297302090149</c:v>
                </c:pt>
                <c:pt idx="117">
                  <c:v>164.02834975263201</c:v>
                </c:pt>
                <c:pt idx="118">
                  <c:v>167.21860999831</c:v>
                </c:pt>
                <c:pt idx="119">
                  <c:v>168.51957459383101</c:v>
                </c:pt>
                <c:pt idx="120">
                  <c:v>166.22613894462299</c:v>
                </c:pt>
                <c:pt idx="121">
                  <c:v>165.12111352418501</c:v>
                </c:pt>
                <c:pt idx="122">
                  <c:v>164.54093534782899</c:v>
                </c:pt>
                <c:pt idx="123">
                  <c:v>164.88483181001499</c:v>
                </c:pt>
                <c:pt idx="124">
                  <c:v>164.75221603296501</c:v>
                </c:pt>
                <c:pt idx="125">
                  <c:v>164.166419942776</c:v>
                </c:pt>
                <c:pt idx="126">
                  <c:v>164.250658962941</c:v>
                </c:pt>
                <c:pt idx="127">
                  <c:v>162.926349016948</c:v>
                </c:pt>
                <c:pt idx="128">
                  <c:v>161.938440355848</c:v>
                </c:pt>
                <c:pt idx="129">
                  <c:v>167.64385940816001</c:v>
                </c:pt>
                <c:pt idx="130">
                  <c:v>174.127580399582</c:v>
                </c:pt>
                <c:pt idx="131">
                  <c:v>181.46099456226</c:v>
                </c:pt>
                <c:pt idx="132">
                  <c:v>177.23398048626601</c:v>
                </c:pt>
                <c:pt idx="133">
                  <c:v>174.422561561538</c:v>
                </c:pt>
                <c:pt idx="134">
                  <c:v>171.04766452955101</c:v>
                </c:pt>
                <c:pt idx="135">
                  <c:v>170.45106743826599</c:v>
                </c:pt>
                <c:pt idx="136">
                  <c:v>170.55425421157801</c:v>
                </c:pt>
                <c:pt idx="137">
                  <c:v>170.127678271082</c:v>
                </c:pt>
                <c:pt idx="138">
                  <c:v>172.371076846329</c:v>
                </c:pt>
                <c:pt idx="139">
                  <c:v>170.99626900251599</c:v>
                </c:pt>
                <c:pt idx="140">
                  <c:v>171.317193833125</c:v>
                </c:pt>
                <c:pt idx="141">
                  <c:v>168.54130253715101</c:v>
                </c:pt>
                <c:pt idx="142">
                  <c:v>167.814864663229</c:v>
                </c:pt>
                <c:pt idx="143">
                  <c:v>165.601130000881</c:v>
                </c:pt>
                <c:pt idx="144">
                  <c:v>164.81418866137801</c:v>
                </c:pt>
                <c:pt idx="145">
                  <c:v>164.30253087983499</c:v>
                </c:pt>
                <c:pt idx="146">
                  <c:v>163.736499734673</c:v>
                </c:pt>
                <c:pt idx="147">
                  <c:v>161.88266812118499</c:v>
                </c:pt>
                <c:pt idx="148">
                  <c:v>159.29887916355401</c:v>
                </c:pt>
                <c:pt idx="149">
                  <c:v>157.20432691778799</c:v>
                </c:pt>
                <c:pt idx="150">
                  <c:v>157.460114329666</c:v>
                </c:pt>
                <c:pt idx="151">
                  <c:v>157.62884883831501</c:v>
                </c:pt>
                <c:pt idx="152">
                  <c:v>157.136059933795</c:v>
                </c:pt>
                <c:pt idx="153">
                  <c:v>154.41838032571999</c:v>
                </c:pt>
                <c:pt idx="154">
                  <c:v>148.55257827424501</c:v>
                </c:pt>
                <c:pt idx="155">
                  <c:v>142.04492416669899</c:v>
                </c:pt>
                <c:pt idx="156">
                  <c:v>136.475645255968</c:v>
                </c:pt>
                <c:pt idx="157">
                  <c:v>136.41039371188199</c:v>
                </c:pt>
                <c:pt idx="158">
                  <c:v>134.653192061986</c:v>
                </c:pt>
                <c:pt idx="159">
                  <c:v>132.12502556816401</c:v>
                </c:pt>
                <c:pt idx="160">
                  <c:v>126.640112318466</c:v>
                </c:pt>
                <c:pt idx="161">
                  <c:v>124.111432477714</c:v>
                </c:pt>
                <c:pt idx="162">
                  <c:v>121.473913465775</c:v>
                </c:pt>
                <c:pt idx="163">
                  <c:v>121.009545068585</c:v>
                </c:pt>
                <c:pt idx="164">
                  <c:v>119.575624574595</c:v>
                </c:pt>
                <c:pt idx="165">
                  <c:v>119.5630567022</c:v>
                </c:pt>
                <c:pt idx="166">
                  <c:v>117.95487046962</c:v>
                </c:pt>
                <c:pt idx="167">
                  <c:v>117.53168889723401</c:v>
                </c:pt>
                <c:pt idx="168">
                  <c:v>117.355599401823</c:v>
                </c:pt>
                <c:pt idx="169">
                  <c:v>118.243569397649</c:v>
                </c:pt>
                <c:pt idx="170">
                  <c:v>119.061051499757</c:v>
                </c:pt>
                <c:pt idx="171">
                  <c:v>120.326170787154</c:v>
                </c:pt>
                <c:pt idx="172">
                  <c:v>121.272564002533</c:v>
                </c:pt>
                <c:pt idx="173">
                  <c:v>122.95113896675301</c:v>
                </c:pt>
                <c:pt idx="174">
                  <c:v>124.356153681075</c:v>
                </c:pt>
                <c:pt idx="175">
                  <c:v>128.91553572598099</c:v>
                </c:pt>
                <c:pt idx="176">
                  <c:v>133.71773357604101</c:v>
                </c:pt>
                <c:pt idx="177">
                  <c:v>138.15834149142299</c:v>
                </c:pt>
                <c:pt idx="178">
                  <c:v>139.82219237004099</c:v>
                </c:pt>
                <c:pt idx="179">
                  <c:v>141.235141156612</c:v>
                </c:pt>
                <c:pt idx="180">
                  <c:v>142.950244959645</c:v>
                </c:pt>
                <c:pt idx="181">
                  <c:v>141.72431333269199</c:v>
                </c:pt>
                <c:pt idx="182">
                  <c:v>139.434762306393</c:v>
                </c:pt>
                <c:pt idx="183">
                  <c:v>137.71291756501299</c:v>
                </c:pt>
                <c:pt idx="184">
                  <c:v>139.55245890981499</c:v>
                </c:pt>
                <c:pt idx="185">
                  <c:v>141.93409383328</c:v>
                </c:pt>
                <c:pt idx="186">
                  <c:v>144.32666252966399</c:v>
                </c:pt>
                <c:pt idx="187">
                  <c:v>145.88059629929299</c:v>
                </c:pt>
                <c:pt idx="188">
                  <c:v>149.19942074540799</c:v>
                </c:pt>
                <c:pt idx="189">
                  <c:v>151.46393040326001</c:v>
                </c:pt>
                <c:pt idx="190">
                  <c:v>153.94479846994199</c:v>
                </c:pt>
                <c:pt idx="191">
                  <c:v>153.263799447244</c:v>
                </c:pt>
                <c:pt idx="192">
                  <c:v>152.42108980254599</c:v>
                </c:pt>
                <c:pt idx="193">
                  <c:v>149.03327968434499</c:v>
                </c:pt>
                <c:pt idx="194">
                  <c:v>147.61886969523599</c:v>
                </c:pt>
                <c:pt idx="195">
                  <c:v>147.320443871648</c:v>
                </c:pt>
                <c:pt idx="196">
                  <c:v>149.484694424824</c:v>
                </c:pt>
                <c:pt idx="197">
                  <c:v>150.33434247871099</c:v>
                </c:pt>
                <c:pt idx="198">
                  <c:v>153.004455435788</c:v>
                </c:pt>
                <c:pt idx="199">
                  <c:v>155.52657012133099</c:v>
                </c:pt>
                <c:pt idx="200">
                  <c:v>160.29962542096999</c:v>
                </c:pt>
                <c:pt idx="201">
                  <c:v>162.32955116959101</c:v>
                </c:pt>
                <c:pt idx="202">
                  <c:v>163.446401533146</c:v>
                </c:pt>
                <c:pt idx="203">
                  <c:v>163.00231194030999</c:v>
                </c:pt>
                <c:pt idx="204">
                  <c:v>162.51500478521001</c:v>
                </c:pt>
                <c:pt idx="205">
                  <c:v>163.39832242666299</c:v>
                </c:pt>
                <c:pt idx="206">
                  <c:v>163.60148540228801</c:v>
                </c:pt>
                <c:pt idx="207">
                  <c:v>165.13604942875901</c:v>
                </c:pt>
                <c:pt idx="208">
                  <c:v>166.232763818992</c:v>
                </c:pt>
                <c:pt idx="209">
                  <c:v>168.81716145786399</c:v>
                </c:pt>
                <c:pt idx="210">
                  <c:v>169.76369728106101</c:v>
                </c:pt>
                <c:pt idx="211">
                  <c:v>170.33080063725799</c:v>
                </c:pt>
                <c:pt idx="212">
                  <c:v>171.80882797057501</c:v>
                </c:pt>
                <c:pt idx="213">
                  <c:v>174.469773545762</c:v>
                </c:pt>
                <c:pt idx="214">
                  <c:v>177.161146750641</c:v>
                </c:pt>
                <c:pt idx="215">
                  <c:v>177.35821947561701</c:v>
                </c:pt>
                <c:pt idx="216">
                  <c:v>178.08812869047199</c:v>
                </c:pt>
                <c:pt idx="217">
                  <c:v>178.62154729343999</c:v>
                </c:pt>
                <c:pt idx="218">
                  <c:v>180.34866265877699</c:v>
                </c:pt>
                <c:pt idx="219">
                  <c:v>180.102207319548</c:v>
                </c:pt>
                <c:pt idx="220">
                  <c:v>177.13579381475699</c:v>
                </c:pt>
                <c:pt idx="221">
                  <c:v>174.65588807574801</c:v>
                </c:pt>
                <c:pt idx="222">
                  <c:v>174.00306730488501</c:v>
                </c:pt>
                <c:pt idx="223">
                  <c:v>180.03955273973199</c:v>
                </c:pt>
                <c:pt idx="224">
                  <c:v>185.144973402727</c:v>
                </c:pt>
                <c:pt idx="225">
                  <c:v>190.049304602696</c:v>
                </c:pt>
                <c:pt idx="226">
                  <c:v>192.032985375767</c:v>
                </c:pt>
                <c:pt idx="227">
                  <c:v>195.04133247568001</c:v>
                </c:pt>
                <c:pt idx="228">
                  <c:v>197.50395272408201</c:v>
                </c:pt>
                <c:pt idx="229">
                  <c:v>198.17324300432401</c:v>
                </c:pt>
                <c:pt idx="230">
                  <c:v>199.61985181185599</c:v>
                </c:pt>
                <c:pt idx="231">
                  <c:v>201.50720337723899</c:v>
                </c:pt>
                <c:pt idx="232">
                  <c:v>204.61264366675101</c:v>
                </c:pt>
                <c:pt idx="233">
                  <c:v>205.69131999903701</c:v>
                </c:pt>
                <c:pt idx="234">
                  <c:v>206.98540421546801</c:v>
                </c:pt>
                <c:pt idx="235">
                  <c:v>207.406915051228</c:v>
                </c:pt>
                <c:pt idx="236">
                  <c:v>208.18909813393799</c:v>
                </c:pt>
                <c:pt idx="237">
                  <c:v>206.87601108632401</c:v>
                </c:pt>
                <c:pt idx="238">
                  <c:v>207.41976461866599</c:v>
                </c:pt>
                <c:pt idx="239">
                  <c:v>208.66569790183101</c:v>
                </c:pt>
                <c:pt idx="240">
                  <c:v>212.56525763591</c:v>
                </c:pt>
                <c:pt idx="241">
                  <c:v>214.27095937523501</c:v>
                </c:pt>
                <c:pt idx="242">
                  <c:v>216.56539883545901</c:v>
                </c:pt>
                <c:pt idx="243">
                  <c:v>217.02685879209599</c:v>
                </c:pt>
                <c:pt idx="244">
                  <c:v>218.732040359867</c:v>
                </c:pt>
                <c:pt idx="245">
                  <c:v>219.579232894104</c:v>
                </c:pt>
                <c:pt idx="246">
                  <c:v>221.832701665293</c:v>
                </c:pt>
                <c:pt idx="247">
                  <c:v>223.47078495442599</c:v>
                </c:pt>
                <c:pt idx="248">
                  <c:v>225.018295573307</c:v>
                </c:pt>
                <c:pt idx="249">
                  <c:v>226.319644706823</c:v>
                </c:pt>
                <c:pt idx="250">
                  <c:v>227.86522407526101</c:v>
                </c:pt>
                <c:pt idx="251">
                  <c:v>228.99217409715999</c:v>
                </c:pt>
                <c:pt idx="252">
                  <c:v>228.025480956189</c:v>
                </c:pt>
                <c:pt idx="253">
                  <c:v>226.40816184030999</c:v>
                </c:pt>
                <c:pt idx="254">
                  <c:v>224.933092121307</c:v>
                </c:pt>
                <c:pt idx="255">
                  <c:v>225.93585713764301</c:v>
                </c:pt>
                <c:pt idx="256">
                  <c:v>229.05086797502699</c:v>
                </c:pt>
                <c:pt idx="257">
                  <c:v>232.83237131691399</c:v>
                </c:pt>
                <c:pt idx="258">
                  <c:v>235.83128480526301</c:v>
                </c:pt>
                <c:pt idx="259">
                  <c:v>237.18964527428901</c:v>
                </c:pt>
                <c:pt idx="260">
                  <c:v>238.548943157607</c:v>
                </c:pt>
                <c:pt idx="261">
                  <c:v>240.389963478411</c:v>
                </c:pt>
                <c:pt idx="262">
                  <c:v>243.181536594693</c:v>
                </c:pt>
                <c:pt idx="263">
                  <c:v>245.434021109687</c:v>
                </c:pt>
                <c:pt idx="264">
                  <c:v>247.49211584410801</c:v>
                </c:pt>
                <c:pt idx="265">
                  <c:v>248.37487060639401</c:v>
                </c:pt>
                <c:pt idx="266">
                  <c:v>250.203364701037</c:v>
                </c:pt>
                <c:pt idx="267">
                  <c:v>251.123320553822</c:v>
                </c:pt>
                <c:pt idx="268">
                  <c:v>251.47670757144201</c:v>
                </c:pt>
                <c:pt idx="269">
                  <c:v>250.80144316979599</c:v>
                </c:pt>
                <c:pt idx="270">
                  <c:v>251.99117217514799</c:v>
                </c:pt>
                <c:pt idx="271">
                  <c:v>254.470932538732</c:v>
                </c:pt>
                <c:pt idx="272">
                  <c:v>257.28422448128998</c:v>
                </c:pt>
                <c:pt idx="273">
                  <c:v>258.07884063438098</c:v>
                </c:pt>
                <c:pt idx="274">
                  <c:v>257.871282008577</c:v>
                </c:pt>
                <c:pt idx="275">
                  <c:v>257.69407805782299</c:v>
                </c:pt>
                <c:pt idx="276">
                  <c:v>257.97148517626101</c:v>
                </c:pt>
                <c:pt idx="277">
                  <c:v>259.878369676825</c:v>
                </c:pt>
                <c:pt idx="278">
                  <c:v>261.93081760746799</c:v>
                </c:pt>
                <c:pt idx="279">
                  <c:v>265.81789612142899</c:v>
                </c:pt>
                <c:pt idx="280">
                  <c:v>268.325861262687</c:v>
                </c:pt>
                <c:pt idx="281">
                  <c:v>270.564523846871</c:v>
                </c:pt>
                <c:pt idx="282">
                  <c:v>270.38374587108899</c:v>
                </c:pt>
                <c:pt idx="283">
                  <c:v>270.76905824212503</c:v>
                </c:pt>
                <c:pt idx="284">
                  <c:v>271.95497085353901</c:v>
                </c:pt>
                <c:pt idx="285">
                  <c:v>273.93719633715</c:v>
                </c:pt>
                <c:pt idx="286">
                  <c:v>276.91067765780201</c:v>
                </c:pt>
                <c:pt idx="287">
                  <c:v>279.45824735883502</c:v>
                </c:pt>
                <c:pt idx="288">
                  <c:v>280.96251523765</c:v>
                </c:pt>
                <c:pt idx="289">
                  <c:v>281.317015007176</c:v>
                </c:pt>
                <c:pt idx="290">
                  <c:v>280.67481879492601</c:v>
                </c:pt>
                <c:pt idx="291">
                  <c:v>283.90829998244197</c:v>
                </c:pt>
                <c:pt idx="292">
                  <c:v>283.43033184339998</c:v>
                </c:pt>
                <c:pt idx="293">
                  <c:v>284.25433882041898</c:v>
                </c:pt>
                <c:pt idx="294">
                  <c:v>281.86797592300798</c:v>
                </c:pt>
                <c:pt idx="295">
                  <c:v>285.920074902664</c:v>
                </c:pt>
                <c:pt idx="296">
                  <c:v>289.804619765361</c:v>
                </c:pt>
                <c:pt idx="297">
                  <c:v>294.99421886823598</c:v>
                </c:pt>
                <c:pt idx="298">
                  <c:v>297.07722845626898</c:v>
                </c:pt>
                <c:pt idx="299">
                  <c:v>298.50928922645397</c:v>
                </c:pt>
                <c:pt idx="300">
                  <c:v>298.74928380153699</c:v>
                </c:pt>
                <c:pt idx="301">
                  <c:v>300.08442021673898</c:v>
                </c:pt>
                <c:pt idx="302">
                  <c:v>303.56979595359502</c:v>
                </c:pt>
                <c:pt idx="303">
                  <c:v>308.564048550037</c:v>
                </c:pt>
                <c:pt idx="304">
                  <c:v>316.40393481793302</c:v>
                </c:pt>
                <c:pt idx="305">
                  <c:v>326.23656408105097</c:v>
                </c:pt>
                <c:pt idx="306">
                  <c:v>336.19348816170202</c:v>
                </c:pt>
                <c:pt idx="307">
                  <c:v>343.87842354854502</c:v>
                </c:pt>
                <c:pt idx="308">
                  <c:v>349.29924996602898</c:v>
                </c:pt>
                <c:pt idx="309">
                  <c:v>356.82614274744998</c:v>
                </c:pt>
                <c:pt idx="310">
                  <c:v>367.108540871336</c:v>
                </c:pt>
                <c:pt idx="311">
                  <c:v>376.69226380239201</c:v>
                </c:pt>
                <c:pt idx="312">
                  <c:v>383.43622908591402</c:v>
                </c:pt>
                <c:pt idx="313">
                  <c:v>384.06743744150498</c:v>
                </c:pt>
                <c:pt idx="314">
                  <c:v>387.03845743822802</c:v>
                </c:pt>
                <c:pt idx="315">
                  <c:v>393.27921946678498</c:v>
                </c:pt>
                <c:pt idx="316">
                  <c:v>403.08438606101703</c:v>
                </c:pt>
                <c:pt idx="317">
                  <c:v>409.37054736036202</c:v>
                </c:pt>
                <c:pt idx="318">
                  <c:v>409.45227614050702</c:v>
                </c:pt>
                <c:pt idx="319">
                  <c:v>406.49401019887802</c:v>
                </c:pt>
                <c:pt idx="320">
                  <c:v>399.480350783848</c:v>
                </c:pt>
                <c:pt idx="321">
                  <c:v>390.96967853500598</c:v>
                </c:pt>
                <c:pt idx="322">
                  <c:v>376.54195401888597</c:v>
                </c:pt>
                <c:pt idx="323">
                  <c:v>365.15096987683899</c:v>
                </c:pt>
                <c:pt idx="324">
                  <c:v>353.28977072169602</c:v>
                </c:pt>
                <c:pt idx="325">
                  <c:v>350.67949143237598</c:v>
                </c:pt>
                <c:pt idx="326">
                  <c:v>343.45496279084603</c:v>
                </c:pt>
                <c:pt idx="327">
                  <c:v>341.89687146149402</c:v>
                </c:pt>
                <c:pt idx="328">
                  <c:v>333.45911457342697</c:v>
                </c:pt>
                <c:pt idx="329">
                  <c:v>334.43723562967699</c:v>
                </c:pt>
                <c:pt idx="330">
                  <c:v>332.50486075107398</c:v>
                </c:pt>
                <c:pt idx="331">
                  <c:v>334.50234576739001</c:v>
                </c:pt>
                <c:pt idx="332">
                  <c:v>331.23848350479102</c:v>
                </c:pt>
                <c:pt idx="333">
                  <c:v>328.85471199875701</c:v>
                </c:pt>
                <c:pt idx="334">
                  <c:v>326.94084791246598</c:v>
                </c:pt>
                <c:pt idx="335">
                  <c:v>324.73369107182799</c:v>
                </c:pt>
                <c:pt idx="336">
                  <c:v>316.737117755947</c:v>
                </c:pt>
                <c:pt idx="337">
                  <c:v>307.78476358314998</c:v>
                </c:pt>
                <c:pt idx="338">
                  <c:v>301.29381254581199</c:v>
                </c:pt>
                <c:pt idx="339">
                  <c:v>302.85936870843801</c:v>
                </c:pt>
                <c:pt idx="340">
                  <c:v>304.83899007383701</c:v>
                </c:pt>
                <c:pt idx="341">
                  <c:v>305.86323405411099</c:v>
                </c:pt>
                <c:pt idx="342">
                  <c:v>304.38922831905501</c:v>
                </c:pt>
                <c:pt idx="343">
                  <c:v>303.61563273497302</c:v>
                </c:pt>
                <c:pt idx="344">
                  <c:v>305.40820019283098</c:v>
                </c:pt>
                <c:pt idx="345">
                  <c:v>308.150288428664</c:v>
                </c:pt>
                <c:pt idx="346">
                  <c:v>313.20048394114798</c:v>
                </c:pt>
                <c:pt idx="347">
                  <c:v>315.179645266585</c:v>
                </c:pt>
                <c:pt idx="348">
                  <c:v>317.09817078326301</c:v>
                </c:pt>
                <c:pt idx="349">
                  <c:v>317.62331387364401</c:v>
                </c:pt>
                <c:pt idx="350">
                  <c:v>318.01710481350801</c:v>
                </c:pt>
                <c:pt idx="351">
                  <c:v>319.29260117539599</c:v>
                </c:pt>
                <c:pt idx="352">
                  <c:v>319.28873987643601</c:v>
                </c:pt>
                <c:pt idx="353">
                  <c:v>317.45424987358098</c:v>
                </c:pt>
                <c:pt idx="354">
                  <c:v>312.88091341856301</c:v>
                </c:pt>
                <c:pt idx="355">
                  <c:v>308.072526021275</c:v>
                </c:pt>
                <c:pt idx="356">
                  <c:v>308.47137599496898</c:v>
                </c:pt>
                <c:pt idx="357">
                  <c:v>312.44466627771101</c:v>
                </c:pt>
                <c:pt idx="358">
                  <c:v>318.725556701632</c:v>
                </c:pt>
                <c:pt idx="359">
                  <c:v>324.35386418355102</c:v>
                </c:pt>
                <c:pt idx="360">
                  <c:v>326.85933935212501</c:v>
                </c:pt>
                <c:pt idx="361">
                  <c:v>324.26094714182699</c:v>
                </c:pt>
                <c:pt idx="362">
                  <c:v>320.01546100926402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85-4AC3-B046-45BA4192A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8576"/>
        <c:axId val="526028968"/>
      </c:scatterChart>
      <c:valAx>
        <c:axId val="526028576"/>
        <c:scaling>
          <c:orientation val="minMax"/>
          <c:max val="46112"/>
          <c:min val="3515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8968"/>
        <c:crosses val="autoZero"/>
        <c:crossBetween val="midCat"/>
        <c:majorUnit val="365"/>
      </c:valAx>
      <c:valAx>
        <c:axId val="52602896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857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2.7627085955211444E-2"/>
          <c:w val="1"/>
          <c:h val="6.1777273772817401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1575006358132"/>
          <c:y val="0.11265529140091206"/>
          <c:w val="0.82226346943843376"/>
          <c:h val="0.75271072934065064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PropertyType!$Q$6</c:f>
              <c:strCache>
                <c:ptCount val="1"/>
                <c:pt idx="0">
                  <c:v>U.S.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PropertyType!$P$7:$P$127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PropertyType!$Q$7:$Q$127</c:f>
              <c:numCache>
                <c:formatCode>0</c:formatCode>
                <c:ptCount val="121"/>
                <c:pt idx="0">
                  <c:v>58.646470510298101</c:v>
                </c:pt>
                <c:pt idx="1">
                  <c:v>62.357906419449002</c:v>
                </c:pt>
                <c:pt idx="2">
                  <c:v>65.874877597776901</c:v>
                </c:pt>
                <c:pt idx="3">
                  <c:v>65.505763095542605</c:v>
                </c:pt>
                <c:pt idx="4">
                  <c:v>65.996565246788293</c:v>
                </c:pt>
                <c:pt idx="5">
                  <c:v>69.930016316342403</c:v>
                </c:pt>
                <c:pt idx="6">
                  <c:v>74.892256862115104</c:v>
                </c:pt>
                <c:pt idx="7">
                  <c:v>77.275809074717301</c:v>
                </c:pt>
                <c:pt idx="8">
                  <c:v>77.729378670622495</c:v>
                </c:pt>
                <c:pt idx="9">
                  <c:v>78.3977883388565</c:v>
                </c:pt>
                <c:pt idx="10">
                  <c:v>80.252743236163496</c:v>
                </c:pt>
                <c:pt idx="11">
                  <c:v>82.726000786765596</c:v>
                </c:pt>
                <c:pt idx="12">
                  <c:v>85.586513311776798</c:v>
                </c:pt>
                <c:pt idx="13">
                  <c:v>89.458235422651597</c:v>
                </c:pt>
                <c:pt idx="14">
                  <c:v>90.737935427772598</c:v>
                </c:pt>
                <c:pt idx="15">
                  <c:v>90.353751259611997</c:v>
                </c:pt>
                <c:pt idx="16">
                  <c:v>92.971107917001802</c:v>
                </c:pt>
                <c:pt idx="17">
                  <c:v>98.267660014110106</c:v>
                </c:pt>
                <c:pt idx="18">
                  <c:v>100.93729094252301</c:v>
                </c:pt>
                <c:pt idx="19">
                  <c:v>100</c:v>
                </c:pt>
                <c:pt idx="20">
                  <c:v>100.35474708562801</c:v>
                </c:pt>
                <c:pt idx="21">
                  <c:v>102.65610558613299</c:v>
                </c:pt>
                <c:pt idx="22">
                  <c:v>103.298157455808</c:v>
                </c:pt>
                <c:pt idx="23">
                  <c:v>102.454861252559</c:v>
                </c:pt>
                <c:pt idx="24">
                  <c:v>103.546271128174</c:v>
                </c:pt>
                <c:pt idx="25">
                  <c:v>106.47317816563999</c:v>
                </c:pt>
                <c:pt idx="26">
                  <c:v>108.80860363507701</c:v>
                </c:pt>
                <c:pt idx="27">
                  <c:v>109.97864438429001</c:v>
                </c:pt>
                <c:pt idx="28">
                  <c:v>112.717392029105</c:v>
                </c:pt>
                <c:pt idx="29">
                  <c:v>116.39507935164301</c:v>
                </c:pt>
                <c:pt idx="30">
                  <c:v>118.436951759667</c:v>
                </c:pt>
                <c:pt idx="31">
                  <c:v>120.53882556909301</c:v>
                </c:pt>
                <c:pt idx="32">
                  <c:v>124.91027697157099</c:v>
                </c:pt>
                <c:pt idx="33">
                  <c:v>129.708215004126</c:v>
                </c:pt>
                <c:pt idx="34">
                  <c:v>134.43558434254501</c:v>
                </c:pt>
                <c:pt idx="35">
                  <c:v>139.234673495278</c:v>
                </c:pt>
                <c:pt idx="36">
                  <c:v>144.44345393706601</c:v>
                </c:pt>
                <c:pt idx="37">
                  <c:v>150.443236132062</c:v>
                </c:pt>
                <c:pt idx="38">
                  <c:v>155.423226400413</c:v>
                </c:pt>
                <c:pt idx="39">
                  <c:v>158.935480125694</c:v>
                </c:pt>
                <c:pt idx="40">
                  <c:v>162.50699794433601</c:v>
                </c:pt>
                <c:pt idx="41">
                  <c:v>166.09319922686299</c:v>
                </c:pt>
                <c:pt idx="42">
                  <c:v>165.95900965618401</c:v>
                </c:pt>
                <c:pt idx="43">
                  <c:v>164.60223390114501</c:v>
                </c:pt>
                <c:pt idx="44">
                  <c:v>168.46289287172701</c:v>
                </c:pt>
                <c:pt idx="45">
                  <c:v>175.56635123959401</c:v>
                </c:pt>
                <c:pt idx="46">
                  <c:v>173.25328595492701</c:v>
                </c:pt>
                <c:pt idx="47">
                  <c:v>165.65738643763001</c:v>
                </c:pt>
                <c:pt idx="48">
                  <c:v>163.20244674331499</c:v>
                </c:pt>
                <c:pt idx="49">
                  <c:v>162.37150303121501</c:v>
                </c:pt>
                <c:pt idx="50">
                  <c:v>154.23614111586099</c:v>
                </c:pt>
                <c:pt idx="51">
                  <c:v>142.40607983434001</c:v>
                </c:pt>
                <c:pt idx="52">
                  <c:v>131.52531022485701</c:v>
                </c:pt>
                <c:pt idx="53">
                  <c:v>121.959619582416</c:v>
                </c:pt>
                <c:pt idx="54">
                  <c:v>121.00890097549301</c:v>
                </c:pt>
                <c:pt idx="55">
                  <c:v>123.025200225238</c:v>
                </c:pt>
                <c:pt idx="56">
                  <c:v>118.928741486837</c:v>
                </c:pt>
                <c:pt idx="57">
                  <c:v>113.134464640481</c:v>
                </c:pt>
                <c:pt idx="58">
                  <c:v>110.99161854459599</c:v>
                </c:pt>
                <c:pt idx="59">
                  <c:v>109.48642865455599</c:v>
                </c:pt>
                <c:pt idx="60">
                  <c:v>107.342040271188</c:v>
                </c:pt>
                <c:pt idx="61">
                  <c:v>108.51233053935999</c:v>
                </c:pt>
                <c:pt idx="62">
                  <c:v>110.29471351490101</c:v>
                </c:pt>
                <c:pt idx="63">
                  <c:v>109.293731615073</c:v>
                </c:pt>
                <c:pt idx="64">
                  <c:v>107.815529684354</c:v>
                </c:pt>
                <c:pt idx="65">
                  <c:v>107.73546135547799</c:v>
                </c:pt>
                <c:pt idx="66">
                  <c:v>110.569380980434</c:v>
                </c:pt>
                <c:pt idx="67">
                  <c:v>113.737448903803</c:v>
                </c:pt>
                <c:pt idx="68">
                  <c:v>115.19805522068</c:v>
                </c:pt>
                <c:pt idx="69">
                  <c:v>116.46889158657299</c:v>
                </c:pt>
                <c:pt idx="70">
                  <c:v>118.870638043353</c:v>
                </c:pt>
                <c:pt idx="71">
                  <c:v>121.89293067838599</c:v>
                </c:pt>
                <c:pt idx="72">
                  <c:v>126.030565792308</c:v>
                </c:pt>
                <c:pt idx="73">
                  <c:v>131.69882826208899</c:v>
                </c:pt>
                <c:pt idx="74">
                  <c:v>133.70912421511599</c:v>
                </c:pt>
                <c:pt idx="75">
                  <c:v>134.04741479859501</c:v>
                </c:pt>
                <c:pt idx="76">
                  <c:v>138.08263746622501</c:v>
                </c:pt>
                <c:pt idx="77">
                  <c:v>142.84788559222699</c:v>
                </c:pt>
                <c:pt idx="78">
                  <c:v>143.22691903473901</c:v>
                </c:pt>
                <c:pt idx="79">
                  <c:v>142.44064106578799</c:v>
                </c:pt>
                <c:pt idx="80">
                  <c:v>144.92291864848099</c:v>
                </c:pt>
                <c:pt idx="81">
                  <c:v>148.688120231201</c:v>
                </c:pt>
                <c:pt idx="82">
                  <c:v>152.62689598505301</c:v>
                </c:pt>
                <c:pt idx="83">
                  <c:v>156.35500813272</c:v>
                </c:pt>
                <c:pt idx="84">
                  <c:v>162.302993358772</c:v>
                </c:pt>
                <c:pt idx="85">
                  <c:v>169.595344588177</c:v>
                </c:pt>
                <c:pt idx="86">
                  <c:v>170.22218876156199</c:v>
                </c:pt>
                <c:pt idx="87">
                  <c:v>168.62523259259299</c:v>
                </c:pt>
                <c:pt idx="88">
                  <c:v>172.41897087891499</c:v>
                </c:pt>
                <c:pt idx="89">
                  <c:v>177.84018750184401</c:v>
                </c:pt>
                <c:pt idx="90">
                  <c:v>179.91272654932999</c:v>
                </c:pt>
                <c:pt idx="91">
                  <c:v>180.67449961267701</c:v>
                </c:pt>
                <c:pt idx="92">
                  <c:v>183.06036040978799</c:v>
                </c:pt>
                <c:pt idx="93">
                  <c:v>185.14887046027999</c:v>
                </c:pt>
                <c:pt idx="94">
                  <c:v>186.24343806782599</c:v>
                </c:pt>
                <c:pt idx="95">
                  <c:v>186.92783487818301</c:v>
                </c:pt>
                <c:pt idx="96">
                  <c:v>185.81178677928801</c:v>
                </c:pt>
                <c:pt idx="97">
                  <c:v>182.90166177729799</c:v>
                </c:pt>
                <c:pt idx="98">
                  <c:v>187.46144625945499</c:v>
                </c:pt>
                <c:pt idx="99">
                  <c:v>194.80619821964601</c:v>
                </c:pt>
                <c:pt idx="100">
                  <c:v>196.48445124104299</c:v>
                </c:pt>
                <c:pt idx="101">
                  <c:v>200.82885360328899</c:v>
                </c:pt>
                <c:pt idx="102">
                  <c:v>209.220858436653</c:v>
                </c:pt>
                <c:pt idx="103">
                  <c:v>213.94359377116001</c:v>
                </c:pt>
                <c:pt idx="104">
                  <c:v>217.393767426073</c:v>
                </c:pt>
                <c:pt idx="105">
                  <c:v>226.32894473603201</c:v>
                </c:pt>
                <c:pt idx="106">
                  <c:v>226.58262123274</c:v>
                </c:pt>
                <c:pt idx="107">
                  <c:v>218.24284712206901</c:v>
                </c:pt>
                <c:pt idx="108">
                  <c:v>215.15504906701099</c:v>
                </c:pt>
                <c:pt idx="109">
                  <c:v>219.34918224646501</c:v>
                </c:pt>
                <c:pt idx="110">
                  <c:v>219.793983292533</c:v>
                </c:pt>
                <c:pt idx="111">
                  <c:v>213.270689723907</c:v>
                </c:pt>
                <c:pt idx="112">
                  <c:v>211.561231437733</c:v>
                </c:pt>
                <c:pt idx="113">
                  <c:v>214.10072340127601</c:v>
                </c:pt>
                <c:pt idx="114">
                  <c:v>213.963821766987</c:v>
                </c:pt>
                <c:pt idx="115">
                  <c:v>212.970658291051</c:v>
                </c:pt>
                <c:pt idx="116">
                  <c:v>215.66136199112401</c:v>
                </c:pt>
                <c:pt idx="117">
                  <c:v>218.867984341159</c:v>
                </c:pt>
                <c:pt idx="118">
                  <c:v>217.72229725511201</c:v>
                </c:pt>
                <c:pt idx="119">
                  <c:v>215.71989718770499</c:v>
                </c:pt>
                <c:pt idx="120">
                  <c:v>219.65030733656499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E5-493A-A392-88ABBFB8EC28}"/>
            </c:ext>
          </c:extLst>
        </c:ser>
        <c:ser>
          <c:idx val="1"/>
          <c:order val="1"/>
          <c:tx>
            <c:strRef>
              <c:f>PropertyType!$R$6</c:f>
              <c:strCache>
                <c:ptCount val="1"/>
                <c:pt idx="0">
                  <c:v>U.S.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PropertyType!$P$7:$P$127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PropertyType!$R$7:$R$127</c:f>
              <c:numCache>
                <c:formatCode>0</c:formatCode>
                <c:ptCount val="121"/>
                <c:pt idx="0">
                  <c:v>68.063309631825305</c:v>
                </c:pt>
                <c:pt idx="1">
                  <c:v>69.955608763508096</c:v>
                </c:pt>
                <c:pt idx="2">
                  <c:v>71.268527960707701</c:v>
                </c:pt>
                <c:pt idx="3">
                  <c:v>70.2515980525326</c:v>
                </c:pt>
                <c:pt idx="4">
                  <c:v>70.410562652926899</c:v>
                </c:pt>
                <c:pt idx="5">
                  <c:v>73.337227089496295</c:v>
                </c:pt>
                <c:pt idx="6">
                  <c:v>77.137253196621401</c:v>
                </c:pt>
                <c:pt idx="7">
                  <c:v>78.9477460925727</c:v>
                </c:pt>
                <c:pt idx="8">
                  <c:v>79.269115738280604</c:v>
                </c:pt>
                <c:pt idx="9">
                  <c:v>79.816997863402705</c:v>
                </c:pt>
                <c:pt idx="10">
                  <c:v>81.606341583253098</c:v>
                </c:pt>
                <c:pt idx="11">
                  <c:v>84.237335455686093</c:v>
                </c:pt>
                <c:pt idx="12">
                  <c:v>86.859431816109606</c:v>
                </c:pt>
                <c:pt idx="13">
                  <c:v>87.801857437089794</c:v>
                </c:pt>
                <c:pt idx="14">
                  <c:v>88.220624139980899</c:v>
                </c:pt>
                <c:pt idx="15">
                  <c:v>90.919172045316799</c:v>
                </c:pt>
                <c:pt idx="16">
                  <c:v>94.863746802862394</c:v>
                </c:pt>
                <c:pt idx="17">
                  <c:v>98.363472150983796</c:v>
                </c:pt>
                <c:pt idx="18">
                  <c:v>99.677056391957294</c:v>
                </c:pt>
                <c:pt idx="19">
                  <c:v>100</c:v>
                </c:pt>
                <c:pt idx="20">
                  <c:v>101.555517922779</c:v>
                </c:pt>
                <c:pt idx="21">
                  <c:v>102.800491135801</c:v>
                </c:pt>
                <c:pt idx="22">
                  <c:v>102.65208271077</c:v>
                </c:pt>
                <c:pt idx="23">
                  <c:v>102.826326963458</c:v>
                </c:pt>
                <c:pt idx="24">
                  <c:v>103.98001128407201</c:v>
                </c:pt>
                <c:pt idx="25">
                  <c:v>106.672688918017</c:v>
                </c:pt>
                <c:pt idx="26">
                  <c:v>110.383034794054</c:v>
                </c:pt>
                <c:pt idx="27">
                  <c:v>112.031172830643</c:v>
                </c:pt>
                <c:pt idx="28">
                  <c:v>112.249710046438</c:v>
                </c:pt>
                <c:pt idx="29">
                  <c:v>113.47390341714799</c:v>
                </c:pt>
                <c:pt idx="30">
                  <c:v>116.459144612418</c:v>
                </c:pt>
                <c:pt idx="31">
                  <c:v>120.49047827901001</c:v>
                </c:pt>
                <c:pt idx="32">
                  <c:v>126.66016535369999</c:v>
                </c:pt>
                <c:pt idx="33">
                  <c:v>133.57293611144499</c:v>
                </c:pt>
                <c:pt idx="34">
                  <c:v>134.96204190420301</c:v>
                </c:pt>
                <c:pt idx="35">
                  <c:v>135.918336851948</c:v>
                </c:pt>
                <c:pt idx="36">
                  <c:v>143.69068203768001</c:v>
                </c:pt>
                <c:pt idx="37">
                  <c:v>152.931960661039</c:v>
                </c:pt>
                <c:pt idx="38">
                  <c:v>156.291225038661</c:v>
                </c:pt>
                <c:pt idx="39">
                  <c:v>158.04838506446001</c:v>
                </c:pt>
                <c:pt idx="40">
                  <c:v>162.722204172239</c:v>
                </c:pt>
                <c:pt idx="41">
                  <c:v>167.588164573298</c:v>
                </c:pt>
                <c:pt idx="42">
                  <c:v>171.00035708771699</c:v>
                </c:pt>
                <c:pt idx="43">
                  <c:v>173.01488021628401</c:v>
                </c:pt>
                <c:pt idx="44">
                  <c:v>174.994746023423</c:v>
                </c:pt>
                <c:pt idx="45">
                  <c:v>177.90636887149199</c:v>
                </c:pt>
                <c:pt idx="46">
                  <c:v>178.51458542095401</c:v>
                </c:pt>
                <c:pt idx="47">
                  <c:v>175.50736776604899</c:v>
                </c:pt>
                <c:pt idx="48">
                  <c:v>172.60065597021699</c:v>
                </c:pt>
                <c:pt idx="49">
                  <c:v>171.97451714850999</c:v>
                </c:pt>
                <c:pt idx="50">
                  <c:v>165.78590512435301</c:v>
                </c:pt>
                <c:pt idx="51">
                  <c:v>154.322689981808</c:v>
                </c:pt>
                <c:pt idx="52">
                  <c:v>142.912297793113</c:v>
                </c:pt>
                <c:pt idx="53">
                  <c:v>135.517954291546</c:v>
                </c:pt>
                <c:pt idx="54">
                  <c:v>133.025506562863</c:v>
                </c:pt>
                <c:pt idx="55">
                  <c:v>130.03751450211399</c:v>
                </c:pt>
                <c:pt idx="56">
                  <c:v>127.81998940746401</c:v>
                </c:pt>
                <c:pt idx="57">
                  <c:v>128.67877644643801</c:v>
                </c:pt>
                <c:pt idx="58">
                  <c:v>124.902797983676</c:v>
                </c:pt>
                <c:pt idx="59">
                  <c:v>118.14011704510099</c:v>
                </c:pt>
                <c:pt idx="60">
                  <c:v>118.069168961405</c:v>
                </c:pt>
                <c:pt idx="61">
                  <c:v>122.87951298871199</c:v>
                </c:pt>
                <c:pt idx="62">
                  <c:v>122.55988902103</c:v>
                </c:pt>
                <c:pt idx="63">
                  <c:v>118.522555959958</c:v>
                </c:pt>
                <c:pt idx="64">
                  <c:v>118.342531421703</c:v>
                </c:pt>
                <c:pt idx="65">
                  <c:v>120.419311773225</c:v>
                </c:pt>
                <c:pt idx="66">
                  <c:v>123.130753856624</c:v>
                </c:pt>
                <c:pt idx="67">
                  <c:v>124.050136850117</c:v>
                </c:pt>
                <c:pt idx="68">
                  <c:v>125.04838135022899</c:v>
                </c:pt>
                <c:pt idx="69">
                  <c:v>129.28287383257901</c:v>
                </c:pt>
                <c:pt idx="70">
                  <c:v>133.34492988958601</c:v>
                </c:pt>
                <c:pt idx="71">
                  <c:v>135.082556336756</c:v>
                </c:pt>
                <c:pt idx="72">
                  <c:v>139.37243888337099</c:v>
                </c:pt>
                <c:pt idx="73">
                  <c:v>146.76042537943701</c:v>
                </c:pt>
                <c:pt idx="74">
                  <c:v>150.67963149982199</c:v>
                </c:pt>
                <c:pt idx="75">
                  <c:v>151.275089239788</c:v>
                </c:pt>
                <c:pt idx="76">
                  <c:v>154.736314263184</c:v>
                </c:pt>
                <c:pt idx="77">
                  <c:v>161.458971163103</c:v>
                </c:pt>
                <c:pt idx="78">
                  <c:v>163.95647184855201</c:v>
                </c:pt>
                <c:pt idx="79">
                  <c:v>163.12369220490601</c:v>
                </c:pt>
                <c:pt idx="80">
                  <c:v>168.19849308170001</c:v>
                </c:pt>
                <c:pt idx="81">
                  <c:v>177.516917590482</c:v>
                </c:pt>
                <c:pt idx="82">
                  <c:v>180.72465071379099</c:v>
                </c:pt>
                <c:pt idx="83">
                  <c:v>180.76074265667299</c:v>
                </c:pt>
                <c:pt idx="84">
                  <c:v>190.74436160561399</c:v>
                </c:pt>
                <c:pt idx="85">
                  <c:v>207.342628927547</c:v>
                </c:pt>
                <c:pt idx="86">
                  <c:v>211.57799134881299</c:v>
                </c:pt>
                <c:pt idx="87">
                  <c:v>207.512483356362</c:v>
                </c:pt>
                <c:pt idx="88">
                  <c:v>210.52263377400001</c:v>
                </c:pt>
                <c:pt idx="89">
                  <c:v>217.01029066524899</c:v>
                </c:pt>
                <c:pt idx="90">
                  <c:v>222.226036351228</c:v>
                </c:pt>
                <c:pt idx="91">
                  <c:v>225.849300826161</c:v>
                </c:pt>
                <c:pt idx="92">
                  <c:v>229.699094895077</c:v>
                </c:pt>
                <c:pt idx="93">
                  <c:v>233.04070338058901</c:v>
                </c:pt>
                <c:pt idx="94">
                  <c:v>235.96178140784099</c:v>
                </c:pt>
                <c:pt idx="95">
                  <c:v>240.01847819001799</c:v>
                </c:pt>
                <c:pt idx="96">
                  <c:v>246.190812019894</c:v>
                </c:pt>
                <c:pt idx="97">
                  <c:v>251.55131420195599</c:v>
                </c:pt>
                <c:pt idx="98">
                  <c:v>256.58687556934001</c:v>
                </c:pt>
                <c:pt idx="99">
                  <c:v>264.33937681978102</c:v>
                </c:pt>
                <c:pt idx="100">
                  <c:v>276.40930220429902</c:v>
                </c:pt>
                <c:pt idx="101">
                  <c:v>293.04420336667198</c:v>
                </c:pt>
                <c:pt idx="102">
                  <c:v>306.22932864969601</c:v>
                </c:pt>
                <c:pt idx="103">
                  <c:v>314.73495140064</c:v>
                </c:pt>
                <c:pt idx="104">
                  <c:v>331.99033517477397</c:v>
                </c:pt>
                <c:pt idx="105">
                  <c:v>355.92824768088502</c:v>
                </c:pt>
                <c:pt idx="106">
                  <c:v>358.21128862858899</c:v>
                </c:pt>
                <c:pt idx="107">
                  <c:v>350.531919826994</c:v>
                </c:pt>
                <c:pt idx="108">
                  <c:v>359.33624695757902</c:v>
                </c:pt>
                <c:pt idx="109">
                  <c:v>374.50872149441699</c:v>
                </c:pt>
                <c:pt idx="110">
                  <c:v>379.70848749577902</c:v>
                </c:pt>
                <c:pt idx="111">
                  <c:v>379.05417304748897</c:v>
                </c:pt>
                <c:pt idx="112">
                  <c:v>382.81137663568302</c:v>
                </c:pt>
                <c:pt idx="113">
                  <c:v>390.87745843218801</c:v>
                </c:pt>
                <c:pt idx="114">
                  <c:v>400.20620523650501</c:v>
                </c:pt>
                <c:pt idx="115">
                  <c:v>404.95157518397701</c:v>
                </c:pt>
                <c:pt idx="116">
                  <c:v>407.31506907959903</c:v>
                </c:pt>
                <c:pt idx="117">
                  <c:v>411.44833692370503</c:v>
                </c:pt>
                <c:pt idx="118">
                  <c:v>413.00085751206399</c:v>
                </c:pt>
                <c:pt idx="119">
                  <c:v>413.38465715517498</c:v>
                </c:pt>
                <c:pt idx="120">
                  <c:v>422.33871407844902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E5-493A-A392-88ABBFB8EC28}"/>
            </c:ext>
          </c:extLst>
        </c:ser>
        <c:ser>
          <c:idx val="2"/>
          <c:order val="2"/>
          <c:tx>
            <c:strRef>
              <c:f>PropertyType!$S$6</c:f>
              <c:strCache>
                <c:ptCount val="1"/>
                <c:pt idx="0">
                  <c:v>U.S.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PropertyType!$P$7:$P$127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PropertyType!$S$7:$S$127</c:f>
              <c:numCache>
                <c:formatCode>0</c:formatCode>
                <c:ptCount val="121"/>
                <c:pt idx="0">
                  <c:v>69.033286826557301</c:v>
                </c:pt>
                <c:pt idx="1">
                  <c:v>67.964918464256499</c:v>
                </c:pt>
                <c:pt idx="2">
                  <c:v>69.975145318085893</c:v>
                </c:pt>
                <c:pt idx="3">
                  <c:v>74.570978380800497</c:v>
                </c:pt>
                <c:pt idx="4">
                  <c:v>76.589139012949502</c:v>
                </c:pt>
                <c:pt idx="5">
                  <c:v>76.963085233501303</c:v>
                </c:pt>
                <c:pt idx="6">
                  <c:v>79.281180792421594</c:v>
                </c:pt>
                <c:pt idx="7">
                  <c:v>82.234368498111806</c:v>
                </c:pt>
                <c:pt idx="8">
                  <c:v>83.689552922417107</c:v>
                </c:pt>
                <c:pt idx="9">
                  <c:v>84.959781996844598</c:v>
                </c:pt>
                <c:pt idx="10">
                  <c:v>85.261936187974797</c:v>
                </c:pt>
                <c:pt idx="11">
                  <c:v>85.755056632267795</c:v>
                </c:pt>
                <c:pt idx="12">
                  <c:v>87.935709871109395</c:v>
                </c:pt>
                <c:pt idx="13">
                  <c:v>90.992424923012905</c:v>
                </c:pt>
                <c:pt idx="14">
                  <c:v>93.722310523626305</c:v>
                </c:pt>
                <c:pt idx="15">
                  <c:v>95.1750130667657</c:v>
                </c:pt>
                <c:pt idx="16">
                  <c:v>96.539417535991205</c:v>
                </c:pt>
                <c:pt idx="17">
                  <c:v>98.574664388165203</c:v>
                </c:pt>
                <c:pt idx="18">
                  <c:v>99.449694046794306</c:v>
                </c:pt>
                <c:pt idx="19">
                  <c:v>100</c:v>
                </c:pt>
                <c:pt idx="20">
                  <c:v>102.26420607642</c:v>
                </c:pt>
                <c:pt idx="21">
                  <c:v>105.69101362708101</c:v>
                </c:pt>
                <c:pt idx="22">
                  <c:v>107.86673393204499</c:v>
                </c:pt>
                <c:pt idx="23">
                  <c:v>108.486340415301</c:v>
                </c:pt>
                <c:pt idx="24">
                  <c:v>109.76354055687599</c:v>
                </c:pt>
                <c:pt idx="25">
                  <c:v>112.74783135053499</c:v>
                </c:pt>
                <c:pt idx="26">
                  <c:v>117.216480333752</c:v>
                </c:pt>
                <c:pt idx="27">
                  <c:v>121.14598315596599</c:v>
                </c:pt>
                <c:pt idx="28">
                  <c:v>124.995130319962</c:v>
                </c:pt>
                <c:pt idx="29">
                  <c:v>128.90033414662199</c:v>
                </c:pt>
                <c:pt idx="30">
                  <c:v>132.897459926419</c:v>
                </c:pt>
                <c:pt idx="31">
                  <c:v>138.398627218786</c:v>
                </c:pt>
                <c:pt idx="32">
                  <c:v>145.525987042585</c:v>
                </c:pt>
                <c:pt idx="33">
                  <c:v>152.44264608181501</c:v>
                </c:pt>
                <c:pt idx="34">
                  <c:v>155.84089329631999</c:v>
                </c:pt>
                <c:pt idx="35">
                  <c:v>159.456444566806</c:v>
                </c:pt>
                <c:pt idx="36">
                  <c:v>169.867841243735</c:v>
                </c:pt>
                <c:pt idx="37">
                  <c:v>182.35807334952401</c:v>
                </c:pt>
                <c:pt idx="38">
                  <c:v>183.530950736238</c:v>
                </c:pt>
                <c:pt idx="39">
                  <c:v>181.684246777749</c:v>
                </c:pt>
                <c:pt idx="40">
                  <c:v>188.16188288566499</c:v>
                </c:pt>
                <c:pt idx="41">
                  <c:v>193.447301552575</c:v>
                </c:pt>
                <c:pt idx="42">
                  <c:v>189.40304468481801</c:v>
                </c:pt>
                <c:pt idx="43">
                  <c:v>187.38003917610899</c:v>
                </c:pt>
                <c:pt idx="44">
                  <c:v>194.435932024132</c:v>
                </c:pt>
                <c:pt idx="45">
                  <c:v>199.57560530842301</c:v>
                </c:pt>
                <c:pt idx="46">
                  <c:v>194.06406845056199</c:v>
                </c:pt>
                <c:pt idx="47">
                  <c:v>186.73804517026599</c:v>
                </c:pt>
                <c:pt idx="48">
                  <c:v>184.45343102165199</c:v>
                </c:pt>
                <c:pt idx="49">
                  <c:v>181.96378875933499</c:v>
                </c:pt>
                <c:pt idx="50">
                  <c:v>169.67360104316001</c:v>
                </c:pt>
                <c:pt idx="51">
                  <c:v>156.86629075627999</c:v>
                </c:pt>
                <c:pt idx="52">
                  <c:v>151.56332433847001</c:v>
                </c:pt>
                <c:pt idx="53">
                  <c:v>148.29175519317599</c:v>
                </c:pt>
                <c:pt idx="54">
                  <c:v>145.12958485834301</c:v>
                </c:pt>
                <c:pt idx="55">
                  <c:v>141.43217576398899</c:v>
                </c:pt>
                <c:pt idx="56">
                  <c:v>137.26357025018899</c:v>
                </c:pt>
                <c:pt idx="57">
                  <c:v>132.49036304573301</c:v>
                </c:pt>
                <c:pt idx="58">
                  <c:v>132.231557985233</c:v>
                </c:pt>
                <c:pt idx="59">
                  <c:v>133.742689919512</c:v>
                </c:pt>
                <c:pt idx="60">
                  <c:v>131.938199569625</c:v>
                </c:pt>
                <c:pt idx="61">
                  <c:v>129.98633190993499</c:v>
                </c:pt>
                <c:pt idx="62">
                  <c:v>130.48104583096699</c:v>
                </c:pt>
                <c:pt idx="63">
                  <c:v>131.38744966876001</c:v>
                </c:pt>
                <c:pt idx="64">
                  <c:v>131.94973581191101</c:v>
                </c:pt>
                <c:pt idx="65">
                  <c:v>134.30247123038501</c:v>
                </c:pt>
                <c:pt idx="66">
                  <c:v>136.89240030080799</c:v>
                </c:pt>
                <c:pt idx="67">
                  <c:v>137.77373145846599</c:v>
                </c:pt>
                <c:pt idx="68">
                  <c:v>140.975921465836</c:v>
                </c:pt>
                <c:pt idx="69">
                  <c:v>149.357352814726</c:v>
                </c:pt>
                <c:pt idx="70">
                  <c:v>152.916437493752</c:v>
                </c:pt>
                <c:pt idx="71">
                  <c:v>150.87972485806699</c:v>
                </c:pt>
                <c:pt idx="72">
                  <c:v>153.57760611012699</c:v>
                </c:pt>
                <c:pt idx="73">
                  <c:v>160.33771761182501</c:v>
                </c:pt>
                <c:pt idx="74">
                  <c:v>164.61553141261101</c:v>
                </c:pt>
                <c:pt idx="75">
                  <c:v>165.880690101585</c:v>
                </c:pt>
                <c:pt idx="76">
                  <c:v>169.17140685673201</c:v>
                </c:pt>
                <c:pt idx="77">
                  <c:v>173.19230550567599</c:v>
                </c:pt>
                <c:pt idx="78">
                  <c:v>174.32100393757199</c:v>
                </c:pt>
                <c:pt idx="79">
                  <c:v>175.12945975755301</c:v>
                </c:pt>
                <c:pt idx="80">
                  <c:v>178.98920255010199</c:v>
                </c:pt>
                <c:pt idx="81">
                  <c:v>184.139938456062</c:v>
                </c:pt>
                <c:pt idx="82">
                  <c:v>188.75016610112601</c:v>
                </c:pt>
                <c:pt idx="83">
                  <c:v>193.23708374071799</c:v>
                </c:pt>
                <c:pt idx="84">
                  <c:v>200.76928162197899</c:v>
                </c:pt>
                <c:pt idx="85">
                  <c:v>209.97399038295501</c:v>
                </c:pt>
                <c:pt idx="86">
                  <c:v>211.45322449646599</c:v>
                </c:pt>
                <c:pt idx="87">
                  <c:v>208.187602206897</c:v>
                </c:pt>
                <c:pt idx="88">
                  <c:v>208.05338231546901</c:v>
                </c:pt>
                <c:pt idx="89">
                  <c:v>209.81532394829699</c:v>
                </c:pt>
                <c:pt idx="90">
                  <c:v>212.03728122730999</c:v>
                </c:pt>
                <c:pt idx="91">
                  <c:v>213.04607969731001</c:v>
                </c:pt>
                <c:pt idx="92">
                  <c:v>212.21604477399799</c:v>
                </c:pt>
                <c:pt idx="93">
                  <c:v>211.456107676958</c:v>
                </c:pt>
                <c:pt idx="94">
                  <c:v>213.80255578161001</c:v>
                </c:pt>
                <c:pt idx="95">
                  <c:v>216.90941338422499</c:v>
                </c:pt>
                <c:pt idx="96">
                  <c:v>216.185485991229</c:v>
                </c:pt>
                <c:pt idx="97">
                  <c:v>212.477647484014</c:v>
                </c:pt>
                <c:pt idx="98">
                  <c:v>215.09321296762499</c:v>
                </c:pt>
                <c:pt idx="99">
                  <c:v>223.16392331082301</c:v>
                </c:pt>
                <c:pt idx="100">
                  <c:v>230.354979885836</c:v>
                </c:pt>
                <c:pt idx="101">
                  <c:v>239.74950796168301</c:v>
                </c:pt>
                <c:pt idx="102">
                  <c:v>249.46646213223099</c:v>
                </c:pt>
                <c:pt idx="103">
                  <c:v>255.039769814545</c:v>
                </c:pt>
                <c:pt idx="104">
                  <c:v>260.19256734999101</c:v>
                </c:pt>
                <c:pt idx="105">
                  <c:v>266.69185482709099</c:v>
                </c:pt>
                <c:pt idx="106">
                  <c:v>266.79120739864601</c:v>
                </c:pt>
                <c:pt idx="107">
                  <c:v>264.32012666639503</c:v>
                </c:pt>
                <c:pt idx="108">
                  <c:v>265.04311161789701</c:v>
                </c:pt>
                <c:pt idx="109">
                  <c:v>269.41900052156598</c:v>
                </c:pt>
                <c:pt idx="110">
                  <c:v>274.67444399563198</c:v>
                </c:pt>
                <c:pt idx="111">
                  <c:v>275.98051767109303</c:v>
                </c:pt>
                <c:pt idx="112">
                  <c:v>276.31034847213903</c:v>
                </c:pt>
                <c:pt idx="113">
                  <c:v>278.28279905290998</c:v>
                </c:pt>
                <c:pt idx="114">
                  <c:v>280.38597371595898</c:v>
                </c:pt>
                <c:pt idx="115">
                  <c:v>281.77094798818501</c:v>
                </c:pt>
                <c:pt idx="116">
                  <c:v>282.91204635491601</c:v>
                </c:pt>
                <c:pt idx="117">
                  <c:v>282.13107309488498</c:v>
                </c:pt>
                <c:pt idx="118">
                  <c:v>279.19894265229101</c:v>
                </c:pt>
                <c:pt idx="119">
                  <c:v>278.651500782173</c:v>
                </c:pt>
                <c:pt idx="120">
                  <c:v>282.04855669266101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5E5-493A-A392-88ABBFB8EC28}"/>
            </c:ext>
          </c:extLst>
        </c:ser>
        <c:ser>
          <c:idx val="3"/>
          <c:order val="3"/>
          <c:tx>
            <c:strRef>
              <c:f>PropertyType!$T$6</c:f>
              <c:strCache>
                <c:ptCount val="1"/>
                <c:pt idx="0">
                  <c:v>U.S.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PropertyType!$P$7:$P$127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PropertyType!$T$7:$T$127</c:f>
              <c:numCache>
                <c:formatCode>0</c:formatCode>
                <c:ptCount val="121"/>
                <c:pt idx="0">
                  <c:v>62.194471851971599</c:v>
                </c:pt>
                <c:pt idx="1">
                  <c:v>62.890908778400998</c:v>
                </c:pt>
                <c:pt idx="2">
                  <c:v>64.041301304070402</c:v>
                </c:pt>
                <c:pt idx="3">
                  <c:v>65.137774554253596</c:v>
                </c:pt>
                <c:pt idx="4">
                  <c:v>67.675329371024503</c:v>
                </c:pt>
                <c:pt idx="5">
                  <c:v>71.052486107966899</c:v>
                </c:pt>
                <c:pt idx="6">
                  <c:v>72.670315575195801</c:v>
                </c:pt>
                <c:pt idx="7">
                  <c:v>73.339687128458095</c:v>
                </c:pt>
                <c:pt idx="8">
                  <c:v>74.836213267475898</c:v>
                </c:pt>
                <c:pt idx="9">
                  <c:v>77.236118327055394</c:v>
                </c:pt>
                <c:pt idx="10">
                  <c:v>79.865098741260496</c:v>
                </c:pt>
                <c:pt idx="11">
                  <c:v>82.1884129765875</c:v>
                </c:pt>
                <c:pt idx="12">
                  <c:v>84.706369218669906</c:v>
                </c:pt>
                <c:pt idx="13">
                  <c:v>86.903360386613898</c:v>
                </c:pt>
                <c:pt idx="14">
                  <c:v>88.782211597801904</c:v>
                </c:pt>
                <c:pt idx="15">
                  <c:v>91.347613249030204</c:v>
                </c:pt>
                <c:pt idx="16">
                  <c:v>95.759808988611198</c:v>
                </c:pt>
                <c:pt idx="17">
                  <c:v>100.39547242280101</c:v>
                </c:pt>
                <c:pt idx="18">
                  <c:v>100.48662807824</c:v>
                </c:pt>
                <c:pt idx="19">
                  <c:v>100</c:v>
                </c:pt>
                <c:pt idx="20">
                  <c:v>104.260361051488</c:v>
                </c:pt>
                <c:pt idx="21">
                  <c:v>110.06060353207501</c:v>
                </c:pt>
                <c:pt idx="22">
                  <c:v>112.601064970358</c:v>
                </c:pt>
                <c:pt idx="23">
                  <c:v>113.620045118454</c:v>
                </c:pt>
                <c:pt idx="24">
                  <c:v>117.105984275149</c:v>
                </c:pt>
                <c:pt idx="25">
                  <c:v>122.283091058384</c:v>
                </c:pt>
                <c:pt idx="26">
                  <c:v>127.460015710161</c:v>
                </c:pt>
                <c:pt idx="27">
                  <c:v>131.455207914482</c:v>
                </c:pt>
                <c:pt idx="28">
                  <c:v>135.68851399934999</c:v>
                </c:pt>
                <c:pt idx="29">
                  <c:v>140.53203025292299</c:v>
                </c:pt>
                <c:pt idx="30">
                  <c:v>143.65969932504299</c:v>
                </c:pt>
                <c:pt idx="31">
                  <c:v>146.78176904040899</c:v>
                </c:pt>
                <c:pt idx="32">
                  <c:v>153.72553315693</c:v>
                </c:pt>
                <c:pt idx="33">
                  <c:v>162.55602473341801</c:v>
                </c:pt>
                <c:pt idx="34">
                  <c:v>166.847638118617</c:v>
                </c:pt>
                <c:pt idx="35">
                  <c:v>168.58614512161799</c:v>
                </c:pt>
                <c:pt idx="36">
                  <c:v>174.46563050430001</c:v>
                </c:pt>
                <c:pt idx="37">
                  <c:v>184.04280004748401</c:v>
                </c:pt>
                <c:pt idx="38">
                  <c:v>190.06594887376099</c:v>
                </c:pt>
                <c:pt idx="39">
                  <c:v>190.763428061052</c:v>
                </c:pt>
                <c:pt idx="40">
                  <c:v>190.500302978419</c:v>
                </c:pt>
                <c:pt idx="41">
                  <c:v>189.286183164329</c:v>
                </c:pt>
                <c:pt idx="42">
                  <c:v>186.789738095009</c:v>
                </c:pt>
                <c:pt idx="43">
                  <c:v>186.908949937844</c:v>
                </c:pt>
                <c:pt idx="44">
                  <c:v>191.98076682418201</c:v>
                </c:pt>
                <c:pt idx="45">
                  <c:v>196.88180442361499</c:v>
                </c:pt>
                <c:pt idx="46">
                  <c:v>190.32093233545601</c:v>
                </c:pt>
                <c:pt idx="47">
                  <c:v>180.063716053956</c:v>
                </c:pt>
                <c:pt idx="48">
                  <c:v>176.54074964649999</c:v>
                </c:pt>
                <c:pt idx="49">
                  <c:v>174.75298299004999</c:v>
                </c:pt>
                <c:pt idx="50">
                  <c:v>166.142480185701</c:v>
                </c:pt>
                <c:pt idx="51">
                  <c:v>156.220332521568</c:v>
                </c:pt>
                <c:pt idx="52">
                  <c:v>148.54345814248501</c:v>
                </c:pt>
                <c:pt idx="53">
                  <c:v>137.907370871398</c:v>
                </c:pt>
                <c:pt idx="54">
                  <c:v>129.125491339787</c:v>
                </c:pt>
                <c:pt idx="55">
                  <c:v>126.25972728791299</c:v>
                </c:pt>
                <c:pt idx="56">
                  <c:v>126.620236110647</c:v>
                </c:pt>
                <c:pt idx="57">
                  <c:v>125.468242169955</c:v>
                </c:pt>
                <c:pt idx="58">
                  <c:v>125.929236687946</c:v>
                </c:pt>
                <c:pt idx="59">
                  <c:v>128.90064528044601</c:v>
                </c:pt>
                <c:pt idx="60">
                  <c:v>132.21608602576299</c:v>
                </c:pt>
                <c:pt idx="61">
                  <c:v>136.26674581866999</c:v>
                </c:pt>
                <c:pt idx="62">
                  <c:v>140.396137307597</c:v>
                </c:pt>
                <c:pt idx="63">
                  <c:v>143.123784993013</c:v>
                </c:pt>
                <c:pt idx="64">
                  <c:v>145.378264459262</c:v>
                </c:pt>
                <c:pt idx="65">
                  <c:v>149.55248331353599</c:v>
                </c:pt>
                <c:pt idx="66">
                  <c:v>155.188974204668</c:v>
                </c:pt>
                <c:pt idx="67">
                  <c:v>159.15295087870101</c:v>
                </c:pt>
                <c:pt idx="68">
                  <c:v>162.90253892100799</c:v>
                </c:pt>
                <c:pt idx="69">
                  <c:v>169.841592481253</c:v>
                </c:pt>
                <c:pt idx="70">
                  <c:v>176.315145360798</c:v>
                </c:pt>
                <c:pt idx="71">
                  <c:v>179.82201647144001</c:v>
                </c:pt>
                <c:pt idx="72">
                  <c:v>185.80459691999599</c:v>
                </c:pt>
                <c:pt idx="73">
                  <c:v>196.064412315901</c:v>
                </c:pt>
                <c:pt idx="74">
                  <c:v>201.58796793606601</c:v>
                </c:pt>
                <c:pt idx="75">
                  <c:v>202.22000453437599</c:v>
                </c:pt>
                <c:pt idx="76">
                  <c:v>208.022587895801</c:v>
                </c:pt>
                <c:pt idx="77">
                  <c:v>219.46051931451601</c:v>
                </c:pt>
                <c:pt idx="78">
                  <c:v>224.446074488286</c:v>
                </c:pt>
                <c:pt idx="79">
                  <c:v>224.01081980485</c:v>
                </c:pt>
                <c:pt idx="80">
                  <c:v>231.37982384184801</c:v>
                </c:pt>
                <c:pt idx="81">
                  <c:v>245.52584381490999</c:v>
                </c:pt>
                <c:pt idx="82">
                  <c:v>251.55268079050001</c:v>
                </c:pt>
                <c:pt idx="83">
                  <c:v>251.03023699597901</c:v>
                </c:pt>
                <c:pt idx="84">
                  <c:v>260.05850021631699</c:v>
                </c:pt>
                <c:pt idx="85">
                  <c:v>274.76276916036301</c:v>
                </c:pt>
                <c:pt idx="86">
                  <c:v>277.76868828136998</c:v>
                </c:pt>
                <c:pt idx="87">
                  <c:v>274.89872550273998</c:v>
                </c:pt>
                <c:pt idx="88">
                  <c:v>283.28435513428701</c:v>
                </c:pt>
                <c:pt idx="89">
                  <c:v>297.91752055619003</c:v>
                </c:pt>
                <c:pt idx="90">
                  <c:v>302.90009430306901</c:v>
                </c:pt>
                <c:pt idx="91">
                  <c:v>301.61608381967199</c:v>
                </c:pt>
                <c:pt idx="92">
                  <c:v>306.128493425447</c:v>
                </c:pt>
                <c:pt idx="93">
                  <c:v>315.15135168780802</c:v>
                </c:pt>
                <c:pt idx="94">
                  <c:v>324.97588845543902</c:v>
                </c:pt>
                <c:pt idx="95">
                  <c:v>330.12817184048998</c:v>
                </c:pt>
                <c:pt idx="96">
                  <c:v>328.82556154823402</c:v>
                </c:pt>
                <c:pt idx="97">
                  <c:v>325.91081427914702</c:v>
                </c:pt>
                <c:pt idx="98">
                  <c:v>340.03421719528501</c:v>
                </c:pt>
                <c:pt idx="99">
                  <c:v>361.379509608977</c:v>
                </c:pt>
                <c:pt idx="100">
                  <c:v>375.45671939094598</c:v>
                </c:pt>
                <c:pt idx="101">
                  <c:v>396.65409648142202</c:v>
                </c:pt>
                <c:pt idx="102">
                  <c:v>419.076275456659</c:v>
                </c:pt>
                <c:pt idx="103">
                  <c:v>431.18407662680602</c:v>
                </c:pt>
                <c:pt idx="104">
                  <c:v>448.53250416902398</c:v>
                </c:pt>
                <c:pt idx="105">
                  <c:v>473.98841351286802</c:v>
                </c:pt>
                <c:pt idx="106">
                  <c:v>460.53054524932202</c:v>
                </c:pt>
                <c:pt idx="107">
                  <c:v>433.88678558413898</c:v>
                </c:pt>
                <c:pt idx="108">
                  <c:v>428.98901520196898</c:v>
                </c:pt>
                <c:pt idx="109">
                  <c:v>428.784118580246</c:v>
                </c:pt>
                <c:pt idx="110">
                  <c:v>425.654173449052</c:v>
                </c:pt>
                <c:pt idx="111">
                  <c:v>421.41195415791498</c:v>
                </c:pt>
                <c:pt idx="112">
                  <c:v>422.22181385744</c:v>
                </c:pt>
                <c:pt idx="113">
                  <c:v>421.26574692640202</c:v>
                </c:pt>
                <c:pt idx="114">
                  <c:v>415.874920067559</c:v>
                </c:pt>
                <c:pt idx="115">
                  <c:v>415.27406748176901</c:v>
                </c:pt>
                <c:pt idx="116">
                  <c:v>419.90737999475601</c:v>
                </c:pt>
                <c:pt idx="117">
                  <c:v>423.25501348869102</c:v>
                </c:pt>
                <c:pt idx="118">
                  <c:v>424.64484325371399</c:v>
                </c:pt>
                <c:pt idx="119">
                  <c:v>423.037761152754</c:v>
                </c:pt>
                <c:pt idx="120">
                  <c:v>416.56572560092798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5E5-493A-A392-88ABBFB8E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68936"/>
        <c:axId val="528469328"/>
      </c:scatterChart>
      <c:valAx>
        <c:axId val="528468936"/>
        <c:scaling>
          <c:orientation val="minMax"/>
          <c:max val="46112"/>
          <c:min val="3515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69328"/>
        <c:crosses val="autoZero"/>
        <c:crossBetween val="midCat"/>
        <c:majorUnit val="365"/>
      </c:valAx>
      <c:valAx>
        <c:axId val="52846932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2846893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5.9722222222222225E-2"/>
          <c:y val="2.7795245216417162E-2"/>
          <c:w val="0.82789381014873131"/>
          <c:h val="4.184647600423397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3252127163761"/>
          <c:y val="0.11265529140091206"/>
          <c:w val="0.83210988372133643"/>
          <c:h val="0.76438270506351624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PropertyType!$U$6</c:f>
              <c:strCache>
                <c:ptCount val="1"/>
                <c:pt idx="0">
                  <c:v>U.S. Land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PropertyType!$P$15:$P$127</c:f>
              <c:numCache>
                <c:formatCode>[$-409]mmm\-yy;@</c:formatCode>
                <c:ptCount val="113"/>
                <c:pt idx="0">
                  <c:v>35885</c:v>
                </c:pt>
                <c:pt idx="1">
                  <c:v>35976</c:v>
                </c:pt>
                <c:pt idx="2">
                  <c:v>36068</c:v>
                </c:pt>
                <c:pt idx="3">
                  <c:v>36160</c:v>
                </c:pt>
                <c:pt idx="4">
                  <c:v>36250</c:v>
                </c:pt>
                <c:pt idx="5">
                  <c:v>36341</c:v>
                </c:pt>
                <c:pt idx="6">
                  <c:v>36433</c:v>
                </c:pt>
                <c:pt idx="7">
                  <c:v>36525</c:v>
                </c:pt>
                <c:pt idx="8">
                  <c:v>36616</c:v>
                </c:pt>
                <c:pt idx="9">
                  <c:v>36707</c:v>
                </c:pt>
                <c:pt idx="10">
                  <c:v>36799</c:v>
                </c:pt>
                <c:pt idx="11">
                  <c:v>36891</c:v>
                </c:pt>
                <c:pt idx="12">
                  <c:v>36981</c:v>
                </c:pt>
                <c:pt idx="13">
                  <c:v>37072</c:v>
                </c:pt>
                <c:pt idx="14">
                  <c:v>37164</c:v>
                </c:pt>
                <c:pt idx="15">
                  <c:v>37256</c:v>
                </c:pt>
                <c:pt idx="16">
                  <c:v>37346</c:v>
                </c:pt>
                <c:pt idx="17">
                  <c:v>37437</c:v>
                </c:pt>
                <c:pt idx="18">
                  <c:v>37529</c:v>
                </c:pt>
                <c:pt idx="19">
                  <c:v>37621</c:v>
                </c:pt>
                <c:pt idx="20">
                  <c:v>37711</c:v>
                </c:pt>
                <c:pt idx="21">
                  <c:v>37802</c:v>
                </c:pt>
                <c:pt idx="22">
                  <c:v>37894</c:v>
                </c:pt>
                <c:pt idx="23">
                  <c:v>37986</c:v>
                </c:pt>
                <c:pt idx="24">
                  <c:v>38077</c:v>
                </c:pt>
                <c:pt idx="25">
                  <c:v>38168</c:v>
                </c:pt>
                <c:pt idx="26">
                  <c:v>38260</c:v>
                </c:pt>
                <c:pt idx="27">
                  <c:v>38352</c:v>
                </c:pt>
                <c:pt idx="28">
                  <c:v>38442</c:v>
                </c:pt>
                <c:pt idx="29">
                  <c:v>38533</c:v>
                </c:pt>
                <c:pt idx="30">
                  <c:v>38625</c:v>
                </c:pt>
                <c:pt idx="31">
                  <c:v>38717</c:v>
                </c:pt>
                <c:pt idx="32">
                  <c:v>38807</c:v>
                </c:pt>
                <c:pt idx="33">
                  <c:v>38898</c:v>
                </c:pt>
                <c:pt idx="34">
                  <c:v>38990</c:v>
                </c:pt>
                <c:pt idx="35">
                  <c:v>39082</c:v>
                </c:pt>
                <c:pt idx="36">
                  <c:v>39172</c:v>
                </c:pt>
                <c:pt idx="37">
                  <c:v>39263</c:v>
                </c:pt>
                <c:pt idx="38">
                  <c:v>39355</c:v>
                </c:pt>
                <c:pt idx="39">
                  <c:v>39447</c:v>
                </c:pt>
                <c:pt idx="40">
                  <c:v>39538</c:v>
                </c:pt>
                <c:pt idx="41">
                  <c:v>39629</c:v>
                </c:pt>
                <c:pt idx="42">
                  <c:v>39721</c:v>
                </c:pt>
                <c:pt idx="43">
                  <c:v>39813</c:v>
                </c:pt>
                <c:pt idx="44">
                  <c:v>39903</c:v>
                </c:pt>
                <c:pt idx="45">
                  <c:v>39994</c:v>
                </c:pt>
                <c:pt idx="46">
                  <c:v>40086</c:v>
                </c:pt>
                <c:pt idx="47">
                  <c:v>40178</c:v>
                </c:pt>
                <c:pt idx="48">
                  <c:v>40268</c:v>
                </c:pt>
                <c:pt idx="49">
                  <c:v>40359</c:v>
                </c:pt>
                <c:pt idx="50">
                  <c:v>40451</c:v>
                </c:pt>
                <c:pt idx="51">
                  <c:v>40543</c:v>
                </c:pt>
                <c:pt idx="52">
                  <c:v>40633</c:v>
                </c:pt>
                <c:pt idx="53">
                  <c:v>40724</c:v>
                </c:pt>
                <c:pt idx="54">
                  <c:v>40816</c:v>
                </c:pt>
                <c:pt idx="55">
                  <c:v>40908</c:v>
                </c:pt>
                <c:pt idx="56">
                  <c:v>40999</c:v>
                </c:pt>
                <c:pt idx="57">
                  <c:v>41090</c:v>
                </c:pt>
                <c:pt idx="58">
                  <c:v>41182</c:v>
                </c:pt>
                <c:pt idx="59">
                  <c:v>41274</c:v>
                </c:pt>
                <c:pt idx="60">
                  <c:v>41364</c:v>
                </c:pt>
                <c:pt idx="61">
                  <c:v>41455</c:v>
                </c:pt>
                <c:pt idx="62">
                  <c:v>41547</c:v>
                </c:pt>
                <c:pt idx="63">
                  <c:v>41639</c:v>
                </c:pt>
                <c:pt idx="64">
                  <c:v>41729</c:v>
                </c:pt>
                <c:pt idx="65">
                  <c:v>41820</c:v>
                </c:pt>
                <c:pt idx="66">
                  <c:v>41912</c:v>
                </c:pt>
                <c:pt idx="67">
                  <c:v>42004</c:v>
                </c:pt>
                <c:pt idx="68">
                  <c:v>42094</c:v>
                </c:pt>
                <c:pt idx="69">
                  <c:v>42185</c:v>
                </c:pt>
                <c:pt idx="70">
                  <c:v>42277</c:v>
                </c:pt>
                <c:pt idx="71">
                  <c:v>42369</c:v>
                </c:pt>
                <c:pt idx="72">
                  <c:v>42460</c:v>
                </c:pt>
                <c:pt idx="73">
                  <c:v>42551</c:v>
                </c:pt>
                <c:pt idx="74">
                  <c:v>42643</c:v>
                </c:pt>
                <c:pt idx="75">
                  <c:v>42735</c:v>
                </c:pt>
                <c:pt idx="76">
                  <c:v>42825</c:v>
                </c:pt>
                <c:pt idx="77">
                  <c:v>42916</c:v>
                </c:pt>
                <c:pt idx="78">
                  <c:v>43008</c:v>
                </c:pt>
                <c:pt idx="79">
                  <c:v>43100</c:v>
                </c:pt>
                <c:pt idx="80">
                  <c:v>43190</c:v>
                </c:pt>
                <c:pt idx="81">
                  <c:v>43281</c:v>
                </c:pt>
                <c:pt idx="82">
                  <c:v>43373</c:v>
                </c:pt>
                <c:pt idx="83">
                  <c:v>43465</c:v>
                </c:pt>
                <c:pt idx="84">
                  <c:v>43555</c:v>
                </c:pt>
                <c:pt idx="85">
                  <c:v>43646</c:v>
                </c:pt>
                <c:pt idx="86">
                  <c:v>43738</c:v>
                </c:pt>
                <c:pt idx="87">
                  <c:v>43830</c:v>
                </c:pt>
                <c:pt idx="88">
                  <c:v>43921</c:v>
                </c:pt>
                <c:pt idx="89">
                  <c:v>44012</c:v>
                </c:pt>
                <c:pt idx="90">
                  <c:v>44104</c:v>
                </c:pt>
                <c:pt idx="91">
                  <c:v>44196</c:v>
                </c:pt>
                <c:pt idx="92">
                  <c:v>44286</c:v>
                </c:pt>
                <c:pt idx="93">
                  <c:v>44377</c:v>
                </c:pt>
                <c:pt idx="94">
                  <c:v>44469</c:v>
                </c:pt>
                <c:pt idx="95">
                  <c:v>44561</c:v>
                </c:pt>
                <c:pt idx="96">
                  <c:v>44651</c:v>
                </c:pt>
                <c:pt idx="97">
                  <c:v>44742</c:v>
                </c:pt>
                <c:pt idx="98">
                  <c:v>44834</c:v>
                </c:pt>
                <c:pt idx="99">
                  <c:v>44926</c:v>
                </c:pt>
                <c:pt idx="100">
                  <c:v>45016</c:v>
                </c:pt>
                <c:pt idx="101">
                  <c:v>45107</c:v>
                </c:pt>
                <c:pt idx="102">
                  <c:v>45199</c:v>
                </c:pt>
                <c:pt idx="103">
                  <c:v>45291</c:v>
                </c:pt>
                <c:pt idx="104">
                  <c:v>45382</c:v>
                </c:pt>
                <c:pt idx="105">
                  <c:v>45473</c:v>
                </c:pt>
                <c:pt idx="106">
                  <c:v>45565</c:v>
                </c:pt>
                <c:pt idx="107">
                  <c:v>45657</c:v>
                </c:pt>
                <c:pt idx="108">
                  <c:v>45747</c:v>
                </c:pt>
                <c:pt idx="109">
                  <c:v>45838</c:v>
                </c:pt>
                <c:pt idx="110">
                  <c:v>45930</c:v>
                </c:pt>
                <c:pt idx="111">
                  <c:v>46022</c:v>
                </c:pt>
                <c:pt idx="112">
                  <c:v>46112</c:v>
                </c:pt>
              </c:numCache>
            </c:numRef>
          </c:xVal>
          <c:yVal>
            <c:numRef>
              <c:f>PropertyType!$U$15:$U$127</c:f>
              <c:numCache>
                <c:formatCode>0</c:formatCode>
                <c:ptCount val="113"/>
                <c:pt idx="0">
                  <c:v>74.9841540701903</c:v>
                </c:pt>
                <c:pt idx="1">
                  <c:v>73.347981236531098</c:v>
                </c:pt>
                <c:pt idx="2">
                  <c:v>74.765154950702495</c:v>
                </c:pt>
                <c:pt idx="3">
                  <c:v>78.908941788864595</c:v>
                </c:pt>
                <c:pt idx="4">
                  <c:v>82.224290363390395</c:v>
                </c:pt>
                <c:pt idx="5">
                  <c:v>85.995659550421394</c:v>
                </c:pt>
                <c:pt idx="6">
                  <c:v>89.722798710541994</c:v>
                </c:pt>
                <c:pt idx="7">
                  <c:v>89.823394029721499</c:v>
                </c:pt>
                <c:pt idx="8">
                  <c:v>93.734156998413994</c:v>
                </c:pt>
                <c:pt idx="9">
                  <c:v>95.621541916346899</c:v>
                </c:pt>
                <c:pt idx="10">
                  <c:v>97.498806061952607</c:v>
                </c:pt>
                <c:pt idx="11">
                  <c:v>100</c:v>
                </c:pt>
                <c:pt idx="12">
                  <c:v>99.949930606186498</c:v>
                </c:pt>
                <c:pt idx="13">
                  <c:v>102.87761808579801</c:v>
                </c:pt>
                <c:pt idx="14">
                  <c:v>103.65767598707301</c:v>
                </c:pt>
                <c:pt idx="15">
                  <c:v>105.723383425902</c:v>
                </c:pt>
                <c:pt idx="16">
                  <c:v>109.328595461584</c:v>
                </c:pt>
                <c:pt idx="17">
                  <c:v>112.190492133338</c:v>
                </c:pt>
                <c:pt idx="18">
                  <c:v>117.358254567854</c:v>
                </c:pt>
                <c:pt idx="19">
                  <c:v>122.105478125589</c:v>
                </c:pt>
                <c:pt idx="20">
                  <c:v>128.25959038384701</c:v>
                </c:pt>
                <c:pt idx="21">
                  <c:v>131.16533582215399</c:v>
                </c:pt>
                <c:pt idx="22">
                  <c:v>134.65803646241201</c:v>
                </c:pt>
                <c:pt idx="23">
                  <c:v>135.47927609839701</c:v>
                </c:pt>
                <c:pt idx="24">
                  <c:v>142.305831822877</c:v>
                </c:pt>
                <c:pt idx="25">
                  <c:v>151.93982324782601</c:v>
                </c:pt>
                <c:pt idx="26">
                  <c:v>165.96421895210301</c:v>
                </c:pt>
                <c:pt idx="27">
                  <c:v>170.328221992979</c:v>
                </c:pt>
                <c:pt idx="28">
                  <c:v>188.56473185037299</c:v>
                </c:pt>
                <c:pt idx="29">
                  <c:v>198.947353855438</c:v>
                </c:pt>
                <c:pt idx="30">
                  <c:v>203.23965873800401</c:v>
                </c:pt>
                <c:pt idx="31">
                  <c:v>217.34320187908699</c:v>
                </c:pt>
                <c:pt idx="32">
                  <c:v>212.477346198323</c:v>
                </c:pt>
                <c:pt idx="33">
                  <c:v>215.37876590251599</c:v>
                </c:pt>
                <c:pt idx="34">
                  <c:v>219.01120766318999</c:v>
                </c:pt>
                <c:pt idx="35">
                  <c:v>219.24716074665699</c:v>
                </c:pt>
                <c:pt idx="36">
                  <c:v>218.06714750790499</c:v>
                </c:pt>
                <c:pt idx="37">
                  <c:v>217.862507584566</c:v>
                </c:pt>
                <c:pt idx="38">
                  <c:v>219.248349894982</c:v>
                </c:pt>
                <c:pt idx="39">
                  <c:v>223.68171195036001</c:v>
                </c:pt>
                <c:pt idx="40">
                  <c:v>214.60040570905099</c:v>
                </c:pt>
                <c:pt idx="41">
                  <c:v>201.88126231553099</c:v>
                </c:pt>
                <c:pt idx="42">
                  <c:v>189.53330134802101</c:v>
                </c:pt>
                <c:pt idx="43">
                  <c:v>170.638352366292</c:v>
                </c:pt>
                <c:pt idx="44">
                  <c:v>163.463690641863</c:v>
                </c:pt>
                <c:pt idx="45">
                  <c:v>154.978337460695</c:v>
                </c:pt>
                <c:pt idx="46">
                  <c:v>148.25020088885199</c:v>
                </c:pt>
                <c:pt idx="47">
                  <c:v>143.30108344443701</c:v>
                </c:pt>
                <c:pt idx="48">
                  <c:v>136.40580076015701</c:v>
                </c:pt>
                <c:pt idx="49">
                  <c:v>135.11150719520899</c:v>
                </c:pt>
                <c:pt idx="50">
                  <c:v>132.58615105958401</c:v>
                </c:pt>
                <c:pt idx="51">
                  <c:v>130.19510147400501</c:v>
                </c:pt>
                <c:pt idx="52">
                  <c:v>130.89967290162599</c:v>
                </c:pt>
                <c:pt idx="53">
                  <c:v>127.26876112723301</c:v>
                </c:pt>
                <c:pt idx="54">
                  <c:v>125.711446226077</c:v>
                </c:pt>
                <c:pt idx="55">
                  <c:v>128.00855474205801</c:v>
                </c:pt>
                <c:pt idx="56">
                  <c:v>125.429733467929</c:v>
                </c:pt>
                <c:pt idx="57">
                  <c:v>123.95581795818001</c:v>
                </c:pt>
                <c:pt idx="58">
                  <c:v>127.468823985581</c:v>
                </c:pt>
                <c:pt idx="59">
                  <c:v>127.58160751755101</c:v>
                </c:pt>
                <c:pt idx="60">
                  <c:v>127.768472731087</c:v>
                </c:pt>
                <c:pt idx="61">
                  <c:v>130.59176232397499</c:v>
                </c:pt>
                <c:pt idx="62">
                  <c:v>129.92895060275501</c:v>
                </c:pt>
                <c:pt idx="63">
                  <c:v>134.750175679855</c:v>
                </c:pt>
                <c:pt idx="64">
                  <c:v>138.09007739758499</c:v>
                </c:pt>
                <c:pt idx="65">
                  <c:v>142.45913071965899</c:v>
                </c:pt>
                <c:pt idx="66">
                  <c:v>149.113314393617</c:v>
                </c:pt>
                <c:pt idx="67">
                  <c:v>155.94503279059899</c:v>
                </c:pt>
                <c:pt idx="68">
                  <c:v>158.501935221455</c:v>
                </c:pt>
                <c:pt idx="69">
                  <c:v>162.21051201127301</c:v>
                </c:pt>
                <c:pt idx="70">
                  <c:v>163.97586115243001</c:v>
                </c:pt>
                <c:pt idx="71">
                  <c:v>169.55478777917099</c:v>
                </c:pt>
                <c:pt idx="72">
                  <c:v>173.47484650553801</c:v>
                </c:pt>
                <c:pt idx="73">
                  <c:v>178.952852801685</c:v>
                </c:pt>
                <c:pt idx="74">
                  <c:v>186.514629917083</c:v>
                </c:pt>
                <c:pt idx="75">
                  <c:v>191.33364433963101</c:v>
                </c:pt>
                <c:pt idx="76">
                  <c:v>196.88745698508001</c:v>
                </c:pt>
                <c:pt idx="77">
                  <c:v>205.26628616273999</c:v>
                </c:pt>
                <c:pt idx="78">
                  <c:v>216.06149731935099</c:v>
                </c:pt>
                <c:pt idx="79">
                  <c:v>233.477971962884</c:v>
                </c:pt>
                <c:pt idx="80">
                  <c:v>241.66582701786001</c:v>
                </c:pt>
                <c:pt idx="81">
                  <c:v>242.32146901819601</c:v>
                </c:pt>
                <c:pt idx="82">
                  <c:v>243.23875953009301</c:v>
                </c:pt>
                <c:pt idx="83">
                  <c:v>240.104821800358</c:v>
                </c:pt>
                <c:pt idx="84">
                  <c:v>239.06026792199299</c:v>
                </c:pt>
                <c:pt idx="85">
                  <c:v>249.74900982977499</c:v>
                </c:pt>
                <c:pt idx="86">
                  <c:v>257.59133139503302</c:v>
                </c:pt>
                <c:pt idx="87">
                  <c:v>270.54150408605898</c:v>
                </c:pt>
                <c:pt idx="88">
                  <c:v>279.22384254684499</c:v>
                </c:pt>
                <c:pt idx="89">
                  <c:v>283.64451471688398</c:v>
                </c:pt>
                <c:pt idx="90">
                  <c:v>295.60051223489103</c:v>
                </c:pt>
                <c:pt idx="91">
                  <c:v>312.20628145338702</c:v>
                </c:pt>
                <c:pt idx="92">
                  <c:v>314.33703861951102</c:v>
                </c:pt>
                <c:pt idx="93">
                  <c:v>331.56235725820801</c:v>
                </c:pt>
                <c:pt idx="94">
                  <c:v>338.26560566586102</c:v>
                </c:pt>
                <c:pt idx="95">
                  <c:v>342.85104747680299</c:v>
                </c:pt>
                <c:pt idx="96">
                  <c:v>355.41983057308897</c:v>
                </c:pt>
                <c:pt idx="97">
                  <c:v>370.88799073980101</c:v>
                </c:pt>
                <c:pt idx="98">
                  <c:v>384.36981443427698</c:v>
                </c:pt>
                <c:pt idx="99">
                  <c:v>395.018131242641</c:v>
                </c:pt>
                <c:pt idx="100">
                  <c:v>401.46098756320703</c:v>
                </c:pt>
                <c:pt idx="101">
                  <c:v>401.50981491308801</c:v>
                </c:pt>
                <c:pt idx="102">
                  <c:v>397.75220745923201</c:v>
                </c:pt>
                <c:pt idx="103">
                  <c:v>411.03746698406502</c:v>
                </c:pt>
                <c:pt idx="104">
                  <c:v>418.23177789246699</c:v>
                </c:pt>
                <c:pt idx="105">
                  <c:v>442.48072365412798</c:v>
                </c:pt>
                <c:pt idx="106">
                  <c:v>447.10877793163598</c:v>
                </c:pt>
                <c:pt idx="107">
                  <c:v>444.189657868175</c:v>
                </c:pt>
                <c:pt idx="108">
                  <c:v>448.43170782657199</c:v>
                </c:pt>
                <c:pt idx="109">
                  <c:v>449.080635760581</c:v>
                </c:pt>
                <c:pt idx="110">
                  <c:v>440.03641728534302</c:v>
                </c:pt>
                <c:pt idx="111">
                  <c:v>456.64664135205498</c:v>
                </c:pt>
                <c:pt idx="112">
                  <c:v>470.62236962528902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E3-4960-9124-70B117EBB32A}"/>
            </c:ext>
          </c:extLst>
        </c:ser>
        <c:ser>
          <c:idx val="1"/>
          <c:order val="1"/>
          <c:tx>
            <c:strRef>
              <c:f>PropertyType!$V$6</c:f>
              <c:strCache>
                <c:ptCount val="1"/>
                <c:pt idx="0">
                  <c:v>U.S. Hospitality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PropertyType!$P$15:$P$127</c:f>
              <c:numCache>
                <c:formatCode>[$-409]mmm\-yy;@</c:formatCode>
                <c:ptCount val="113"/>
                <c:pt idx="0">
                  <c:v>35885</c:v>
                </c:pt>
                <c:pt idx="1">
                  <c:v>35976</c:v>
                </c:pt>
                <c:pt idx="2">
                  <c:v>36068</c:v>
                </c:pt>
                <c:pt idx="3">
                  <c:v>36160</c:v>
                </c:pt>
                <c:pt idx="4">
                  <c:v>36250</c:v>
                </c:pt>
                <c:pt idx="5">
                  <c:v>36341</c:v>
                </c:pt>
                <c:pt idx="6">
                  <c:v>36433</c:v>
                </c:pt>
                <c:pt idx="7">
                  <c:v>36525</c:v>
                </c:pt>
                <c:pt idx="8">
                  <c:v>36616</c:v>
                </c:pt>
                <c:pt idx="9">
                  <c:v>36707</c:v>
                </c:pt>
                <c:pt idx="10">
                  <c:v>36799</c:v>
                </c:pt>
                <c:pt idx="11">
                  <c:v>36891</c:v>
                </c:pt>
                <c:pt idx="12">
                  <c:v>36981</c:v>
                </c:pt>
                <c:pt idx="13">
                  <c:v>37072</c:v>
                </c:pt>
                <c:pt idx="14">
                  <c:v>37164</c:v>
                </c:pt>
                <c:pt idx="15">
                  <c:v>37256</c:v>
                </c:pt>
                <c:pt idx="16">
                  <c:v>37346</c:v>
                </c:pt>
                <c:pt idx="17">
                  <c:v>37437</c:v>
                </c:pt>
                <c:pt idx="18">
                  <c:v>37529</c:v>
                </c:pt>
                <c:pt idx="19">
                  <c:v>37621</c:v>
                </c:pt>
                <c:pt idx="20">
                  <c:v>37711</c:v>
                </c:pt>
                <c:pt idx="21">
                  <c:v>37802</c:v>
                </c:pt>
                <c:pt idx="22">
                  <c:v>37894</c:v>
                </c:pt>
                <c:pt idx="23">
                  <c:v>37986</c:v>
                </c:pt>
                <c:pt idx="24">
                  <c:v>38077</c:v>
                </c:pt>
                <c:pt idx="25">
                  <c:v>38168</c:v>
                </c:pt>
                <c:pt idx="26">
                  <c:v>38260</c:v>
                </c:pt>
                <c:pt idx="27">
                  <c:v>38352</c:v>
                </c:pt>
                <c:pt idx="28">
                  <c:v>38442</c:v>
                </c:pt>
                <c:pt idx="29">
                  <c:v>38533</c:v>
                </c:pt>
                <c:pt idx="30">
                  <c:v>38625</c:v>
                </c:pt>
                <c:pt idx="31">
                  <c:v>38717</c:v>
                </c:pt>
                <c:pt idx="32">
                  <c:v>38807</c:v>
                </c:pt>
                <c:pt idx="33">
                  <c:v>38898</c:v>
                </c:pt>
                <c:pt idx="34">
                  <c:v>38990</c:v>
                </c:pt>
                <c:pt idx="35">
                  <c:v>39082</c:v>
                </c:pt>
                <c:pt idx="36">
                  <c:v>39172</c:v>
                </c:pt>
                <c:pt idx="37">
                  <c:v>39263</c:v>
                </c:pt>
                <c:pt idx="38">
                  <c:v>39355</c:v>
                </c:pt>
                <c:pt idx="39">
                  <c:v>39447</c:v>
                </c:pt>
                <c:pt idx="40">
                  <c:v>39538</c:v>
                </c:pt>
                <c:pt idx="41">
                  <c:v>39629</c:v>
                </c:pt>
                <c:pt idx="42">
                  <c:v>39721</c:v>
                </c:pt>
                <c:pt idx="43">
                  <c:v>39813</c:v>
                </c:pt>
                <c:pt idx="44">
                  <c:v>39903</c:v>
                </c:pt>
                <c:pt idx="45">
                  <c:v>39994</c:v>
                </c:pt>
                <c:pt idx="46">
                  <c:v>40086</c:v>
                </c:pt>
                <c:pt idx="47">
                  <c:v>40178</c:v>
                </c:pt>
                <c:pt idx="48">
                  <c:v>40268</c:v>
                </c:pt>
                <c:pt idx="49">
                  <c:v>40359</c:v>
                </c:pt>
                <c:pt idx="50">
                  <c:v>40451</c:v>
                </c:pt>
                <c:pt idx="51">
                  <c:v>40543</c:v>
                </c:pt>
                <c:pt idx="52">
                  <c:v>40633</c:v>
                </c:pt>
                <c:pt idx="53">
                  <c:v>40724</c:v>
                </c:pt>
                <c:pt idx="54">
                  <c:v>40816</c:v>
                </c:pt>
                <c:pt idx="55">
                  <c:v>40908</c:v>
                </c:pt>
                <c:pt idx="56">
                  <c:v>40999</c:v>
                </c:pt>
                <c:pt idx="57">
                  <c:v>41090</c:v>
                </c:pt>
                <c:pt idx="58">
                  <c:v>41182</c:v>
                </c:pt>
                <c:pt idx="59">
                  <c:v>41274</c:v>
                </c:pt>
                <c:pt idx="60">
                  <c:v>41364</c:v>
                </c:pt>
                <c:pt idx="61">
                  <c:v>41455</c:v>
                </c:pt>
                <c:pt idx="62">
                  <c:v>41547</c:v>
                </c:pt>
                <c:pt idx="63">
                  <c:v>41639</c:v>
                </c:pt>
                <c:pt idx="64">
                  <c:v>41729</c:v>
                </c:pt>
                <c:pt idx="65">
                  <c:v>41820</c:v>
                </c:pt>
                <c:pt idx="66">
                  <c:v>41912</c:v>
                </c:pt>
                <c:pt idx="67">
                  <c:v>42004</c:v>
                </c:pt>
                <c:pt idx="68">
                  <c:v>42094</c:v>
                </c:pt>
                <c:pt idx="69">
                  <c:v>42185</c:v>
                </c:pt>
                <c:pt idx="70">
                  <c:v>42277</c:v>
                </c:pt>
                <c:pt idx="71">
                  <c:v>42369</c:v>
                </c:pt>
                <c:pt idx="72">
                  <c:v>42460</c:v>
                </c:pt>
                <c:pt idx="73">
                  <c:v>42551</c:v>
                </c:pt>
                <c:pt idx="74">
                  <c:v>42643</c:v>
                </c:pt>
                <c:pt idx="75">
                  <c:v>42735</c:v>
                </c:pt>
                <c:pt idx="76">
                  <c:v>42825</c:v>
                </c:pt>
                <c:pt idx="77">
                  <c:v>42916</c:v>
                </c:pt>
                <c:pt idx="78">
                  <c:v>43008</c:v>
                </c:pt>
                <c:pt idx="79">
                  <c:v>43100</c:v>
                </c:pt>
                <c:pt idx="80">
                  <c:v>43190</c:v>
                </c:pt>
                <c:pt idx="81">
                  <c:v>43281</c:v>
                </c:pt>
                <c:pt idx="82">
                  <c:v>43373</c:v>
                </c:pt>
                <c:pt idx="83">
                  <c:v>43465</c:v>
                </c:pt>
                <c:pt idx="84">
                  <c:v>43555</c:v>
                </c:pt>
                <c:pt idx="85">
                  <c:v>43646</c:v>
                </c:pt>
                <c:pt idx="86">
                  <c:v>43738</c:v>
                </c:pt>
                <c:pt idx="87">
                  <c:v>43830</c:v>
                </c:pt>
                <c:pt idx="88">
                  <c:v>43921</c:v>
                </c:pt>
                <c:pt idx="89">
                  <c:v>44012</c:v>
                </c:pt>
                <c:pt idx="90">
                  <c:v>44104</c:v>
                </c:pt>
                <c:pt idx="91">
                  <c:v>44196</c:v>
                </c:pt>
                <c:pt idx="92">
                  <c:v>44286</c:v>
                </c:pt>
                <c:pt idx="93">
                  <c:v>44377</c:v>
                </c:pt>
                <c:pt idx="94">
                  <c:v>44469</c:v>
                </c:pt>
                <c:pt idx="95">
                  <c:v>44561</c:v>
                </c:pt>
                <c:pt idx="96">
                  <c:v>44651</c:v>
                </c:pt>
                <c:pt idx="97">
                  <c:v>44742</c:v>
                </c:pt>
                <c:pt idx="98">
                  <c:v>44834</c:v>
                </c:pt>
                <c:pt idx="99">
                  <c:v>44926</c:v>
                </c:pt>
                <c:pt idx="100">
                  <c:v>45016</c:v>
                </c:pt>
                <c:pt idx="101">
                  <c:v>45107</c:v>
                </c:pt>
                <c:pt idx="102">
                  <c:v>45199</c:v>
                </c:pt>
                <c:pt idx="103">
                  <c:v>45291</c:v>
                </c:pt>
                <c:pt idx="104">
                  <c:v>45382</c:v>
                </c:pt>
                <c:pt idx="105">
                  <c:v>45473</c:v>
                </c:pt>
                <c:pt idx="106">
                  <c:v>45565</c:v>
                </c:pt>
                <c:pt idx="107">
                  <c:v>45657</c:v>
                </c:pt>
                <c:pt idx="108">
                  <c:v>45747</c:v>
                </c:pt>
                <c:pt idx="109">
                  <c:v>45838</c:v>
                </c:pt>
                <c:pt idx="110">
                  <c:v>45930</c:v>
                </c:pt>
                <c:pt idx="111">
                  <c:v>46022</c:v>
                </c:pt>
                <c:pt idx="112">
                  <c:v>46112</c:v>
                </c:pt>
              </c:numCache>
            </c:numRef>
          </c:xVal>
          <c:yVal>
            <c:numRef>
              <c:f>PropertyType!$V$15:$V$127</c:f>
              <c:numCache>
                <c:formatCode>0</c:formatCode>
                <c:ptCount val="113"/>
                <c:pt idx="0">
                  <c:v>86.801605968130801</c:v>
                </c:pt>
                <c:pt idx="1">
                  <c:v>84.338369943456797</c:v>
                </c:pt>
                <c:pt idx="2">
                  <c:v>84.830253311653095</c:v>
                </c:pt>
                <c:pt idx="3">
                  <c:v>82.186408573469606</c:v>
                </c:pt>
                <c:pt idx="4">
                  <c:v>88.130245380763299</c:v>
                </c:pt>
                <c:pt idx="5">
                  <c:v>88.977075742556096</c:v>
                </c:pt>
                <c:pt idx="6">
                  <c:v>87.202169191344595</c:v>
                </c:pt>
                <c:pt idx="7">
                  <c:v>91.455428923753601</c:v>
                </c:pt>
                <c:pt idx="8">
                  <c:v>90.2814297796793</c:v>
                </c:pt>
                <c:pt idx="9">
                  <c:v>93.879981263238804</c:v>
                </c:pt>
                <c:pt idx="10">
                  <c:v>98.224568909655105</c:v>
                </c:pt>
                <c:pt idx="11">
                  <c:v>100</c:v>
                </c:pt>
                <c:pt idx="12">
                  <c:v>100.624920411817</c:v>
                </c:pt>
                <c:pt idx="13">
                  <c:v>98.912503984522004</c:v>
                </c:pt>
                <c:pt idx="14">
                  <c:v>100.148559396024</c:v>
                </c:pt>
                <c:pt idx="15">
                  <c:v>98.405818707659606</c:v>
                </c:pt>
                <c:pt idx="16">
                  <c:v>99.571514691307797</c:v>
                </c:pt>
                <c:pt idx="17">
                  <c:v>100.341878958962</c:v>
                </c:pt>
                <c:pt idx="18">
                  <c:v>101.20129711772201</c:v>
                </c:pt>
                <c:pt idx="19">
                  <c:v>102.74901498680001</c:v>
                </c:pt>
                <c:pt idx="20">
                  <c:v>103.771639387858</c:v>
                </c:pt>
                <c:pt idx="21">
                  <c:v>105.769333370064</c:v>
                </c:pt>
                <c:pt idx="22">
                  <c:v>107.759235648448</c:v>
                </c:pt>
                <c:pt idx="23">
                  <c:v>112.31125873385599</c:v>
                </c:pt>
                <c:pt idx="24">
                  <c:v>115.17105985460999</c:v>
                </c:pt>
                <c:pt idx="25">
                  <c:v>119.943947839446</c:v>
                </c:pt>
                <c:pt idx="26">
                  <c:v>126.708473747338</c:v>
                </c:pt>
                <c:pt idx="27">
                  <c:v>127.555215183356</c:v>
                </c:pt>
                <c:pt idx="28">
                  <c:v>135.60578655040101</c:v>
                </c:pt>
                <c:pt idx="29">
                  <c:v>140.07428883905899</c:v>
                </c:pt>
                <c:pt idx="30">
                  <c:v>142.74211582227099</c:v>
                </c:pt>
                <c:pt idx="31">
                  <c:v>150.85926983327701</c:v>
                </c:pt>
                <c:pt idx="32">
                  <c:v>147.34618445394401</c:v>
                </c:pt>
                <c:pt idx="33">
                  <c:v>147.74479237953801</c:v>
                </c:pt>
                <c:pt idx="34">
                  <c:v>150.83276467944</c:v>
                </c:pt>
                <c:pt idx="35">
                  <c:v>152.74151112832701</c:v>
                </c:pt>
                <c:pt idx="36">
                  <c:v>158.203409195615</c:v>
                </c:pt>
                <c:pt idx="37">
                  <c:v>166.72591576645101</c:v>
                </c:pt>
                <c:pt idx="38">
                  <c:v>172.53583639179701</c:v>
                </c:pt>
                <c:pt idx="39">
                  <c:v>173.70110168383201</c:v>
                </c:pt>
                <c:pt idx="40">
                  <c:v>172.546871140067</c:v>
                </c:pt>
                <c:pt idx="41">
                  <c:v>162.14682835369501</c:v>
                </c:pt>
                <c:pt idx="42">
                  <c:v>152.57549515745299</c:v>
                </c:pt>
                <c:pt idx="43">
                  <c:v>148.84815997566201</c:v>
                </c:pt>
                <c:pt idx="44">
                  <c:v>136.05180083108201</c:v>
                </c:pt>
                <c:pt idx="45">
                  <c:v>126.03414387706199</c:v>
                </c:pt>
                <c:pt idx="46">
                  <c:v>113.706146045069</c:v>
                </c:pt>
                <c:pt idx="47">
                  <c:v>99.941750089006007</c:v>
                </c:pt>
                <c:pt idx="48">
                  <c:v>99.337194624325207</c:v>
                </c:pt>
                <c:pt idx="49">
                  <c:v>96.2355422469128</c:v>
                </c:pt>
                <c:pt idx="50">
                  <c:v>98.022708362955697</c:v>
                </c:pt>
                <c:pt idx="51">
                  <c:v>100.920188908002</c:v>
                </c:pt>
                <c:pt idx="52">
                  <c:v>99.5016856980032</c:v>
                </c:pt>
                <c:pt idx="53">
                  <c:v>100.84103998829799</c:v>
                </c:pt>
                <c:pt idx="54">
                  <c:v>102.544413574046</c:v>
                </c:pt>
                <c:pt idx="55">
                  <c:v>101.709905604936</c:v>
                </c:pt>
                <c:pt idx="56">
                  <c:v>103.241720527713</c:v>
                </c:pt>
                <c:pt idx="57">
                  <c:v>104.465439085196</c:v>
                </c:pt>
                <c:pt idx="58">
                  <c:v>104.985017947749</c:v>
                </c:pt>
                <c:pt idx="59">
                  <c:v>110.740177809299</c:v>
                </c:pt>
                <c:pt idx="60">
                  <c:v>113.719195121968</c:v>
                </c:pt>
                <c:pt idx="61">
                  <c:v>115.796380390029</c:v>
                </c:pt>
                <c:pt idx="62">
                  <c:v>116.66286950624099</c:v>
                </c:pt>
                <c:pt idx="63">
                  <c:v>115.12282429831799</c:v>
                </c:pt>
                <c:pt idx="64">
                  <c:v>118.97271370579401</c:v>
                </c:pt>
                <c:pt idx="65">
                  <c:v>125.441584202874</c:v>
                </c:pt>
                <c:pt idx="66">
                  <c:v>130.78414967658</c:v>
                </c:pt>
                <c:pt idx="67">
                  <c:v>138.289651747938</c:v>
                </c:pt>
                <c:pt idx="68">
                  <c:v>138.40011716105701</c:v>
                </c:pt>
                <c:pt idx="69">
                  <c:v>140.30692323609799</c:v>
                </c:pt>
                <c:pt idx="70">
                  <c:v>145.787071212093</c:v>
                </c:pt>
                <c:pt idx="71">
                  <c:v>150.58114903975101</c:v>
                </c:pt>
                <c:pt idx="72">
                  <c:v>152.84498592798801</c:v>
                </c:pt>
                <c:pt idx="73">
                  <c:v>159.789088978118</c:v>
                </c:pt>
                <c:pt idx="74">
                  <c:v>161.49911013628599</c:v>
                </c:pt>
                <c:pt idx="75">
                  <c:v>164.725301622296</c:v>
                </c:pt>
                <c:pt idx="76">
                  <c:v>171.35040373759199</c:v>
                </c:pt>
                <c:pt idx="77">
                  <c:v>172.54153797265701</c:v>
                </c:pt>
                <c:pt idx="78">
                  <c:v>175.77532597980499</c:v>
                </c:pt>
                <c:pt idx="79">
                  <c:v>179.67704117436901</c:v>
                </c:pt>
                <c:pt idx="80">
                  <c:v>178.65263252450401</c:v>
                </c:pt>
                <c:pt idx="81">
                  <c:v>181.006632812454</c:v>
                </c:pt>
                <c:pt idx="82">
                  <c:v>181.853504258839</c:v>
                </c:pt>
                <c:pt idx="83">
                  <c:v>183.37210370271401</c:v>
                </c:pt>
                <c:pt idx="84">
                  <c:v>181.48997986637499</c:v>
                </c:pt>
                <c:pt idx="85">
                  <c:v>185.130150088466</c:v>
                </c:pt>
                <c:pt idx="86">
                  <c:v>185.64272952422399</c:v>
                </c:pt>
                <c:pt idx="87">
                  <c:v>187.38136388593301</c:v>
                </c:pt>
                <c:pt idx="88">
                  <c:v>191.206696978167</c:v>
                </c:pt>
                <c:pt idx="89">
                  <c:v>185.29481121326401</c:v>
                </c:pt>
                <c:pt idx="90">
                  <c:v>184.855114062148</c:v>
                </c:pt>
                <c:pt idx="91">
                  <c:v>184.56358350089101</c:v>
                </c:pt>
                <c:pt idx="92">
                  <c:v>185.25596958538901</c:v>
                </c:pt>
                <c:pt idx="93">
                  <c:v>194.37634111333699</c:v>
                </c:pt>
                <c:pt idx="94">
                  <c:v>200.573283064637</c:v>
                </c:pt>
                <c:pt idx="95">
                  <c:v>211.69241339202401</c:v>
                </c:pt>
                <c:pt idx="96">
                  <c:v>222.26849968728499</c:v>
                </c:pt>
                <c:pt idx="97">
                  <c:v>227.78024675083799</c:v>
                </c:pt>
                <c:pt idx="98">
                  <c:v>231.32255518923401</c:v>
                </c:pt>
                <c:pt idx="99">
                  <c:v>231.73829829327499</c:v>
                </c:pt>
                <c:pt idx="100">
                  <c:v>229.05764996411</c:v>
                </c:pt>
                <c:pt idx="101">
                  <c:v>233.42208223844099</c:v>
                </c:pt>
                <c:pt idx="102">
                  <c:v>236.63919671436099</c:v>
                </c:pt>
                <c:pt idx="103">
                  <c:v>235.44888105861</c:v>
                </c:pt>
                <c:pt idx="104">
                  <c:v>239.196073932161</c:v>
                </c:pt>
                <c:pt idx="105">
                  <c:v>235.56420892247701</c:v>
                </c:pt>
                <c:pt idx="106">
                  <c:v>228.24445536609699</c:v>
                </c:pt>
                <c:pt idx="107">
                  <c:v>231.228557367387</c:v>
                </c:pt>
                <c:pt idx="108">
                  <c:v>230.97284241148401</c:v>
                </c:pt>
                <c:pt idx="109">
                  <c:v>229.00501092398599</c:v>
                </c:pt>
                <c:pt idx="110">
                  <c:v>229.83444580503701</c:v>
                </c:pt>
                <c:pt idx="111">
                  <c:v>223.06964121644199</c:v>
                </c:pt>
                <c:pt idx="112">
                  <c:v>225.70576238491699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E3-4960-9124-70B117EBB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68544"/>
        <c:axId val="528470112"/>
      </c:scatterChart>
      <c:valAx>
        <c:axId val="528468544"/>
        <c:scaling>
          <c:orientation val="minMax"/>
          <c:max val="46112"/>
          <c:min val="3588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0112"/>
        <c:crosses val="autoZero"/>
        <c:crossBetween val="midCat"/>
        <c:majorUnit val="365"/>
      </c:valAx>
      <c:valAx>
        <c:axId val="52847011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3575451862897247E-2"/>
              <c:y val="0.31272867699517609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6854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0297415121327116"/>
          <c:y val="2.8246444256812036E-2"/>
          <c:w val="0.63924825021872267"/>
          <c:h val="4.184647600423397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8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5653564055782"/>
          <c:y val="0.13675173133478799"/>
          <c:w val="0.8209858400003992"/>
          <c:h val="0.74107643171109638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PropertyType!$W$6</c:f>
              <c:strCache>
                <c:ptCount val="1"/>
                <c:pt idx="0">
                  <c:v>U.S.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PropertyType!$P$7:$P$127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PropertyType!$W$7:$W$127</c:f>
              <c:numCache>
                <c:formatCode>0</c:formatCode>
                <c:ptCount val="121"/>
                <c:pt idx="0">
                  <c:v>60.916734020861703</c:v>
                </c:pt>
                <c:pt idx="1">
                  <c:v>61.1849514255942</c:v>
                </c:pt>
                <c:pt idx="2">
                  <c:v>64.410834303435806</c:v>
                </c:pt>
                <c:pt idx="3">
                  <c:v>66.661694977904503</c:v>
                </c:pt>
                <c:pt idx="4">
                  <c:v>67.393458497764996</c:v>
                </c:pt>
                <c:pt idx="5">
                  <c:v>68.070923602368296</c:v>
                </c:pt>
                <c:pt idx="6">
                  <c:v>73.905747139235501</c:v>
                </c:pt>
                <c:pt idx="7">
                  <c:v>81.923524148361594</c:v>
                </c:pt>
                <c:pt idx="8">
                  <c:v>83.037513063972597</c:v>
                </c:pt>
                <c:pt idx="9">
                  <c:v>83.994240621194905</c:v>
                </c:pt>
                <c:pt idx="10">
                  <c:v>86.591015864156603</c:v>
                </c:pt>
                <c:pt idx="11">
                  <c:v>86.628401878197295</c:v>
                </c:pt>
                <c:pt idx="12">
                  <c:v>85.311457725057906</c:v>
                </c:pt>
                <c:pt idx="13">
                  <c:v>87.133841966128898</c:v>
                </c:pt>
                <c:pt idx="14">
                  <c:v>90.675827230613507</c:v>
                </c:pt>
                <c:pt idx="15">
                  <c:v>88.261734237336697</c:v>
                </c:pt>
                <c:pt idx="16">
                  <c:v>86.093945017434507</c:v>
                </c:pt>
                <c:pt idx="17">
                  <c:v>91.408316991059294</c:v>
                </c:pt>
                <c:pt idx="18">
                  <c:v>98.133449819044003</c:v>
                </c:pt>
                <c:pt idx="19">
                  <c:v>100</c:v>
                </c:pt>
                <c:pt idx="20">
                  <c:v>99.160620769630995</c:v>
                </c:pt>
                <c:pt idx="21">
                  <c:v>99.5051260818001</c:v>
                </c:pt>
                <c:pt idx="22">
                  <c:v>99.228497529991799</c:v>
                </c:pt>
                <c:pt idx="23">
                  <c:v>99.040206732470395</c:v>
                </c:pt>
                <c:pt idx="24">
                  <c:v>99.688222567286502</c:v>
                </c:pt>
                <c:pt idx="25">
                  <c:v>98.787060744799902</c:v>
                </c:pt>
                <c:pt idx="26">
                  <c:v>98.464702242452105</c:v>
                </c:pt>
                <c:pt idx="27">
                  <c:v>101.28271238936</c:v>
                </c:pt>
                <c:pt idx="28">
                  <c:v>105.203131325808</c:v>
                </c:pt>
                <c:pt idx="29">
                  <c:v>103.162930114148</c:v>
                </c:pt>
                <c:pt idx="30">
                  <c:v>98.659050367556205</c:v>
                </c:pt>
                <c:pt idx="31">
                  <c:v>101.236816141948</c:v>
                </c:pt>
                <c:pt idx="32">
                  <c:v>107.780370328684</c:v>
                </c:pt>
                <c:pt idx="33">
                  <c:v>112.736536850382</c:v>
                </c:pt>
                <c:pt idx="34">
                  <c:v>116.230769127938</c:v>
                </c:pt>
                <c:pt idx="35">
                  <c:v>119.735199027702</c:v>
                </c:pt>
                <c:pt idx="36">
                  <c:v>123.94186869301799</c:v>
                </c:pt>
                <c:pt idx="37">
                  <c:v>126.37700345660799</c:v>
                </c:pt>
                <c:pt idx="38">
                  <c:v>129.40036293165599</c:v>
                </c:pt>
                <c:pt idx="39">
                  <c:v>134.967546778394</c:v>
                </c:pt>
                <c:pt idx="40">
                  <c:v>139.645768635987</c:v>
                </c:pt>
                <c:pt idx="41">
                  <c:v>145.35726030092101</c:v>
                </c:pt>
                <c:pt idx="42">
                  <c:v>152.02008327932501</c:v>
                </c:pt>
                <c:pt idx="43">
                  <c:v>157.80203144492199</c:v>
                </c:pt>
                <c:pt idx="44">
                  <c:v>163.44957295782999</c:v>
                </c:pt>
                <c:pt idx="45">
                  <c:v>167.08410208905499</c:v>
                </c:pt>
                <c:pt idx="46">
                  <c:v>170.588919404671</c:v>
                </c:pt>
                <c:pt idx="47">
                  <c:v>170.984377796872</c:v>
                </c:pt>
                <c:pt idx="48">
                  <c:v>161.215691116089</c:v>
                </c:pt>
                <c:pt idx="49">
                  <c:v>154.91452409342099</c:v>
                </c:pt>
                <c:pt idx="50">
                  <c:v>153.90199985831899</c:v>
                </c:pt>
                <c:pt idx="51">
                  <c:v>148.681994354181</c:v>
                </c:pt>
                <c:pt idx="52">
                  <c:v>130.90765633703401</c:v>
                </c:pt>
                <c:pt idx="53">
                  <c:v>109.88396930799</c:v>
                </c:pt>
                <c:pt idx="54">
                  <c:v>100.96262663845</c:v>
                </c:pt>
                <c:pt idx="55">
                  <c:v>100.37171533035</c:v>
                </c:pt>
                <c:pt idx="56">
                  <c:v>110.696840851578</c:v>
                </c:pt>
                <c:pt idx="57">
                  <c:v>118.383194368452</c:v>
                </c:pt>
                <c:pt idx="58">
                  <c:v>114.753823513078</c:v>
                </c:pt>
                <c:pt idx="59">
                  <c:v>116.64825292263799</c:v>
                </c:pt>
                <c:pt idx="60">
                  <c:v>120.912329429884</c:v>
                </c:pt>
                <c:pt idx="61">
                  <c:v>120.36597954054</c:v>
                </c:pt>
                <c:pt idx="62">
                  <c:v>120.056409236257</c:v>
                </c:pt>
                <c:pt idx="63">
                  <c:v>124.55310581593599</c:v>
                </c:pt>
                <c:pt idx="64">
                  <c:v>127.61878549081599</c:v>
                </c:pt>
                <c:pt idx="65">
                  <c:v>128.85046302580301</c:v>
                </c:pt>
                <c:pt idx="66">
                  <c:v>130.28801533683901</c:v>
                </c:pt>
                <c:pt idx="67">
                  <c:v>130.755706240503</c:v>
                </c:pt>
                <c:pt idx="68">
                  <c:v>136.73354761776301</c:v>
                </c:pt>
                <c:pt idx="69">
                  <c:v>145.54743148258299</c:v>
                </c:pt>
                <c:pt idx="70">
                  <c:v>149.21583015801099</c:v>
                </c:pt>
                <c:pt idx="71">
                  <c:v>147.97626518927001</c:v>
                </c:pt>
                <c:pt idx="72">
                  <c:v>147.80058740741799</c:v>
                </c:pt>
                <c:pt idx="73">
                  <c:v>154.438680484304</c:v>
                </c:pt>
                <c:pt idx="74">
                  <c:v>160.003805614936</c:v>
                </c:pt>
                <c:pt idx="75">
                  <c:v>164.07935742094099</c:v>
                </c:pt>
                <c:pt idx="76">
                  <c:v>171.60277734062799</c:v>
                </c:pt>
                <c:pt idx="77">
                  <c:v>176.72603648458499</c:v>
                </c:pt>
                <c:pt idx="78">
                  <c:v>176.00810192069301</c:v>
                </c:pt>
                <c:pt idx="79">
                  <c:v>169.46327956617401</c:v>
                </c:pt>
                <c:pt idx="80">
                  <c:v>166.00269868385101</c:v>
                </c:pt>
                <c:pt idx="81">
                  <c:v>170.75900723225899</c:v>
                </c:pt>
                <c:pt idx="82">
                  <c:v>175.49032872313401</c:v>
                </c:pt>
                <c:pt idx="83">
                  <c:v>174.87705851798901</c:v>
                </c:pt>
                <c:pt idx="84">
                  <c:v>175.551466231017</c:v>
                </c:pt>
                <c:pt idx="85">
                  <c:v>182.23905872405501</c:v>
                </c:pt>
                <c:pt idx="86">
                  <c:v>184.915385503934</c:v>
                </c:pt>
                <c:pt idx="87">
                  <c:v>185.14702149889899</c:v>
                </c:pt>
                <c:pt idx="88">
                  <c:v>185.18311957827001</c:v>
                </c:pt>
                <c:pt idx="89">
                  <c:v>184.618619955415</c:v>
                </c:pt>
                <c:pt idx="90">
                  <c:v>188.60798477054499</c:v>
                </c:pt>
                <c:pt idx="91">
                  <c:v>190.89626709149701</c:v>
                </c:pt>
                <c:pt idx="92">
                  <c:v>194.334439183824</c:v>
                </c:pt>
                <c:pt idx="93">
                  <c:v>201.775289062627</c:v>
                </c:pt>
                <c:pt idx="94">
                  <c:v>206.17989518142599</c:v>
                </c:pt>
                <c:pt idx="95">
                  <c:v>206.42219405289799</c:v>
                </c:pt>
                <c:pt idx="96">
                  <c:v>202.62809402838201</c:v>
                </c:pt>
                <c:pt idx="97">
                  <c:v>192.944679658713</c:v>
                </c:pt>
                <c:pt idx="98">
                  <c:v>190.14722782178899</c:v>
                </c:pt>
                <c:pt idx="99">
                  <c:v>192.69099072511</c:v>
                </c:pt>
                <c:pt idx="100">
                  <c:v>190.82717608994199</c:v>
                </c:pt>
                <c:pt idx="101">
                  <c:v>197.080662500708</c:v>
                </c:pt>
                <c:pt idx="102">
                  <c:v>209.08245994288399</c:v>
                </c:pt>
                <c:pt idx="103">
                  <c:v>211.882392246389</c:v>
                </c:pt>
                <c:pt idx="104">
                  <c:v>206.52458346485901</c:v>
                </c:pt>
                <c:pt idx="105">
                  <c:v>200.295200984687</c:v>
                </c:pt>
                <c:pt idx="106">
                  <c:v>191.52250527824901</c:v>
                </c:pt>
                <c:pt idx="107">
                  <c:v>179.67762392487199</c:v>
                </c:pt>
                <c:pt idx="108">
                  <c:v>170.30565461203599</c:v>
                </c:pt>
                <c:pt idx="109">
                  <c:v>168.18302905864601</c:v>
                </c:pt>
                <c:pt idx="110">
                  <c:v>156.45332211247899</c:v>
                </c:pt>
                <c:pt idx="111">
                  <c:v>138.01587768835299</c:v>
                </c:pt>
                <c:pt idx="112">
                  <c:v>128.86922145005701</c:v>
                </c:pt>
                <c:pt idx="113">
                  <c:v>123.13000276322499</c:v>
                </c:pt>
                <c:pt idx="114">
                  <c:v>122.40883907489</c:v>
                </c:pt>
                <c:pt idx="115">
                  <c:v>122.140953124582</c:v>
                </c:pt>
                <c:pt idx="116">
                  <c:v>117.779551355183</c:v>
                </c:pt>
                <c:pt idx="117">
                  <c:v>118.999760162162</c:v>
                </c:pt>
                <c:pt idx="118">
                  <c:v>126.10634907127</c:v>
                </c:pt>
                <c:pt idx="119">
                  <c:v>129.963872638449</c:v>
                </c:pt>
                <c:pt idx="120">
                  <c:v>129.453674082704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D4-4D54-A217-955A764FB7D9}"/>
            </c:ext>
          </c:extLst>
        </c:ser>
        <c:ser>
          <c:idx val="1"/>
          <c:order val="1"/>
          <c:tx>
            <c:strRef>
              <c:f>PropertyType!$X$6</c:f>
              <c:strCache>
                <c:ptCount val="1"/>
                <c:pt idx="0">
                  <c:v>U.S.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PropertyType!$P$7:$P$127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PropertyType!$X$7:$X$127</c:f>
              <c:numCache>
                <c:formatCode>0</c:formatCode>
                <c:ptCount val="121"/>
                <c:pt idx="0">
                  <c:v>69.445665950100107</c:v>
                </c:pt>
                <c:pt idx="1">
                  <c:v>68.5434269654437</c:v>
                </c:pt>
                <c:pt idx="2">
                  <c:v>69.655366742816994</c:v>
                </c:pt>
                <c:pt idx="3">
                  <c:v>71.822237464831403</c:v>
                </c:pt>
                <c:pt idx="4">
                  <c:v>72.789286304133896</c:v>
                </c:pt>
                <c:pt idx="5">
                  <c:v>72.650529850291406</c:v>
                </c:pt>
                <c:pt idx="6">
                  <c:v>74.377345227304701</c:v>
                </c:pt>
                <c:pt idx="7">
                  <c:v>78.311565921165496</c:v>
                </c:pt>
                <c:pt idx="8">
                  <c:v>80.868941295857994</c:v>
                </c:pt>
                <c:pt idx="9">
                  <c:v>81.874882150159905</c:v>
                </c:pt>
                <c:pt idx="10">
                  <c:v>82.472884761973205</c:v>
                </c:pt>
                <c:pt idx="11">
                  <c:v>82.477997088440304</c:v>
                </c:pt>
                <c:pt idx="12">
                  <c:v>84.305582506002693</c:v>
                </c:pt>
                <c:pt idx="13">
                  <c:v>87.414230194813598</c:v>
                </c:pt>
                <c:pt idx="14">
                  <c:v>89.807825994759796</c:v>
                </c:pt>
                <c:pt idx="15">
                  <c:v>91.924010375745596</c:v>
                </c:pt>
                <c:pt idx="16">
                  <c:v>92.403284393607194</c:v>
                </c:pt>
                <c:pt idx="17">
                  <c:v>94.777532587796102</c:v>
                </c:pt>
                <c:pt idx="18">
                  <c:v>99.083829882664304</c:v>
                </c:pt>
                <c:pt idx="19">
                  <c:v>100</c:v>
                </c:pt>
                <c:pt idx="20">
                  <c:v>100.7337681108</c:v>
                </c:pt>
                <c:pt idx="21">
                  <c:v>102.178800173578</c:v>
                </c:pt>
                <c:pt idx="22">
                  <c:v>101.291802195315</c:v>
                </c:pt>
                <c:pt idx="23">
                  <c:v>100.263233572443</c:v>
                </c:pt>
                <c:pt idx="24">
                  <c:v>99.891490102422495</c:v>
                </c:pt>
                <c:pt idx="25">
                  <c:v>99.634649769966799</c:v>
                </c:pt>
                <c:pt idx="26">
                  <c:v>100.10402295368399</c:v>
                </c:pt>
                <c:pt idx="27">
                  <c:v>102.27288256574001</c:v>
                </c:pt>
                <c:pt idx="28">
                  <c:v>105.422772494144</c:v>
                </c:pt>
                <c:pt idx="29">
                  <c:v>108.06993353717399</c:v>
                </c:pt>
                <c:pt idx="30">
                  <c:v>109.625743011518</c:v>
                </c:pt>
                <c:pt idx="31">
                  <c:v>111.12383317431799</c:v>
                </c:pt>
                <c:pt idx="32">
                  <c:v>114.180368428105</c:v>
                </c:pt>
                <c:pt idx="33">
                  <c:v>118.358226306044</c:v>
                </c:pt>
                <c:pt idx="34">
                  <c:v>122.631466499319</c:v>
                </c:pt>
                <c:pt idx="35">
                  <c:v>125.96720376458499</c:v>
                </c:pt>
                <c:pt idx="36">
                  <c:v>129.363259326579</c:v>
                </c:pt>
                <c:pt idx="37">
                  <c:v>133.425590652175</c:v>
                </c:pt>
                <c:pt idx="38">
                  <c:v>137.95025203798201</c:v>
                </c:pt>
                <c:pt idx="39">
                  <c:v>142.70016100653501</c:v>
                </c:pt>
                <c:pt idx="40">
                  <c:v>147.234622222106</c:v>
                </c:pt>
                <c:pt idx="41">
                  <c:v>152.022764789315</c:v>
                </c:pt>
                <c:pt idx="42">
                  <c:v>155.74101059648501</c:v>
                </c:pt>
                <c:pt idx="43">
                  <c:v>158.66748423960399</c:v>
                </c:pt>
                <c:pt idx="44">
                  <c:v>164.33447711285501</c:v>
                </c:pt>
                <c:pt idx="45">
                  <c:v>171.113546539634</c:v>
                </c:pt>
                <c:pt idx="46">
                  <c:v>172.183093069286</c:v>
                </c:pt>
                <c:pt idx="47">
                  <c:v>169.27747788869601</c:v>
                </c:pt>
                <c:pt idx="48">
                  <c:v>168.497157583887</c:v>
                </c:pt>
                <c:pt idx="49">
                  <c:v>167.27550845744699</c:v>
                </c:pt>
                <c:pt idx="50">
                  <c:v>163.42860760559799</c:v>
                </c:pt>
                <c:pt idx="51">
                  <c:v>159.87862311956101</c:v>
                </c:pt>
                <c:pt idx="52">
                  <c:v>149.62655393707499</c:v>
                </c:pt>
                <c:pt idx="53">
                  <c:v>134.95316372643401</c:v>
                </c:pt>
                <c:pt idx="54">
                  <c:v>127.28233147665</c:v>
                </c:pt>
                <c:pt idx="55">
                  <c:v>124.00249701567201</c:v>
                </c:pt>
                <c:pt idx="56">
                  <c:v>120.387593530765</c:v>
                </c:pt>
                <c:pt idx="57">
                  <c:v>120.40674394960099</c:v>
                </c:pt>
                <c:pt idx="58">
                  <c:v>121.664325497671</c:v>
                </c:pt>
                <c:pt idx="59">
                  <c:v>120.32998095126401</c:v>
                </c:pt>
                <c:pt idx="60">
                  <c:v>120.224224914486</c:v>
                </c:pt>
                <c:pt idx="61">
                  <c:v>122.009742248338</c:v>
                </c:pt>
                <c:pt idx="62">
                  <c:v>124.678695029575</c:v>
                </c:pt>
                <c:pt idx="63">
                  <c:v>124.93969056560999</c:v>
                </c:pt>
                <c:pt idx="64">
                  <c:v>124.964590509762</c:v>
                </c:pt>
                <c:pt idx="65">
                  <c:v>128.48910832406699</c:v>
                </c:pt>
                <c:pt idx="66">
                  <c:v>130.78431188124901</c:v>
                </c:pt>
                <c:pt idx="67">
                  <c:v>130.10090130408</c:v>
                </c:pt>
                <c:pt idx="68">
                  <c:v>131.061718242826</c:v>
                </c:pt>
                <c:pt idx="69">
                  <c:v>134.078749370184</c:v>
                </c:pt>
                <c:pt idx="70">
                  <c:v>137.62512759253499</c:v>
                </c:pt>
                <c:pt idx="71">
                  <c:v>141.67097554903501</c:v>
                </c:pt>
                <c:pt idx="72">
                  <c:v>146.30312415429299</c:v>
                </c:pt>
                <c:pt idx="73">
                  <c:v>149.54553916599801</c:v>
                </c:pt>
                <c:pt idx="74">
                  <c:v>153.67888189777199</c:v>
                </c:pt>
                <c:pt idx="75">
                  <c:v>159.75769638633901</c:v>
                </c:pt>
                <c:pt idx="76">
                  <c:v>163.16378462840601</c:v>
                </c:pt>
                <c:pt idx="77">
                  <c:v>165.597976137383</c:v>
                </c:pt>
                <c:pt idx="78">
                  <c:v>167.584984516958</c:v>
                </c:pt>
                <c:pt idx="79">
                  <c:v>169.58592784319799</c:v>
                </c:pt>
                <c:pt idx="80">
                  <c:v>173.987798655359</c:v>
                </c:pt>
                <c:pt idx="81">
                  <c:v>178.570839915443</c:v>
                </c:pt>
                <c:pt idx="82">
                  <c:v>181.65394545217401</c:v>
                </c:pt>
                <c:pt idx="83">
                  <c:v>185.29311984983499</c:v>
                </c:pt>
                <c:pt idx="84">
                  <c:v>192.09449019719099</c:v>
                </c:pt>
                <c:pt idx="85">
                  <c:v>197.521183849138</c:v>
                </c:pt>
                <c:pt idx="86">
                  <c:v>198.17055875135799</c:v>
                </c:pt>
                <c:pt idx="87">
                  <c:v>201.78933691306699</c:v>
                </c:pt>
                <c:pt idx="88">
                  <c:v>213.60540345547699</c:v>
                </c:pt>
                <c:pt idx="89">
                  <c:v>222.51140113641199</c:v>
                </c:pt>
                <c:pt idx="90">
                  <c:v>220.52551119882099</c:v>
                </c:pt>
                <c:pt idx="91">
                  <c:v>218.48599595296</c:v>
                </c:pt>
                <c:pt idx="92">
                  <c:v>224.10330741557101</c:v>
                </c:pt>
                <c:pt idx="93">
                  <c:v>232.56692130095001</c:v>
                </c:pt>
                <c:pt idx="94">
                  <c:v>236.43550366397801</c:v>
                </c:pt>
                <c:pt idx="95">
                  <c:v>240.97932675364899</c:v>
                </c:pt>
                <c:pt idx="96">
                  <c:v>248.998062803854</c:v>
                </c:pt>
                <c:pt idx="97">
                  <c:v>255.11727525465199</c:v>
                </c:pt>
                <c:pt idx="98">
                  <c:v>263.76388804386602</c:v>
                </c:pt>
                <c:pt idx="99">
                  <c:v>274.31635033059803</c:v>
                </c:pt>
                <c:pt idx="100">
                  <c:v>279.033476977487</c:v>
                </c:pt>
                <c:pt idx="101">
                  <c:v>290.73228942594699</c:v>
                </c:pt>
                <c:pt idx="102">
                  <c:v>317.96583452086497</c:v>
                </c:pt>
                <c:pt idx="103">
                  <c:v>336.27546447316098</c:v>
                </c:pt>
                <c:pt idx="104">
                  <c:v>352.913153258406</c:v>
                </c:pt>
                <c:pt idx="105">
                  <c:v>381.51716171754299</c:v>
                </c:pt>
                <c:pt idx="106">
                  <c:v>389.19387140948402</c:v>
                </c:pt>
                <c:pt idx="107">
                  <c:v>380.282516601152</c:v>
                </c:pt>
                <c:pt idx="108">
                  <c:v>374.87683827469698</c:v>
                </c:pt>
                <c:pt idx="109">
                  <c:v>373.67962332855302</c:v>
                </c:pt>
                <c:pt idx="110">
                  <c:v>374.06848345980097</c:v>
                </c:pt>
                <c:pt idx="111">
                  <c:v>374.96154879816498</c:v>
                </c:pt>
                <c:pt idx="112">
                  <c:v>377.56399266058298</c:v>
                </c:pt>
                <c:pt idx="113">
                  <c:v>382.14984825234899</c:v>
                </c:pt>
                <c:pt idx="114">
                  <c:v>386.29425089461301</c:v>
                </c:pt>
                <c:pt idx="115">
                  <c:v>388.47003901782699</c:v>
                </c:pt>
                <c:pt idx="116">
                  <c:v>394.01961559831398</c:v>
                </c:pt>
                <c:pt idx="117">
                  <c:v>398.83994607652897</c:v>
                </c:pt>
                <c:pt idx="118">
                  <c:v>394.254794092287</c:v>
                </c:pt>
                <c:pt idx="119">
                  <c:v>391.11319191115098</c:v>
                </c:pt>
                <c:pt idx="120">
                  <c:v>398.83696061886002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D4-4D54-A217-955A764FB7D9}"/>
            </c:ext>
          </c:extLst>
        </c:ser>
        <c:ser>
          <c:idx val="2"/>
          <c:order val="2"/>
          <c:tx>
            <c:strRef>
              <c:f>PropertyType!$Y$6</c:f>
              <c:strCache>
                <c:ptCount val="1"/>
                <c:pt idx="0">
                  <c:v>U.S.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PropertyType!$P$7:$P$127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PropertyType!$Y$7:$Y$127</c:f>
              <c:numCache>
                <c:formatCode>0</c:formatCode>
                <c:ptCount val="121"/>
                <c:pt idx="0">
                  <c:v>78.500149310501598</c:v>
                </c:pt>
                <c:pt idx="1">
                  <c:v>73.433364772593805</c:v>
                </c:pt>
                <c:pt idx="2">
                  <c:v>68.832077113695306</c:v>
                </c:pt>
                <c:pt idx="3">
                  <c:v>72.466833534468805</c:v>
                </c:pt>
                <c:pt idx="4">
                  <c:v>80.2087216829472</c:v>
                </c:pt>
                <c:pt idx="5">
                  <c:v>83.926679415328906</c:v>
                </c:pt>
                <c:pt idx="6">
                  <c:v>85.363227945389099</c:v>
                </c:pt>
                <c:pt idx="7">
                  <c:v>85.241216245731295</c:v>
                </c:pt>
                <c:pt idx="8">
                  <c:v>85.129817829518501</c:v>
                </c:pt>
                <c:pt idx="9">
                  <c:v>88.532874653430994</c:v>
                </c:pt>
                <c:pt idx="10">
                  <c:v>91.5562519432019</c:v>
                </c:pt>
                <c:pt idx="11">
                  <c:v>92.823063903874399</c:v>
                </c:pt>
                <c:pt idx="12">
                  <c:v>93.857896812962096</c:v>
                </c:pt>
                <c:pt idx="13">
                  <c:v>93.265898641875594</c:v>
                </c:pt>
                <c:pt idx="14">
                  <c:v>93.194922880874302</c:v>
                </c:pt>
                <c:pt idx="15">
                  <c:v>94.811525711516595</c:v>
                </c:pt>
                <c:pt idx="16">
                  <c:v>95.694732414922896</c:v>
                </c:pt>
                <c:pt idx="17">
                  <c:v>96.020244940302604</c:v>
                </c:pt>
                <c:pt idx="18">
                  <c:v>97.649058371831998</c:v>
                </c:pt>
                <c:pt idx="19">
                  <c:v>100</c:v>
                </c:pt>
                <c:pt idx="20">
                  <c:v>101.183999508681</c:v>
                </c:pt>
                <c:pt idx="21">
                  <c:v>102.75645733493</c:v>
                </c:pt>
                <c:pt idx="22">
                  <c:v>104.10705149487301</c:v>
                </c:pt>
                <c:pt idx="23">
                  <c:v>103.398997986878</c:v>
                </c:pt>
                <c:pt idx="24">
                  <c:v>103.629523387761</c:v>
                </c:pt>
                <c:pt idx="25">
                  <c:v>105.280412780443</c:v>
                </c:pt>
                <c:pt idx="26">
                  <c:v>109.359639827219</c:v>
                </c:pt>
                <c:pt idx="27">
                  <c:v>114.524132005466</c:v>
                </c:pt>
                <c:pt idx="28">
                  <c:v>117.49055148103901</c:v>
                </c:pt>
                <c:pt idx="29">
                  <c:v>121.61746544667101</c:v>
                </c:pt>
                <c:pt idx="30">
                  <c:v>125.512223568661</c:v>
                </c:pt>
                <c:pt idx="31">
                  <c:v>128.04896356735301</c:v>
                </c:pt>
                <c:pt idx="32">
                  <c:v>133.79049719007401</c:v>
                </c:pt>
                <c:pt idx="33">
                  <c:v>141.51144247960801</c:v>
                </c:pt>
                <c:pt idx="34">
                  <c:v>147.869083184533</c:v>
                </c:pt>
                <c:pt idx="35">
                  <c:v>151.00256720233401</c:v>
                </c:pt>
                <c:pt idx="36">
                  <c:v>154.51028292342301</c:v>
                </c:pt>
                <c:pt idx="37">
                  <c:v>162.57900684359399</c:v>
                </c:pt>
                <c:pt idx="38">
                  <c:v>169.34604672291999</c:v>
                </c:pt>
                <c:pt idx="39">
                  <c:v>172.12052625452799</c:v>
                </c:pt>
                <c:pt idx="40">
                  <c:v>173.871515400329</c:v>
                </c:pt>
                <c:pt idx="41">
                  <c:v>174.86443464402601</c:v>
                </c:pt>
                <c:pt idx="42">
                  <c:v>175.62732896046799</c:v>
                </c:pt>
                <c:pt idx="43">
                  <c:v>176.71866564339399</c:v>
                </c:pt>
                <c:pt idx="44">
                  <c:v>178.915179633756</c:v>
                </c:pt>
                <c:pt idx="45">
                  <c:v>183.400928853165</c:v>
                </c:pt>
                <c:pt idx="46">
                  <c:v>187.28613506517499</c:v>
                </c:pt>
                <c:pt idx="47">
                  <c:v>184.859430790163</c:v>
                </c:pt>
                <c:pt idx="48">
                  <c:v>179.938045369609</c:v>
                </c:pt>
                <c:pt idx="49">
                  <c:v>177.226261518721</c:v>
                </c:pt>
                <c:pt idx="50">
                  <c:v>169.14440161599401</c:v>
                </c:pt>
                <c:pt idx="51">
                  <c:v>157.468178984487</c:v>
                </c:pt>
                <c:pt idx="52">
                  <c:v>147.494495521814</c:v>
                </c:pt>
                <c:pt idx="53">
                  <c:v>138.535403721687</c:v>
                </c:pt>
                <c:pt idx="54">
                  <c:v>132.518095981355</c:v>
                </c:pt>
                <c:pt idx="55">
                  <c:v>129.42430498030501</c:v>
                </c:pt>
                <c:pt idx="56">
                  <c:v>130.057162017162</c:v>
                </c:pt>
                <c:pt idx="57">
                  <c:v>131.318640617201</c:v>
                </c:pt>
                <c:pt idx="58">
                  <c:v>130.380359587458</c:v>
                </c:pt>
                <c:pt idx="59">
                  <c:v>131.05912716179799</c:v>
                </c:pt>
                <c:pt idx="60">
                  <c:v>133.70739901738301</c:v>
                </c:pt>
                <c:pt idx="61">
                  <c:v>135.516285184873</c:v>
                </c:pt>
                <c:pt idx="62">
                  <c:v>135.838767464021</c:v>
                </c:pt>
                <c:pt idx="63">
                  <c:v>136.996713621401</c:v>
                </c:pt>
                <c:pt idx="64">
                  <c:v>139.39578715727799</c:v>
                </c:pt>
                <c:pt idx="65">
                  <c:v>141.19064668460501</c:v>
                </c:pt>
                <c:pt idx="66">
                  <c:v>142.847323048763</c:v>
                </c:pt>
                <c:pt idx="67">
                  <c:v>143.068776719635</c:v>
                </c:pt>
                <c:pt idx="68">
                  <c:v>144.994880495704</c:v>
                </c:pt>
                <c:pt idx="69">
                  <c:v>150.53922245830501</c:v>
                </c:pt>
                <c:pt idx="70">
                  <c:v>154.83999854400199</c:v>
                </c:pt>
                <c:pt idx="71">
                  <c:v>158.575703425336</c:v>
                </c:pt>
                <c:pt idx="72">
                  <c:v>161.947258022836</c:v>
                </c:pt>
                <c:pt idx="73">
                  <c:v>163.23340299335501</c:v>
                </c:pt>
                <c:pt idx="74">
                  <c:v>164.33197766882401</c:v>
                </c:pt>
                <c:pt idx="75">
                  <c:v>168.17314233711701</c:v>
                </c:pt>
                <c:pt idx="76">
                  <c:v>175.06635316489999</c:v>
                </c:pt>
                <c:pt idx="77">
                  <c:v>179.13063881489401</c:v>
                </c:pt>
                <c:pt idx="78">
                  <c:v>179.030532812285</c:v>
                </c:pt>
                <c:pt idx="79">
                  <c:v>178.960452953068</c:v>
                </c:pt>
                <c:pt idx="80">
                  <c:v>179.847218870641</c:v>
                </c:pt>
                <c:pt idx="81">
                  <c:v>181.595896607622</c:v>
                </c:pt>
                <c:pt idx="82">
                  <c:v>185.06507494380199</c:v>
                </c:pt>
                <c:pt idx="83">
                  <c:v>189.66103493125101</c:v>
                </c:pt>
                <c:pt idx="84">
                  <c:v>190.10336250691799</c:v>
                </c:pt>
                <c:pt idx="85">
                  <c:v>188.17414506377</c:v>
                </c:pt>
                <c:pt idx="86">
                  <c:v>187.968929344629</c:v>
                </c:pt>
                <c:pt idx="87">
                  <c:v>189.059263120418</c:v>
                </c:pt>
                <c:pt idx="88">
                  <c:v>191.122211655646</c:v>
                </c:pt>
                <c:pt idx="89">
                  <c:v>191.783705295066</c:v>
                </c:pt>
                <c:pt idx="90">
                  <c:v>189.07097089602399</c:v>
                </c:pt>
                <c:pt idx="91">
                  <c:v>186.28125856598399</c:v>
                </c:pt>
                <c:pt idx="92">
                  <c:v>187.452451345843</c:v>
                </c:pt>
                <c:pt idx="93">
                  <c:v>188.651352276263</c:v>
                </c:pt>
                <c:pt idx="94">
                  <c:v>188.34595602505399</c:v>
                </c:pt>
                <c:pt idx="95">
                  <c:v>189.85514920005099</c:v>
                </c:pt>
                <c:pt idx="96">
                  <c:v>190.993074638076</c:v>
                </c:pt>
                <c:pt idx="97">
                  <c:v>189.711382828208</c:v>
                </c:pt>
                <c:pt idx="98">
                  <c:v>190.552631844106</c:v>
                </c:pt>
                <c:pt idx="99">
                  <c:v>193.233432016889</c:v>
                </c:pt>
                <c:pt idx="100">
                  <c:v>196.95613788928301</c:v>
                </c:pt>
                <c:pt idx="101">
                  <c:v>204.372509435892</c:v>
                </c:pt>
                <c:pt idx="102">
                  <c:v>211.42242899252599</c:v>
                </c:pt>
                <c:pt idx="103">
                  <c:v>216.18085162603899</c:v>
                </c:pt>
                <c:pt idx="104">
                  <c:v>220.57005840489001</c:v>
                </c:pt>
                <c:pt idx="105">
                  <c:v>222.23718078144501</c:v>
                </c:pt>
                <c:pt idx="106">
                  <c:v>220.479494003262</c:v>
                </c:pt>
                <c:pt idx="107">
                  <c:v>217.61840586891901</c:v>
                </c:pt>
                <c:pt idx="108">
                  <c:v>214.718047574444</c:v>
                </c:pt>
                <c:pt idx="109">
                  <c:v>215.454946303546</c:v>
                </c:pt>
                <c:pt idx="110">
                  <c:v>217.03340146728499</c:v>
                </c:pt>
                <c:pt idx="111">
                  <c:v>218.34405660904901</c:v>
                </c:pt>
                <c:pt idx="112">
                  <c:v>220.15005185537899</c:v>
                </c:pt>
                <c:pt idx="113">
                  <c:v>219.870902570422</c:v>
                </c:pt>
                <c:pt idx="114">
                  <c:v>221.19794238659401</c:v>
                </c:pt>
                <c:pt idx="115">
                  <c:v>224.36765956547799</c:v>
                </c:pt>
                <c:pt idx="116">
                  <c:v>225.71921018521601</c:v>
                </c:pt>
                <c:pt idx="117">
                  <c:v>226.78140922427301</c:v>
                </c:pt>
                <c:pt idx="118">
                  <c:v>227.97770993378501</c:v>
                </c:pt>
                <c:pt idx="119">
                  <c:v>225.40519927230599</c:v>
                </c:pt>
                <c:pt idx="120">
                  <c:v>220.567420148564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DD4-4D54-A217-955A764FB7D9}"/>
            </c:ext>
          </c:extLst>
        </c:ser>
        <c:ser>
          <c:idx val="3"/>
          <c:order val="3"/>
          <c:tx>
            <c:strRef>
              <c:f>PropertyType!$Z$6</c:f>
              <c:strCache>
                <c:ptCount val="1"/>
                <c:pt idx="0">
                  <c:v>U.S.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PropertyType!$P$7:$P$127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PropertyType!$Z$7:$Z$127</c:f>
              <c:numCache>
                <c:formatCode>0</c:formatCode>
                <c:ptCount val="121"/>
                <c:pt idx="0">
                  <c:v>66.828218564461807</c:v>
                </c:pt>
                <c:pt idx="1">
                  <c:v>66.349845221932497</c:v>
                </c:pt>
                <c:pt idx="2">
                  <c:v>67.551298012692897</c:v>
                </c:pt>
                <c:pt idx="3">
                  <c:v>68.312336151938396</c:v>
                </c:pt>
                <c:pt idx="4">
                  <c:v>69.926098125700605</c:v>
                </c:pt>
                <c:pt idx="5">
                  <c:v>72.028871750771899</c:v>
                </c:pt>
                <c:pt idx="6">
                  <c:v>74.080587307875405</c:v>
                </c:pt>
                <c:pt idx="7">
                  <c:v>77.117876797830206</c:v>
                </c:pt>
                <c:pt idx="8">
                  <c:v>79.473632666483297</c:v>
                </c:pt>
                <c:pt idx="9">
                  <c:v>80.471756313758803</c:v>
                </c:pt>
                <c:pt idx="10">
                  <c:v>82.242820879960107</c:v>
                </c:pt>
                <c:pt idx="11">
                  <c:v>82.739685153535802</c:v>
                </c:pt>
                <c:pt idx="12">
                  <c:v>81.760528441861993</c:v>
                </c:pt>
                <c:pt idx="13">
                  <c:v>85.256962841573397</c:v>
                </c:pt>
                <c:pt idx="14">
                  <c:v>91.701167334113194</c:v>
                </c:pt>
                <c:pt idx="15">
                  <c:v>94.329563799315807</c:v>
                </c:pt>
                <c:pt idx="16">
                  <c:v>94.253955953638297</c:v>
                </c:pt>
                <c:pt idx="17">
                  <c:v>94.902841234137099</c:v>
                </c:pt>
                <c:pt idx="18">
                  <c:v>97.385942879078101</c:v>
                </c:pt>
                <c:pt idx="19">
                  <c:v>100</c:v>
                </c:pt>
                <c:pt idx="20">
                  <c:v>101.887194754417</c:v>
                </c:pt>
                <c:pt idx="21">
                  <c:v>103.73944666928099</c:v>
                </c:pt>
                <c:pt idx="22">
                  <c:v>104.792342377029</c:v>
                </c:pt>
                <c:pt idx="23">
                  <c:v>106.402070138292</c:v>
                </c:pt>
                <c:pt idx="24">
                  <c:v>109.47592212209101</c:v>
                </c:pt>
                <c:pt idx="25">
                  <c:v>111.19609861599901</c:v>
                </c:pt>
                <c:pt idx="26">
                  <c:v>112.38409411339001</c:v>
                </c:pt>
                <c:pt idx="27">
                  <c:v>115.839263017419</c:v>
                </c:pt>
                <c:pt idx="28">
                  <c:v>119.29826896197299</c:v>
                </c:pt>
                <c:pt idx="29">
                  <c:v>121.533820101945</c:v>
                </c:pt>
                <c:pt idx="30">
                  <c:v>123.02535599677201</c:v>
                </c:pt>
                <c:pt idx="31">
                  <c:v>123.98375649339999</c:v>
                </c:pt>
                <c:pt idx="32">
                  <c:v>125.963349708189</c:v>
                </c:pt>
                <c:pt idx="33">
                  <c:v>130.847524634954</c:v>
                </c:pt>
                <c:pt idx="34">
                  <c:v>136.84717572727001</c:v>
                </c:pt>
                <c:pt idx="35">
                  <c:v>141.305279736584</c:v>
                </c:pt>
                <c:pt idx="36">
                  <c:v>145.21836647704399</c:v>
                </c:pt>
                <c:pt idx="37">
                  <c:v>151.55612373705699</c:v>
                </c:pt>
                <c:pt idx="38">
                  <c:v>160.43950472674999</c:v>
                </c:pt>
                <c:pt idx="39">
                  <c:v>166.86983684189201</c:v>
                </c:pt>
                <c:pt idx="40">
                  <c:v>167.542707629266</c:v>
                </c:pt>
                <c:pt idx="41">
                  <c:v>165.603198332635</c:v>
                </c:pt>
                <c:pt idx="42">
                  <c:v>169.339086632413</c:v>
                </c:pt>
                <c:pt idx="43">
                  <c:v>177.068152642765</c:v>
                </c:pt>
                <c:pt idx="44">
                  <c:v>176.68565653011399</c:v>
                </c:pt>
                <c:pt idx="45">
                  <c:v>172.43513479080801</c:v>
                </c:pt>
                <c:pt idx="46">
                  <c:v>169.97269244581301</c:v>
                </c:pt>
                <c:pt idx="47">
                  <c:v>167.73661832078199</c:v>
                </c:pt>
                <c:pt idx="48">
                  <c:v>164.06991938684399</c:v>
                </c:pt>
                <c:pt idx="49">
                  <c:v>159.69468140053601</c:v>
                </c:pt>
                <c:pt idx="50">
                  <c:v>154.70668769392401</c:v>
                </c:pt>
                <c:pt idx="51">
                  <c:v>146.31044429692699</c:v>
                </c:pt>
                <c:pt idx="52">
                  <c:v>135.76552108005899</c:v>
                </c:pt>
                <c:pt idx="53">
                  <c:v>126.48536326145</c:v>
                </c:pt>
                <c:pt idx="54">
                  <c:v>121.359472122298</c:v>
                </c:pt>
                <c:pt idx="55">
                  <c:v>119.47398653462901</c:v>
                </c:pt>
                <c:pt idx="56">
                  <c:v>120.490128239556</c:v>
                </c:pt>
                <c:pt idx="57">
                  <c:v>126.71970922467</c:v>
                </c:pt>
                <c:pt idx="58">
                  <c:v>135.60166364612101</c:v>
                </c:pt>
                <c:pt idx="59">
                  <c:v>140.38253058647101</c:v>
                </c:pt>
                <c:pt idx="60">
                  <c:v>141.52504349316101</c:v>
                </c:pt>
                <c:pt idx="61">
                  <c:v>144.31826739737201</c:v>
                </c:pt>
                <c:pt idx="62">
                  <c:v>149.98114208244601</c:v>
                </c:pt>
                <c:pt idx="63">
                  <c:v>153.05261378624999</c:v>
                </c:pt>
                <c:pt idx="64">
                  <c:v>151.41402808519601</c:v>
                </c:pt>
                <c:pt idx="65">
                  <c:v>153.635012147742</c:v>
                </c:pt>
                <c:pt idx="66">
                  <c:v>159.93029966889699</c:v>
                </c:pt>
                <c:pt idx="67">
                  <c:v>163.90009113107101</c:v>
                </c:pt>
                <c:pt idx="68">
                  <c:v>166.893590473101</c:v>
                </c:pt>
                <c:pt idx="69">
                  <c:v>169.81938700139901</c:v>
                </c:pt>
                <c:pt idx="70">
                  <c:v>173.76231796560799</c:v>
                </c:pt>
                <c:pt idx="71">
                  <c:v>178.66700197768901</c:v>
                </c:pt>
                <c:pt idx="72">
                  <c:v>177.17104081368601</c:v>
                </c:pt>
                <c:pt idx="73">
                  <c:v>176.92940749656699</c:v>
                </c:pt>
                <c:pt idx="74">
                  <c:v>187.269183976726</c:v>
                </c:pt>
                <c:pt idx="75">
                  <c:v>196.354314885176</c:v>
                </c:pt>
                <c:pt idx="76">
                  <c:v>200.82422236718801</c:v>
                </c:pt>
                <c:pt idx="77">
                  <c:v>206.56160141456601</c:v>
                </c:pt>
                <c:pt idx="78">
                  <c:v>210.22597414360499</c:v>
                </c:pt>
                <c:pt idx="79">
                  <c:v>213.02816893976299</c:v>
                </c:pt>
                <c:pt idx="80">
                  <c:v>217.359119834193</c:v>
                </c:pt>
                <c:pt idx="81">
                  <c:v>222.02611049880599</c:v>
                </c:pt>
                <c:pt idx="82">
                  <c:v>226.757659339437</c:v>
                </c:pt>
                <c:pt idx="83">
                  <c:v>229.19477032815701</c:v>
                </c:pt>
                <c:pt idx="84">
                  <c:v>230.648215106869</c:v>
                </c:pt>
                <c:pt idx="85">
                  <c:v>235.01239000189599</c:v>
                </c:pt>
                <c:pt idx="86">
                  <c:v>241.18907071230899</c:v>
                </c:pt>
                <c:pt idx="87">
                  <c:v>246.78883192805401</c:v>
                </c:pt>
                <c:pt idx="88">
                  <c:v>250.54196741594299</c:v>
                </c:pt>
                <c:pt idx="89">
                  <c:v>254.102610058262</c:v>
                </c:pt>
                <c:pt idx="90">
                  <c:v>258.00231365263699</c:v>
                </c:pt>
                <c:pt idx="91">
                  <c:v>260.61754216182698</c:v>
                </c:pt>
                <c:pt idx="92">
                  <c:v>265.32446546872399</c:v>
                </c:pt>
                <c:pt idx="93">
                  <c:v>271.08978538231599</c:v>
                </c:pt>
                <c:pt idx="94">
                  <c:v>275.645416826678</c:v>
                </c:pt>
                <c:pt idx="95">
                  <c:v>280.64115143734102</c:v>
                </c:pt>
                <c:pt idx="96">
                  <c:v>283.15123434692998</c:v>
                </c:pt>
                <c:pt idx="97">
                  <c:v>286.74037627620498</c:v>
                </c:pt>
                <c:pt idx="98">
                  <c:v>294.52213118343298</c:v>
                </c:pt>
                <c:pt idx="99">
                  <c:v>300.46582363099202</c:v>
                </c:pt>
                <c:pt idx="100">
                  <c:v>310.21845300023699</c:v>
                </c:pt>
                <c:pt idx="101">
                  <c:v>330.024470703963</c:v>
                </c:pt>
                <c:pt idx="102">
                  <c:v>355.76542927884498</c:v>
                </c:pt>
                <c:pt idx="103">
                  <c:v>376.96312502218501</c:v>
                </c:pt>
                <c:pt idx="104">
                  <c:v>392.66872137184902</c:v>
                </c:pt>
                <c:pt idx="105">
                  <c:v>406.544137843832</c:v>
                </c:pt>
                <c:pt idx="106">
                  <c:v>399.183944714478</c:v>
                </c:pt>
                <c:pt idx="107">
                  <c:v>373.430238381344</c:v>
                </c:pt>
                <c:pt idx="108">
                  <c:v>349.8870099257</c:v>
                </c:pt>
                <c:pt idx="109">
                  <c:v>336.01002202093798</c:v>
                </c:pt>
                <c:pt idx="110">
                  <c:v>332.06664563146501</c:v>
                </c:pt>
                <c:pt idx="111">
                  <c:v>325.13642558660399</c:v>
                </c:pt>
                <c:pt idx="112">
                  <c:v>311.448189517863</c:v>
                </c:pt>
                <c:pt idx="113">
                  <c:v>305.40568597347698</c:v>
                </c:pt>
                <c:pt idx="114">
                  <c:v>309.71591106562897</c:v>
                </c:pt>
                <c:pt idx="115">
                  <c:v>317.18541030102801</c:v>
                </c:pt>
                <c:pt idx="116">
                  <c:v>321.74636937664798</c:v>
                </c:pt>
                <c:pt idx="117">
                  <c:v>317.942512929857</c:v>
                </c:pt>
                <c:pt idx="118">
                  <c:v>315.714595224552</c:v>
                </c:pt>
                <c:pt idx="119">
                  <c:v>321.92329660767302</c:v>
                </c:pt>
                <c:pt idx="120">
                  <c:v>324.52845313141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DD4-4D54-A217-955A764FB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68152"/>
        <c:axId val="528470896"/>
      </c:scatterChart>
      <c:valAx>
        <c:axId val="528468152"/>
        <c:scaling>
          <c:orientation val="minMax"/>
          <c:max val="46112"/>
          <c:min val="3515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0896"/>
        <c:crosses val="autoZero"/>
        <c:crossBetween val="midCat"/>
        <c:majorUnit val="365"/>
      </c:valAx>
      <c:valAx>
        <c:axId val="52847089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US" sz="1000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28468152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3.888888888888889E-2"/>
          <c:y val="1.930287028090108E-2"/>
          <c:w val="0.96111117103512744"/>
          <c:h val="8.736521472738538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1026875772759"/>
          <c:y val="0.1407677955918161"/>
          <c:w val="0.86976116286132399"/>
          <c:h val="0.73304430319704017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Regional!$O$6</c:f>
              <c:strCache>
                <c:ptCount val="1"/>
                <c:pt idx="0">
                  <c:v>Midwest Composite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Regional!$N$7:$N$127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Regional!$O$7:$O$127</c:f>
              <c:numCache>
                <c:formatCode>0</c:formatCode>
                <c:ptCount val="121"/>
                <c:pt idx="0">
                  <c:v>66.345556250163398</c:v>
                </c:pt>
                <c:pt idx="1">
                  <c:v>66.377913750457594</c:v>
                </c:pt>
                <c:pt idx="2">
                  <c:v>69.376075346141405</c:v>
                </c:pt>
                <c:pt idx="3">
                  <c:v>71.803975595551705</c:v>
                </c:pt>
                <c:pt idx="4">
                  <c:v>71.395550023626598</c:v>
                </c:pt>
                <c:pt idx="5">
                  <c:v>71.925302336537698</c:v>
                </c:pt>
                <c:pt idx="6">
                  <c:v>72.514354730559106</c:v>
                </c:pt>
                <c:pt idx="7">
                  <c:v>73.171261397533399</c:v>
                </c:pt>
                <c:pt idx="8">
                  <c:v>74.845263159392402</c:v>
                </c:pt>
                <c:pt idx="9">
                  <c:v>76.850305732686707</c:v>
                </c:pt>
                <c:pt idx="10">
                  <c:v>77.098742893418901</c:v>
                </c:pt>
                <c:pt idx="11">
                  <c:v>77.442765905646496</c:v>
                </c:pt>
                <c:pt idx="12">
                  <c:v>82.174685961568301</c:v>
                </c:pt>
                <c:pt idx="13">
                  <c:v>89.984708679901701</c:v>
                </c:pt>
                <c:pt idx="14">
                  <c:v>93.317784855227899</c:v>
                </c:pt>
                <c:pt idx="15">
                  <c:v>92.194563725721096</c:v>
                </c:pt>
                <c:pt idx="16">
                  <c:v>93.674118224691</c:v>
                </c:pt>
                <c:pt idx="17">
                  <c:v>98.060159286362406</c:v>
                </c:pt>
                <c:pt idx="18">
                  <c:v>100.607426649294</c:v>
                </c:pt>
                <c:pt idx="19">
                  <c:v>100</c:v>
                </c:pt>
                <c:pt idx="20">
                  <c:v>101.29452514505699</c:v>
                </c:pt>
                <c:pt idx="21">
                  <c:v>105.998612829736</c:v>
                </c:pt>
                <c:pt idx="22">
                  <c:v>108.541998657782</c:v>
                </c:pt>
                <c:pt idx="23">
                  <c:v>107.917107642391</c:v>
                </c:pt>
                <c:pt idx="24">
                  <c:v>109.262160802442</c:v>
                </c:pt>
                <c:pt idx="25">
                  <c:v>113.58572501213401</c:v>
                </c:pt>
                <c:pt idx="26">
                  <c:v>117.067817873991</c:v>
                </c:pt>
                <c:pt idx="27">
                  <c:v>117.625316870988</c:v>
                </c:pt>
                <c:pt idx="28">
                  <c:v>119.149603123883</c:v>
                </c:pt>
                <c:pt idx="29">
                  <c:v>122.228722347019</c:v>
                </c:pt>
                <c:pt idx="30">
                  <c:v>124.292328231147</c:v>
                </c:pt>
                <c:pt idx="31">
                  <c:v>126.74653130428</c:v>
                </c:pt>
                <c:pt idx="32">
                  <c:v>131.06774078609001</c:v>
                </c:pt>
                <c:pt idx="33">
                  <c:v>134.10351311957899</c:v>
                </c:pt>
                <c:pt idx="34">
                  <c:v>134.551739092769</c:v>
                </c:pt>
                <c:pt idx="35">
                  <c:v>135.470254876506</c:v>
                </c:pt>
                <c:pt idx="36">
                  <c:v>139.18320071380799</c:v>
                </c:pt>
                <c:pt idx="37">
                  <c:v>144.53122426537701</c:v>
                </c:pt>
                <c:pt idx="38">
                  <c:v>147.088283847588</c:v>
                </c:pt>
                <c:pt idx="39">
                  <c:v>146.76489621099199</c:v>
                </c:pt>
                <c:pt idx="40">
                  <c:v>144.95290902885901</c:v>
                </c:pt>
                <c:pt idx="41">
                  <c:v>141.42249597817101</c:v>
                </c:pt>
                <c:pt idx="42">
                  <c:v>141.84347451659801</c:v>
                </c:pt>
                <c:pt idx="43">
                  <c:v>144.68387167914599</c:v>
                </c:pt>
                <c:pt idx="44">
                  <c:v>143.70647322530101</c:v>
                </c:pt>
                <c:pt idx="45">
                  <c:v>140.4431337019</c:v>
                </c:pt>
                <c:pt idx="46">
                  <c:v>137.520220280205</c:v>
                </c:pt>
                <c:pt idx="47">
                  <c:v>135.58367220001699</c:v>
                </c:pt>
                <c:pt idx="48">
                  <c:v>133.94201529597399</c:v>
                </c:pt>
                <c:pt idx="49">
                  <c:v>133.30888208395299</c:v>
                </c:pt>
                <c:pt idx="50">
                  <c:v>125.69171888046201</c:v>
                </c:pt>
                <c:pt idx="51">
                  <c:v>114.472356605074</c:v>
                </c:pt>
                <c:pt idx="52">
                  <c:v>108.282418624543</c:v>
                </c:pt>
                <c:pt idx="53">
                  <c:v>107.023727075019</c:v>
                </c:pt>
                <c:pt idx="54">
                  <c:v>106.222865629311</c:v>
                </c:pt>
                <c:pt idx="55">
                  <c:v>101.922171928159</c:v>
                </c:pt>
                <c:pt idx="56">
                  <c:v>97.595131597845906</c:v>
                </c:pt>
                <c:pt idx="57">
                  <c:v>94.754657881446903</c:v>
                </c:pt>
                <c:pt idx="58">
                  <c:v>92.6137451210042</c:v>
                </c:pt>
                <c:pt idx="59">
                  <c:v>90.543384180249603</c:v>
                </c:pt>
                <c:pt idx="60">
                  <c:v>90.043711550919497</c:v>
                </c:pt>
                <c:pt idx="61">
                  <c:v>91.487307533119207</c:v>
                </c:pt>
                <c:pt idx="62">
                  <c:v>92.424690036801707</c:v>
                </c:pt>
                <c:pt idx="63">
                  <c:v>91.711523108683494</c:v>
                </c:pt>
                <c:pt idx="64">
                  <c:v>89.345834198796098</c:v>
                </c:pt>
                <c:pt idx="65">
                  <c:v>87.099549655386895</c:v>
                </c:pt>
                <c:pt idx="66">
                  <c:v>90.664727554567705</c:v>
                </c:pt>
                <c:pt idx="67">
                  <c:v>94.982582660175794</c:v>
                </c:pt>
                <c:pt idx="68">
                  <c:v>94.920629805534801</c:v>
                </c:pt>
                <c:pt idx="69">
                  <c:v>96.490798591013103</c:v>
                </c:pt>
                <c:pt idx="70">
                  <c:v>99.250367457817106</c:v>
                </c:pt>
                <c:pt idx="71">
                  <c:v>100.37801248282</c:v>
                </c:pt>
                <c:pt idx="72">
                  <c:v>102.62926531486499</c:v>
                </c:pt>
                <c:pt idx="73">
                  <c:v>107.53125629303401</c:v>
                </c:pt>
                <c:pt idx="74">
                  <c:v>110.201556115426</c:v>
                </c:pt>
                <c:pt idx="75">
                  <c:v>109.951705235006</c:v>
                </c:pt>
                <c:pt idx="76">
                  <c:v>111.78804055336801</c:v>
                </c:pt>
                <c:pt idx="77">
                  <c:v>116.34283373506101</c:v>
                </c:pt>
                <c:pt idx="78">
                  <c:v>117.46139454320701</c:v>
                </c:pt>
                <c:pt idx="79">
                  <c:v>115.82841735635699</c:v>
                </c:pt>
                <c:pt idx="80">
                  <c:v>118.000141791199</c:v>
                </c:pt>
                <c:pt idx="81">
                  <c:v>123.304573589656</c:v>
                </c:pt>
                <c:pt idx="82">
                  <c:v>125.829066297225</c:v>
                </c:pt>
                <c:pt idx="83">
                  <c:v>126.52882197971699</c:v>
                </c:pt>
                <c:pt idx="84">
                  <c:v>134.302199328146</c:v>
                </c:pt>
                <c:pt idx="85">
                  <c:v>147.62778931095099</c:v>
                </c:pt>
                <c:pt idx="86">
                  <c:v>148.49663847974401</c:v>
                </c:pt>
                <c:pt idx="87">
                  <c:v>140.960220255672</c:v>
                </c:pt>
                <c:pt idx="88">
                  <c:v>140.42009646140701</c:v>
                </c:pt>
                <c:pt idx="89">
                  <c:v>144.40533424586499</c:v>
                </c:pt>
                <c:pt idx="90">
                  <c:v>148.28102361676801</c:v>
                </c:pt>
                <c:pt idx="91">
                  <c:v>148.976388062675</c:v>
                </c:pt>
                <c:pt idx="92">
                  <c:v>148.87676688755599</c:v>
                </c:pt>
                <c:pt idx="93">
                  <c:v>149.92940869575401</c:v>
                </c:pt>
                <c:pt idx="94">
                  <c:v>150.99094726413901</c:v>
                </c:pt>
                <c:pt idx="95">
                  <c:v>151.65948807049</c:v>
                </c:pt>
                <c:pt idx="96">
                  <c:v>150.818333277948</c:v>
                </c:pt>
                <c:pt idx="97">
                  <c:v>148.31669665428399</c:v>
                </c:pt>
                <c:pt idx="98">
                  <c:v>152.841187246831</c:v>
                </c:pt>
                <c:pt idx="99">
                  <c:v>160.87636589702399</c:v>
                </c:pt>
                <c:pt idx="100">
                  <c:v>164.79235103004501</c:v>
                </c:pt>
                <c:pt idx="101">
                  <c:v>170.59536406798301</c:v>
                </c:pt>
                <c:pt idx="102">
                  <c:v>177.598559880631</c:v>
                </c:pt>
                <c:pt idx="103">
                  <c:v>181.215859711728</c:v>
                </c:pt>
                <c:pt idx="104">
                  <c:v>184.26958857334699</c:v>
                </c:pt>
                <c:pt idx="105">
                  <c:v>189.88413666929401</c:v>
                </c:pt>
                <c:pt idx="106">
                  <c:v>189.45860492078401</c:v>
                </c:pt>
                <c:pt idx="107">
                  <c:v>184.214217091314</c:v>
                </c:pt>
                <c:pt idx="108">
                  <c:v>184.07228777015499</c:v>
                </c:pt>
                <c:pt idx="109">
                  <c:v>190.85775708038</c:v>
                </c:pt>
                <c:pt idx="110">
                  <c:v>195.518123952943</c:v>
                </c:pt>
                <c:pt idx="111">
                  <c:v>193.263003203642</c:v>
                </c:pt>
                <c:pt idx="112">
                  <c:v>191.72811151485101</c:v>
                </c:pt>
                <c:pt idx="113">
                  <c:v>193.06538760633501</c:v>
                </c:pt>
                <c:pt idx="114">
                  <c:v>194.95941433660201</c:v>
                </c:pt>
                <c:pt idx="115">
                  <c:v>196.91522757459501</c:v>
                </c:pt>
                <c:pt idx="116">
                  <c:v>198.79403311280501</c:v>
                </c:pt>
                <c:pt idx="117">
                  <c:v>198.347541305448</c:v>
                </c:pt>
                <c:pt idx="118">
                  <c:v>198.015709464959</c:v>
                </c:pt>
                <c:pt idx="119">
                  <c:v>199.38395278479001</c:v>
                </c:pt>
                <c:pt idx="120">
                  <c:v>203.812171712853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25-4E4C-B0DB-8B6F7B8BCEE3}"/>
            </c:ext>
          </c:extLst>
        </c:ser>
        <c:ser>
          <c:idx val="1"/>
          <c:order val="1"/>
          <c:tx>
            <c:strRef>
              <c:f>Regional!$P$6</c:f>
              <c:strCache>
                <c:ptCount val="1"/>
                <c:pt idx="0">
                  <c:v>Northeast Composite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Regional!$N$7:$N$127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Regional!$P$7:$P$127</c:f>
              <c:numCache>
                <c:formatCode>0</c:formatCode>
                <c:ptCount val="121"/>
                <c:pt idx="0">
                  <c:v>54.661774179887701</c:v>
                </c:pt>
                <c:pt idx="1">
                  <c:v>54.106199163358603</c:v>
                </c:pt>
                <c:pt idx="2">
                  <c:v>56.591400250388702</c:v>
                </c:pt>
                <c:pt idx="3">
                  <c:v>62.9004168804085</c:v>
                </c:pt>
                <c:pt idx="4">
                  <c:v>66.631882739950896</c:v>
                </c:pt>
                <c:pt idx="5">
                  <c:v>66.412394298706801</c:v>
                </c:pt>
                <c:pt idx="6">
                  <c:v>70.328823194642595</c:v>
                </c:pt>
                <c:pt idx="7">
                  <c:v>76.919926261079596</c:v>
                </c:pt>
                <c:pt idx="8">
                  <c:v>78.045102597306496</c:v>
                </c:pt>
                <c:pt idx="9">
                  <c:v>78.7958744132318</c:v>
                </c:pt>
                <c:pt idx="10">
                  <c:v>83.745049301738803</c:v>
                </c:pt>
                <c:pt idx="11">
                  <c:v>88.132419149833197</c:v>
                </c:pt>
                <c:pt idx="12">
                  <c:v>88.678731421888102</c:v>
                </c:pt>
                <c:pt idx="13">
                  <c:v>88.394926736692</c:v>
                </c:pt>
                <c:pt idx="14">
                  <c:v>88.669253763619196</c:v>
                </c:pt>
                <c:pt idx="15">
                  <c:v>90.632996586063399</c:v>
                </c:pt>
                <c:pt idx="16">
                  <c:v>94.519656904959703</c:v>
                </c:pt>
                <c:pt idx="17">
                  <c:v>99.626408130532894</c:v>
                </c:pt>
                <c:pt idx="18">
                  <c:v>100.416666162021</c:v>
                </c:pt>
                <c:pt idx="19">
                  <c:v>100</c:v>
                </c:pt>
                <c:pt idx="20">
                  <c:v>103.845934246439</c:v>
                </c:pt>
                <c:pt idx="21">
                  <c:v>103.751385862847</c:v>
                </c:pt>
                <c:pt idx="22">
                  <c:v>100.590113192464</c:v>
                </c:pt>
                <c:pt idx="23">
                  <c:v>102.907970892108</c:v>
                </c:pt>
                <c:pt idx="24">
                  <c:v>108.824989479325</c:v>
                </c:pt>
                <c:pt idx="25">
                  <c:v>113.742152045015</c:v>
                </c:pt>
                <c:pt idx="26">
                  <c:v>116.267924162689</c:v>
                </c:pt>
                <c:pt idx="27">
                  <c:v>117.951333636228</c:v>
                </c:pt>
                <c:pt idx="28">
                  <c:v>121.453637589129</c:v>
                </c:pt>
                <c:pt idx="29">
                  <c:v>126.81067918580401</c:v>
                </c:pt>
                <c:pt idx="30">
                  <c:v>132.21444049366301</c:v>
                </c:pt>
                <c:pt idx="31">
                  <c:v>136.57959377096401</c:v>
                </c:pt>
                <c:pt idx="32">
                  <c:v>141.41667499005999</c:v>
                </c:pt>
                <c:pt idx="33">
                  <c:v>146.168315753011</c:v>
                </c:pt>
                <c:pt idx="34">
                  <c:v>150.1354555906</c:v>
                </c:pt>
                <c:pt idx="35">
                  <c:v>155.12278296340301</c:v>
                </c:pt>
                <c:pt idx="36">
                  <c:v>163.91888928791099</c:v>
                </c:pt>
                <c:pt idx="37">
                  <c:v>174.65714104375499</c:v>
                </c:pt>
                <c:pt idx="38">
                  <c:v>177.964778752233</c:v>
                </c:pt>
                <c:pt idx="39">
                  <c:v>178.874564450951</c:v>
                </c:pt>
                <c:pt idx="40">
                  <c:v>184.165604003575</c:v>
                </c:pt>
                <c:pt idx="41">
                  <c:v>186.88065241114299</c:v>
                </c:pt>
                <c:pt idx="42">
                  <c:v>185.17591927021101</c:v>
                </c:pt>
                <c:pt idx="43">
                  <c:v>186.91679028090999</c:v>
                </c:pt>
                <c:pt idx="44">
                  <c:v>194.971203176741</c:v>
                </c:pt>
                <c:pt idx="45">
                  <c:v>200.887943191598</c:v>
                </c:pt>
                <c:pt idx="46">
                  <c:v>195.78814799428</c:v>
                </c:pt>
                <c:pt idx="47">
                  <c:v>189.82450978973699</c:v>
                </c:pt>
                <c:pt idx="48">
                  <c:v>192.04163282042899</c:v>
                </c:pt>
                <c:pt idx="49">
                  <c:v>195.02316391725</c:v>
                </c:pt>
                <c:pt idx="50">
                  <c:v>185.89681999122101</c:v>
                </c:pt>
                <c:pt idx="51">
                  <c:v>173.62007942457601</c:v>
                </c:pt>
                <c:pt idx="52">
                  <c:v>164.92975425189599</c:v>
                </c:pt>
                <c:pt idx="53">
                  <c:v>157.33933461659001</c:v>
                </c:pt>
                <c:pt idx="54">
                  <c:v>159.554740443697</c:v>
                </c:pt>
                <c:pt idx="55">
                  <c:v>163.50746047412201</c:v>
                </c:pt>
                <c:pt idx="56">
                  <c:v>157.50335075089899</c:v>
                </c:pt>
                <c:pt idx="57">
                  <c:v>147.057018829643</c:v>
                </c:pt>
                <c:pt idx="58">
                  <c:v>148.51486174137301</c:v>
                </c:pt>
                <c:pt idx="59">
                  <c:v>155.87147533167001</c:v>
                </c:pt>
                <c:pt idx="60">
                  <c:v>154.592970062028</c:v>
                </c:pt>
                <c:pt idx="61">
                  <c:v>152.858264753426</c:v>
                </c:pt>
                <c:pt idx="62">
                  <c:v>157.00737529032099</c:v>
                </c:pt>
                <c:pt idx="63">
                  <c:v>161.09338672147399</c:v>
                </c:pt>
                <c:pt idx="64">
                  <c:v>159.48343441242599</c:v>
                </c:pt>
                <c:pt idx="65">
                  <c:v>157.733207187125</c:v>
                </c:pt>
                <c:pt idx="66">
                  <c:v>161.78183468770399</c:v>
                </c:pt>
                <c:pt idx="67">
                  <c:v>166.62478778334099</c:v>
                </c:pt>
                <c:pt idx="68">
                  <c:v>167.376098377944</c:v>
                </c:pt>
                <c:pt idx="69">
                  <c:v>168.64632275663101</c:v>
                </c:pt>
                <c:pt idx="70">
                  <c:v>172.14063695536601</c:v>
                </c:pt>
                <c:pt idx="71">
                  <c:v>176.10417777724399</c:v>
                </c:pt>
                <c:pt idx="72">
                  <c:v>180.77496411260799</c:v>
                </c:pt>
                <c:pt idx="73">
                  <c:v>187.65541411951901</c:v>
                </c:pt>
                <c:pt idx="74">
                  <c:v>194.33090152975001</c:v>
                </c:pt>
                <c:pt idx="75">
                  <c:v>198.76337092686899</c:v>
                </c:pt>
                <c:pt idx="76">
                  <c:v>203.80169690159099</c:v>
                </c:pt>
                <c:pt idx="77">
                  <c:v>208.83275795769799</c:v>
                </c:pt>
                <c:pt idx="78">
                  <c:v>205.45383584316201</c:v>
                </c:pt>
                <c:pt idx="79">
                  <c:v>201.36368397390001</c:v>
                </c:pt>
                <c:pt idx="80">
                  <c:v>205.84686421134501</c:v>
                </c:pt>
                <c:pt idx="81">
                  <c:v>213.139844546586</c:v>
                </c:pt>
                <c:pt idx="82">
                  <c:v>219.949222765559</c:v>
                </c:pt>
                <c:pt idx="83">
                  <c:v>227.28115891405699</c:v>
                </c:pt>
                <c:pt idx="84">
                  <c:v>238.62335857775801</c:v>
                </c:pt>
                <c:pt idx="85">
                  <c:v>250.51474859995801</c:v>
                </c:pt>
                <c:pt idx="86">
                  <c:v>251.31951300630701</c:v>
                </c:pt>
                <c:pt idx="87">
                  <c:v>246.62244625276799</c:v>
                </c:pt>
                <c:pt idx="88">
                  <c:v>244.012570610734</c:v>
                </c:pt>
                <c:pt idx="89">
                  <c:v>242.39512445902</c:v>
                </c:pt>
                <c:pt idx="90">
                  <c:v>247.490057072914</c:v>
                </c:pt>
                <c:pt idx="91">
                  <c:v>255.24839513723401</c:v>
                </c:pt>
                <c:pt idx="92">
                  <c:v>258.032805416006</c:v>
                </c:pt>
                <c:pt idx="93">
                  <c:v>257.76322003083402</c:v>
                </c:pt>
                <c:pt idx="94">
                  <c:v>257.77581792892897</c:v>
                </c:pt>
                <c:pt idx="95">
                  <c:v>260.82328243067798</c:v>
                </c:pt>
                <c:pt idx="96">
                  <c:v>267.279541765967</c:v>
                </c:pt>
                <c:pt idx="97">
                  <c:v>270.073468211067</c:v>
                </c:pt>
                <c:pt idx="98">
                  <c:v>268.757362196565</c:v>
                </c:pt>
                <c:pt idx="99">
                  <c:v>271.60574090678199</c:v>
                </c:pt>
                <c:pt idx="100">
                  <c:v>277.99340806255401</c:v>
                </c:pt>
                <c:pt idx="101">
                  <c:v>288.364103726667</c:v>
                </c:pt>
                <c:pt idx="102">
                  <c:v>304.25320105382701</c:v>
                </c:pt>
                <c:pt idx="103">
                  <c:v>311.87612825333002</c:v>
                </c:pt>
                <c:pt idx="104">
                  <c:v>312.59806908202802</c:v>
                </c:pt>
                <c:pt idx="105">
                  <c:v>324.21690424975901</c:v>
                </c:pt>
                <c:pt idx="106">
                  <c:v>332.80528634135101</c:v>
                </c:pt>
                <c:pt idx="107">
                  <c:v>326.33751884056602</c:v>
                </c:pt>
                <c:pt idx="108">
                  <c:v>319.123995956427</c:v>
                </c:pt>
                <c:pt idx="109">
                  <c:v>325.60577469022701</c:v>
                </c:pt>
                <c:pt idx="110">
                  <c:v>331.76189122069002</c:v>
                </c:pt>
                <c:pt idx="111">
                  <c:v>325.81928890353799</c:v>
                </c:pt>
                <c:pt idx="112">
                  <c:v>326.32865443533302</c:v>
                </c:pt>
                <c:pt idx="113">
                  <c:v>338.89106362266301</c:v>
                </c:pt>
                <c:pt idx="114">
                  <c:v>345.459863299061</c:v>
                </c:pt>
                <c:pt idx="115">
                  <c:v>340.66493293403801</c:v>
                </c:pt>
                <c:pt idx="116">
                  <c:v>335.44573794105997</c:v>
                </c:pt>
                <c:pt idx="117">
                  <c:v>334.80361661949098</c:v>
                </c:pt>
                <c:pt idx="118">
                  <c:v>339.70446981022201</c:v>
                </c:pt>
                <c:pt idx="119">
                  <c:v>343.12759588312201</c:v>
                </c:pt>
                <c:pt idx="120">
                  <c:v>350.712254623131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25-4E4C-B0DB-8B6F7B8BCEE3}"/>
            </c:ext>
          </c:extLst>
        </c:ser>
        <c:ser>
          <c:idx val="2"/>
          <c:order val="2"/>
          <c:tx>
            <c:strRef>
              <c:f>Regional!$Q$6</c:f>
              <c:strCache>
                <c:ptCount val="1"/>
                <c:pt idx="0">
                  <c:v>South Composite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Regional!$N$7:$N$127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Regional!$Q$7:$Q$127</c:f>
              <c:numCache>
                <c:formatCode>0</c:formatCode>
                <c:ptCount val="121"/>
                <c:pt idx="0">
                  <c:v>74.6353665981554</c:v>
                </c:pt>
                <c:pt idx="1">
                  <c:v>74.608012657576197</c:v>
                </c:pt>
                <c:pt idx="2">
                  <c:v>77.6659867702122</c:v>
                </c:pt>
                <c:pt idx="3">
                  <c:v>82.722681562513003</c:v>
                </c:pt>
                <c:pt idx="4">
                  <c:v>85.222876968930905</c:v>
                </c:pt>
                <c:pt idx="5">
                  <c:v>86.5334221505329</c:v>
                </c:pt>
                <c:pt idx="6">
                  <c:v>87.726366492174094</c:v>
                </c:pt>
                <c:pt idx="7">
                  <c:v>88.571765559322401</c:v>
                </c:pt>
                <c:pt idx="8">
                  <c:v>88.483636976851599</c:v>
                </c:pt>
                <c:pt idx="9">
                  <c:v>86.2406717736297</c:v>
                </c:pt>
                <c:pt idx="10">
                  <c:v>85.867666484951599</c:v>
                </c:pt>
                <c:pt idx="11">
                  <c:v>88.729718767324997</c:v>
                </c:pt>
                <c:pt idx="12">
                  <c:v>90.383483499377803</c:v>
                </c:pt>
                <c:pt idx="13">
                  <c:v>91.519067203896498</c:v>
                </c:pt>
                <c:pt idx="14">
                  <c:v>93.419132416638206</c:v>
                </c:pt>
                <c:pt idx="15">
                  <c:v>94.557173674728304</c:v>
                </c:pt>
                <c:pt idx="16">
                  <c:v>96.022062136244799</c:v>
                </c:pt>
                <c:pt idx="17">
                  <c:v>99.118793048601205</c:v>
                </c:pt>
                <c:pt idx="18">
                  <c:v>100.718388364204</c:v>
                </c:pt>
                <c:pt idx="19">
                  <c:v>100</c:v>
                </c:pt>
                <c:pt idx="20">
                  <c:v>99.704089620915099</c:v>
                </c:pt>
                <c:pt idx="21">
                  <c:v>101.76442312425399</c:v>
                </c:pt>
                <c:pt idx="22">
                  <c:v>105.897441437701</c:v>
                </c:pt>
                <c:pt idx="23">
                  <c:v>108.259068643517</c:v>
                </c:pt>
                <c:pt idx="24">
                  <c:v>107.985971664689</c:v>
                </c:pt>
                <c:pt idx="25">
                  <c:v>108.559354222556</c:v>
                </c:pt>
                <c:pt idx="26">
                  <c:v>112.666475006681</c:v>
                </c:pt>
                <c:pt idx="27">
                  <c:v>117.75082969523</c:v>
                </c:pt>
                <c:pt idx="28">
                  <c:v>120.124154085895</c:v>
                </c:pt>
                <c:pt idx="29">
                  <c:v>119.505220269291</c:v>
                </c:pt>
                <c:pt idx="30">
                  <c:v>121.463105875605</c:v>
                </c:pt>
                <c:pt idx="31">
                  <c:v>127.98241380686</c:v>
                </c:pt>
                <c:pt idx="32">
                  <c:v>135.31321461913001</c:v>
                </c:pt>
                <c:pt idx="33">
                  <c:v>141.616024759543</c:v>
                </c:pt>
                <c:pt idx="34">
                  <c:v>145.42032094267699</c:v>
                </c:pt>
                <c:pt idx="35">
                  <c:v>150.40132996347199</c:v>
                </c:pt>
                <c:pt idx="36">
                  <c:v>160.68953012270001</c:v>
                </c:pt>
                <c:pt idx="37">
                  <c:v>172.84492609157601</c:v>
                </c:pt>
                <c:pt idx="38">
                  <c:v>175.933948798693</c:v>
                </c:pt>
                <c:pt idx="39">
                  <c:v>175.22439611863399</c:v>
                </c:pt>
                <c:pt idx="40">
                  <c:v>179.486409469514</c:v>
                </c:pt>
                <c:pt idx="41">
                  <c:v>180.330781289041</c:v>
                </c:pt>
                <c:pt idx="42">
                  <c:v>174.90967261972401</c:v>
                </c:pt>
                <c:pt idx="43">
                  <c:v>173.89419439909599</c:v>
                </c:pt>
                <c:pt idx="44">
                  <c:v>180.88625231236799</c:v>
                </c:pt>
                <c:pt idx="45">
                  <c:v>186.366657196527</c:v>
                </c:pt>
                <c:pt idx="46">
                  <c:v>180.46239949271299</c:v>
                </c:pt>
                <c:pt idx="47">
                  <c:v>172.56629350932701</c:v>
                </c:pt>
                <c:pt idx="48">
                  <c:v>169.51842326476299</c:v>
                </c:pt>
                <c:pt idx="49">
                  <c:v>165.22363352489401</c:v>
                </c:pt>
                <c:pt idx="50">
                  <c:v>155.09679564300899</c:v>
                </c:pt>
                <c:pt idx="51">
                  <c:v>145.11740943522699</c:v>
                </c:pt>
                <c:pt idx="52">
                  <c:v>139.01085036383199</c:v>
                </c:pt>
                <c:pt idx="53">
                  <c:v>134.08511467392401</c:v>
                </c:pt>
                <c:pt idx="54">
                  <c:v>129.935824255103</c:v>
                </c:pt>
                <c:pt idx="55">
                  <c:v>126.65789916068999</c:v>
                </c:pt>
                <c:pt idx="56">
                  <c:v>124.687094319281</c:v>
                </c:pt>
                <c:pt idx="57">
                  <c:v>123.446567541235</c:v>
                </c:pt>
                <c:pt idx="58">
                  <c:v>123.06693423095901</c:v>
                </c:pt>
                <c:pt idx="59">
                  <c:v>121.938028306631</c:v>
                </c:pt>
                <c:pt idx="60">
                  <c:v>120.155301428998</c:v>
                </c:pt>
                <c:pt idx="61">
                  <c:v>120.180802793331</c:v>
                </c:pt>
                <c:pt idx="62">
                  <c:v>120.804415655062</c:v>
                </c:pt>
                <c:pt idx="63">
                  <c:v>119.777361864843</c:v>
                </c:pt>
                <c:pt idx="64">
                  <c:v>119.30816703541799</c:v>
                </c:pt>
                <c:pt idx="65">
                  <c:v>121.417846776782</c:v>
                </c:pt>
                <c:pt idx="66">
                  <c:v>124.67724070625999</c:v>
                </c:pt>
                <c:pt idx="67">
                  <c:v>126.22706940304801</c:v>
                </c:pt>
                <c:pt idx="68">
                  <c:v>128.11700094979</c:v>
                </c:pt>
                <c:pt idx="69">
                  <c:v>132.287674052395</c:v>
                </c:pt>
                <c:pt idx="70">
                  <c:v>133.88240482381201</c:v>
                </c:pt>
                <c:pt idx="71">
                  <c:v>133.75920093668699</c:v>
                </c:pt>
                <c:pt idx="72">
                  <c:v>138.342953868481</c:v>
                </c:pt>
                <c:pt idx="73">
                  <c:v>146.379375462062</c:v>
                </c:pt>
                <c:pt idx="74">
                  <c:v>149.762805381595</c:v>
                </c:pt>
                <c:pt idx="75">
                  <c:v>149.78528120631299</c:v>
                </c:pt>
                <c:pt idx="76">
                  <c:v>154.181869451756</c:v>
                </c:pt>
                <c:pt idx="77">
                  <c:v>160.053851582172</c:v>
                </c:pt>
                <c:pt idx="78">
                  <c:v>161.452542181871</c:v>
                </c:pt>
                <c:pt idx="79">
                  <c:v>161.615840249641</c:v>
                </c:pt>
                <c:pt idx="80">
                  <c:v>165.43266590277301</c:v>
                </c:pt>
                <c:pt idx="81">
                  <c:v>171.04157924983801</c:v>
                </c:pt>
                <c:pt idx="82">
                  <c:v>174.41037849212799</c:v>
                </c:pt>
                <c:pt idx="83">
                  <c:v>177.40271232270101</c:v>
                </c:pt>
                <c:pt idx="84">
                  <c:v>188.16637611190299</c:v>
                </c:pt>
                <c:pt idx="85">
                  <c:v>202.16806638630601</c:v>
                </c:pt>
                <c:pt idx="86">
                  <c:v>200.93739592643701</c:v>
                </c:pt>
                <c:pt idx="87">
                  <c:v>194.32749179680599</c:v>
                </c:pt>
                <c:pt idx="88">
                  <c:v>197.76389638927699</c:v>
                </c:pt>
                <c:pt idx="89">
                  <c:v>204.95408541594401</c:v>
                </c:pt>
                <c:pt idx="90">
                  <c:v>209.824331315812</c:v>
                </c:pt>
                <c:pt idx="91">
                  <c:v>211.426231472735</c:v>
                </c:pt>
                <c:pt idx="92">
                  <c:v>211.93998290389399</c:v>
                </c:pt>
                <c:pt idx="93">
                  <c:v>213.268732357288</c:v>
                </c:pt>
                <c:pt idx="94">
                  <c:v>217.504850584103</c:v>
                </c:pt>
                <c:pt idx="95">
                  <c:v>221.650751457875</c:v>
                </c:pt>
                <c:pt idx="96">
                  <c:v>223.07461710829401</c:v>
                </c:pt>
                <c:pt idx="97">
                  <c:v>223.35679292525799</c:v>
                </c:pt>
                <c:pt idx="98">
                  <c:v>230.19871255573599</c:v>
                </c:pt>
                <c:pt idx="99">
                  <c:v>240.56855917565099</c:v>
                </c:pt>
                <c:pt idx="100">
                  <c:v>248.66806973078101</c:v>
                </c:pt>
                <c:pt idx="101">
                  <c:v>259.231340067997</c:v>
                </c:pt>
                <c:pt idx="102">
                  <c:v>269.65600093238299</c:v>
                </c:pt>
                <c:pt idx="103">
                  <c:v>277.445691932969</c:v>
                </c:pt>
                <c:pt idx="104">
                  <c:v>290.92812095491797</c:v>
                </c:pt>
                <c:pt idx="105">
                  <c:v>307.87624603597902</c:v>
                </c:pt>
                <c:pt idx="106">
                  <c:v>303.66785507137598</c:v>
                </c:pt>
                <c:pt idx="107">
                  <c:v>294.494082549278</c:v>
                </c:pt>
                <c:pt idx="108">
                  <c:v>300.79595100334097</c:v>
                </c:pt>
                <c:pt idx="109">
                  <c:v>309.11448291090102</c:v>
                </c:pt>
                <c:pt idx="110">
                  <c:v>308.672215489471</c:v>
                </c:pt>
                <c:pt idx="111">
                  <c:v>306.25522355566198</c:v>
                </c:pt>
                <c:pt idx="112">
                  <c:v>312.578505312809</c:v>
                </c:pt>
                <c:pt idx="113">
                  <c:v>320.69282415286602</c:v>
                </c:pt>
                <c:pt idx="114">
                  <c:v>318.69280704782102</c:v>
                </c:pt>
                <c:pt idx="115">
                  <c:v>314.98811529693398</c:v>
                </c:pt>
                <c:pt idx="116">
                  <c:v>321.080323203158</c:v>
                </c:pt>
                <c:pt idx="117">
                  <c:v>329.42193878290101</c:v>
                </c:pt>
                <c:pt idx="118">
                  <c:v>325.63468721849603</c:v>
                </c:pt>
                <c:pt idx="119">
                  <c:v>320.37047112415001</c:v>
                </c:pt>
                <c:pt idx="120">
                  <c:v>328.27157915912898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F25-4E4C-B0DB-8B6F7B8BCEE3}"/>
            </c:ext>
          </c:extLst>
        </c:ser>
        <c:ser>
          <c:idx val="3"/>
          <c:order val="3"/>
          <c:tx>
            <c:strRef>
              <c:f>Regional!$R$6</c:f>
              <c:strCache>
                <c:ptCount val="1"/>
                <c:pt idx="0">
                  <c:v>West Composite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Regional!$N$7:$N$127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Regional!$R$7:$R$127</c:f>
              <c:numCache>
                <c:formatCode>0</c:formatCode>
                <c:ptCount val="121"/>
                <c:pt idx="0">
                  <c:v>62.9529415220779</c:v>
                </c:pt>
                <c:pt idx="1">
                  <c:v>64.958156574266894</c:v>
                </c:pt>
                <c:pt idx="2">
                  <c:v>67.099810900369206</c:v>
                </c:pt>
                <c:pt idx="3">
                  <c:v>67.341110841562099</c:v>
                </c:pt>
                <c:pt idx="4">
                  <c:v>67.939620332911105</c:v>
                </c:pt>
                <c:pt idx="5">
                  <c:v>69.895443516553698</c:v>
                </c:pt>
                <c:pt idx="6">
                  <c:v>73.804783421764895</c:v>
                </c:pt>
                <c:pt idx="7">
                  <c:v>77.253955990189795</c:v>
                </c:pt>
                <c:pt idx="8">
                  <c:v>78.424038618408105</c:v>
                </c:pt>
                <c:pt idx="9">
                  <c:v>79.549993945012702</c:v>
                </c:pt>
                <c:pt idx="10">
                  <c:v>81.315833254421307</c:v>
                </c:pt>
                <c:pt idx="11">
                  <c:v>83.233225828377897</c:v>
                </c:pt>
                <c:pt idx="12">
                  <c:v>85.004479357480193</c:v>
                </c:pt>
                <c:pt idx="13">
                  <c:v>86.2392398057912</c:v>
                </c:pt>
                <c:pt idx="14">
                  <c:v>88.042146209528397</c:v>
                </c:pt>
                <c:pt idx="15">
                  <c:v>91.021239149668304</c:v>
                </c:pt>
                <c:pt idx="16">
                  <c:v>94.650546258164596</c:v>
                </c:pt>
                <c:pt idx="17">
                  <c:v>98.229896779291195</c:v>
                </c:pt>
                <c:pt idx="18">
                  <c:v>99.445083455963399</c:v>
                </c:pt>
                <c:pt idx="19">
                  <c:v>100</c:v>
                </c:pt>
                <c:pt idx="20">
                  <c:v>102.52162839748701</c:v>
                </c:pt>
                <c:pt idx="21">
                  <c:v>105.47789537275899</c:v>
                </c:pt>
                <c:pt idx="22">
                  <c:v>105.979207945179</c:v>
                </c:pt>
                <c:pt idx="23">
                  <c:v>105.997004772556</c:v>
                </c:pt>
                <c:pt idx="24">
                  <c:v>108.426744160544</c:v>
                </c:pt>
                <c:pt idx="25">
                  <c:v>112.49603482819801</c:v>
                </c:pt>
                <c:pt idx="26">
                  <c:v>116.347061945066</c:v>
                </c:pt>
                <c:pt idx="27">
                  <c:v>118.70550156691699</c:v>
                </c:pt>
                <c:pt idx="28">
                  <c:v>121.725981972025</c:v>
                </c:pt>
                <c:pt idx="29">
                  <c:v>126.012727014392</c:v>
                </c:pt>
                <c:pt idx="30">
                  <c:v>129.15221807404899</c:v>
                </c:pt>
                <c:pt idx="31">
                  <c:v>132.107943346724</c:v>
                </c:pt>
                <c:pt idx="32">
                  <c:v>138.78483565075399</c:v>
                </c:pt>
                <c:pt idx="33">
                  <c:v>147.94917640633</c:v>
                </c:pt>
                <c:pt idx="34">
                  <c:v>151.79014132244299</c:v>
                </c:pt>
                <c:pt idx="35">
                  <c:v>153.20222335026901</c:v>
                </c:pt>
                <c:pt idx="36">
                  <c:v>160.84832947533999</c:v>
                </c:pt>
                <c:pt idx="37">
                  <c:v>171.33244724967099</c:v>
                </c:pt>
                <c:pt idx="38">
                  <c:v>175.99112734526801</c:v>
                </c:pt>
                <c:pt idx="39">
                  <c:v>177.04510996400001</c:v>
                </c:pt>
                <c:pt idx="40">
                  <c:v>181.47398949805401</c:v>
                </c:pt>
                <c:pt idx="41">
                  <c:v>186.80713182532199</c:v>
                </c:pt>
                <c:pt idx="42">
                  <c:v>188.13359710472699</c:v>
                </c:pt>
                <c:pt idx="43">
                  <c:v>188.77466550870301</c:v>
                </c:pt>
                <c:pt idx="44">
                  <c:v>194.076572247793</c:v>
                </c:pt>
                <c:pt idx="45">
                  <c:v>201.34833191389899</c:v>
                </c:pt>
                <c:pt idx="46">
                  <c:v>199.33538225351199</c:v>
                </c:pt>
                <c:pt idx="47">
                  <c:v>191.30325989565901</c:v>
                </c:pt>
                <c:pt idx="48">
                  <c:v>187.67786901727899</c:v>
                </c:pt>
                <c:pt idx="49">
                  <c:v>185.84339758212499</c:v>
                </c:pt>
                <c:pt idx="50">
                  <c:v>175.21217664460599</c:v>
                </c:pt>
                <c:pt idx="51">
                  <c:v>161.42914457458201</c:v>
                </c:pt>
                <c:pt idx="52">
                  <c:v>148.25042227855101</c:v>
                </c:pt>
                <c:pt idx="53">
                  <c:v>134.596257463683</c:v>
                </c:pt>
                <c:pt idx="54">
                  <c:v>128.72118928722301</c:v>
                </c:pt>
                <c:pt idx="55">
                  <c:v>127.826282571097</c:v>
                </c:pt>
                <c:pt idx="56">
                  <c:v>126.23999142362</c:v>
                </c:pt>
                <c:pt idx="57">
                  <c:v>123.64913549079</c:v>
                </c:pt>
                <c:pt idx="58">
                  <c:v>120.769454158686</c:v>
                </c:pt>
                <c:pt idx="59">
                  <c:v>119.10171598218</c:v>
                </c:pt>
                <c:pt idx="60">
                  <c:v>119.548946491037</c:v>
                </c:pt>
                <c:pt idx="61">
                  <c:v>120.653987532789</c:v>
                </c:pt>
                <c:pt idx="62">
                  <c:v>121.16579469754799</c:v>
                </c:pt>
                <c:pt idx="63">
                  <c:v>121.799556294757</c:v>
                </c:pt>
                <c:pt idx="64">
                  <c:v>124.57263620054</c:v>
                </c:pt>
                <c:pt idx="65">
                  <c:v>129.01655776631401</c:v>
                </c:pt>
                <c:pt idx="66">
                  <c:v>131.26738415085501</c:v>
                </c:pt>
                <c:pt idx="67">
                  <c:v>131.560294767133</c:v>
                </c:pt>
                <c:pt idx="68">
                  <c:v>135.336515170491</c:v>
                </c:pt>
                <c:pt idx="69">
                  <c:v>144.06478196106599</c:v>
                </c:pt>
                <c:pt idx="70">
                  <c:v>150.53863347365299</c:v>
                </c:pt>
                <c:pt idx="71">
                  <c:v>152.077293615081</c:v>
                </c:pt>
                <c:pt idx="72">
                  <c:v>156.51494195780799</c:v>
                </c:pt>
                <c:pt idx="73">
                  <c:v>164.46596081791</c:v>
                </c:pt>
                <c:pt idx="74">
                  <c:v>167.92093302158699</c:v>
                </c:pt>
                <c:pt idx="75">
                  <c:v>168.162836330202</c:v>
                </c:pt>
                <c:pt idx="76">
                  <c:v>172.53085938559801</c:v>
                </c:pt>
                <c:pt idx="77">
                  <c:v>180.309435872644</c:v>
                </c:pt>
                <c:pt idx="78">
                  <c:v>184.78572086481299</c:v>
                </c:pt>
                <c:pt idx="79">
                  <c:v>185.56908288058901</c:v>
                </c:pt>
                <c:pt idx="80">
                  <c:v>190.07820612548599</c:v>
                </c:pt>
                <c:pt idx="81">
                  <c:v>198.95888173405999</c:v>
                </c:pt>
                <c:pt idx="82">
                  <c:v>203.982962240772</c:v>
                </c:pt>
                <c:pt idx="83">
                  <c:v>205.4806302232</c:v>
                </c:pt>
                <c:pt idx="84">
                  <c:v>213.25012834836801</c:v>
                </c:pt>
                <c:pt idx="85">
                  <c:v>225.37563972698001</c:v>
                </c:pt>
                <c:pt idx="86">
                  <c:v>230.19769864485701</c:v>
                </c:pt>
                <c:pt idx="87">
                  <c:v>229.2048922761</c:v>
                </c:pt>
                <c:pt idx="88">
                  <c:v>233.08946586365201</c:v>
                </c:pt>
                <c:pt idx="89">
                  <c:v>241.38008270681101</c:v>
                </c:pt>
                <c:pt idx="90">
                  <c:v>243.370729766225</c:v>
                </c:pt>
                <c:pt idx="91">
                  <c:v>242.09604118710899</c:v>
                </c:pt>
                <c:pt idx="92">
                  <c:v>248.07022437562799</c:v>
                </c:pt>
                <c:pt idx="93">
                  <c:v>257.19302628942302</c:v>
                </c:pt>
                <c:pt idx="94">
                  <c:v>260.423673016713</c:v>
                </c:pt>
                <c:pt idx="95">
                  <c:v>258.677627709798</c:v>
                </c:pt>
                <c:pt idx="96">
                  <c:v>256.51593338643698</c:v>
                </c:pt>
                <c:pt idx="97">
                  <c:v>255.58608432216801</c:v>
                </c:pt>
                <c:pt idx="98">
                  <c:v>263.940889332241</c:v>
                </c:pt>
                <c:pt idx="99">
                  <c:v>274.79417792048298</c:v>
                </c:pt>
                <c:pt idx="100">
                  <c:v>282.160058968974</c:v>
                </c:pt>
                <c:pt idx="101">
                  <c:v>294.32711056151999</c:v>
                </c:pt>
                <c:pt idx="102">
                  <c:v>310.43723829698899</c:v>
                </c:pt>
                <c:pt idx="103">
                  <c:v>320.92673009170898</c:v>
                </c:pt>
                <c:pt idx="104">
                  <c:v>329.650261616291</c:v>
                </c:pt>
                <c:pt idx="105">
                  <c:v>342.19029830721001</c:v>
                </c:pt>
                <c:pt idx="106">
                  <c:v>338.25187491965301</c:v>
                </c:pt>
                <c:pt idx="107">
                  <c:v>327.22116239728803</c:v>
                </c:pt>
                <c:pt idx="108">
                  <c:v>330.21436281450798</c:v>
                </c:pt>
                <c:pt idx="109">
                  <c:v>340.32113482979099</c:v>
                </c:pt>
                <c:pt idx="110">
                  <c:v>338.19002973136497</c:v>
                </c:pt>
                <c:pt idx="111">
                  <c:v>329.28475458036399</c:v>
                </c:pt>
                <c:pt idx="112">
                  <c:v>327.18486908019298</c:v>
                </c:pt>
                <c:pt idx="113">
                  <c:v>325.85712281842399</c:v>
                </c:pt>
                <c:pt idx="114">
                  <c:v>325.78321929103498</c:v>
                </c:pt>
                <c:pt idx="115">
                  <c:v>328.02814529586698</c:v>
                </c:pt>
                <c:pt idx="116">
                  <c:v>330.18893882875199</c:v>
                </c:pt>
                <c:pt idx="117">
                  <c:v>327.897963318417</c:v>
                </c:pt>
                <c:pt idx="118">
                  <c:v>322.91482434354702</c:v>
                </c:pt>
                <c:pt idx="119">
                  <c:v>321.03338385377702</c:v>
                </c:pt>
                <c:pt idx="120">
                  <c:v>319.813038896872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F25-4E4C-B0DB-8B6F7B8BC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1680"/>
        <c:axId val="528472072"/>
      </c:scatterChart>
      <c:valAx>
        <c:axId val="528471680"/>
        <c:scaling>
          <c:orientation val="minMax"/>
          <c:max val="4611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2072"/>
        <c:crosses val="autoZero"/>
        <c:crossBetween val="midCat"/>
        <c:majorUnit val="365"/>
      </c:valAx>
      <c:valAx>
        <c:axId val="52847207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168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2.7795245216417162E-2"/>
          <c:w val="0.9857932623185981"/>
          <c:h val="0.10467096733390253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7289779743543"/>
          <c:y val="0.13657145395888015"/>
          <c:w val="0.86012686696810481"/>
          <c:h val="0.74179558898421283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Regional!$S$6</c:f>
              <c:strCache>
                <c:ptCount val="1"/>
                <c:pt idx="0">
                  <c:v>Midwest Composite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Regional!$N$23:$N$127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Regional!$S$23:$S$127</c:f>
              <c:numCache>
                <c:formatCode>0</c:formatCode>
                <c:ptCount val="105"/>
                <c:pt idx="0">
                  <c:v>101.1312436793</c:v>
                </c:pt>
                <c:pt idx="1">
                  <c:v>100.94962297984</c:v>
                </c:pt>
                <c:pt idx="2">
                  <c:v>100.695687527006</c:v>
                </c:pt>
                <c:pt idx="3">
                  <c:v>100</c:v>
                </c:pt>
                <c:pt idx="4">
                  <c:v>100.097971099671</c:v>
                </c:pt>
                <c:pt idx="5">
                  <c:v>105.006731598166</c:v>
                </c:pt>
                <c:pt idx="6">
                  <c:v>111.002964858364</c:v>
                </c:pt>
                <c:pt idx="7">
                  <c:v>112.127559668557</c:v>
                </c:pt>
                <c:pt idx="8">
                  <c:v>111.663019447403</c:v>
                </c:pt>
                <c:pt idx="9">
                  <c:v>110.840770894081</c:v>
                </c:pt>
                <c:pt idx="10">
                  <c:v>113.86575828620499</c:v>
                </c:pt>
                <c:pt idx="11">
                  <c:v>119.91025179244799</c:v>
                </c:pt>
                <c:pt idx="12">
                  <c:v>116.19299206549201</c:v>
                </c:pt>
                <c:pt idx="13">
                  <c:v>110.24771123145899</c:v>
                </c:pt>
                <c:pt idx="14">
                  <c:v>115.88621407965201</c:v>
                </c:pt>
                <c:pt idx="15">
                  <c:v>126.36620024892601</c:v>
                </c:pt>
                <c:pt idx="16">
                  <c:v>120.01606742197499</c:v>
                </c:pt>
                <c:pt idx="17">
                  <c:v>112.827032987151</c:v>
                </c:pt>
                <c:pt idx="18">
                  <c:v>121.39175547159</c:v>
                </c:pt>
                <c:pt idx="19">
                  <c:v>129.244665349645</c:v>
                </c:pt>
                <c:pt idx="20">
                  <c:v>131.22595927013501</c:v>
                </c:pt>
                <c:pt idx="21">
                  <c:v>132.36633150725899</c:v>
                </c:pt>
                <c:pt idx="22">
                  <c:v>132.045011659708</c:v>
                </c:pt>
                <c:pt idx="23">
                  <c:v>130.783477962418</c:v>
                </c:pt>
                <c:pt idx="24">
                  <c:v>133.01124416884599</c:v>
                </c:pt>
                <c:pt idx="25">
                  <c:v>136.94910933369101</c:v>
                </c:pt>
                <c:pt idx="26">
                  <c:v>137.78028018318301</c:v>
                </c:pt>
                <c:pt idx="27">
                  <c:v>140.26394722393101</c:v>
                </c:pt>
                <c:pt idx="28">
                  <c:v>144.443624447384</c:v>
                </c:pt>
                <c:pt idx="29">
                  <c:v>144.419566303637</c:v>
                </c:pt>
                <c:pt idx="30">
                  <c:v>144.899546357476</c:v>
                </c:pt>
                <c:pt idx="31">
                  <c:v>146.980791358658</c:v>
                </c:pt>
                <c:pt idx="32">
                  <c:v>144.377323059356</c:v>
                </c:pt>
                <c:pt idx="33">
                  <c:v>139.96903174694799</c:v>
                </c:pt>
                <c:pt idx="34">
                  <c:v>137.606687080661</c:v>
                </c:pt>
                <c:pt idx="35">
                  <c:v>133.21313066904801</c:v>
                </c:pt>
                <c:pt idx="36">
                  <c:v>121.400278240981</c:v>
                </c:pt>
                <c:pt idx="37">
                  <c:v>111.022744625922</c:v>
                </c:pt>
                <c:pt idx="38">
                  <c:v>105.090742653124</c:v>
                </c:pt>
                <c:pt idx="39">
                  <c:v>104.13080163639</c:v>
                </c:pt>
                <c:pt idx="40">
                  <c:v>106.581250581078</c:v>
                </c:pt>
                <c:pt idx="41">
                  <c:v>104.63503702537901</c:v>
                </c:pt>
                <c:pt idx="42">
                  <c:v>103.05382754816701</c:v>
                </c:pt>
                <c:pt idx="43">
                  <c:v>102.818067342956</c:v>
                </c:pt>
                <c:pt idx="44">
                  <c:v>102.479745323619</c:v>
                </c:pt>
                <c:pt idx="45">
                  <c:v>105.560928358482</c:v>
                </c:pt>
                <c:pt idx="46">
                  <c:v>113.78914436425799</c:v>
                </c:pt>
                <c:pt idx="47">
                  <c:v>118.906371876829</c:v>
                </c:pt>
                <c:pt idx="48">
                  <c:v>114.789194433795</c:v>
                </c:pt>
                <c:pt idx="49">
                  <c:v>110.205923548939</c:v>
                </c:pt>
                <c:pt idx="50">
                  <c:v>110.120202557699</c:v>
                </c:pt>
                <c:pt idx="51">
                  <c:v>112.408638067361</c:v>
                </c:pt>
                <c:pt idx="52">
                  <c:v>115.80758828467</c:v>
                </c:pt>
                <c:pt idx="53">
                  <c:v>119.379299573029</c:v>
                </c:pt>
                <c:pt idx="54">
                  <c:v>124.33978805878399</c:v>
                </c:pt>
                <c:pt idx="55">
                  <c:v>129.27432585174401</c:v>
                </c:pt>
                <c:pt idx="56">
                  <c:v>127.249882071095</c:v>
                </c:pt>
                <c:pt idx="57">
                  <c:v>128.056560711456</c:v>
                </c:pt>
                <c:pt idx="58">
                  <c:v>139.12710344610201</c:v>
                </c:pt>
                <c:pt idx="59">
                  <c:v>145.07355111384501</c:v>
                </c:pt>
                <c:pt idx="60">
                  <c:v>144.80820111592499</c:v>
                </c:pt>
                <c:pt idx="61">
                  <c:v>147.347692164568</c:v>
                </c:pt>
                <c:pt idx="62">
                  <c:v>146.46492350163501</c:v>
                </c:pt>
                <c:pt idx="63">
                  <c:v>146.01327686701799</c:v>
                </c:pt>
                <c:pt idx="64">
                  <c:v>147.909311158251</c:v>
                </c:pt>
                <c:pt idx="65">
                  <c:v>149.65934952621399</c:v>
                </c:pt>
                <c:pt idx="66">
                  <c:v>151.75152565174599</c:v>
                </c:pt>
                <c:pt idx="67">
                  <c:v>149.905565830108</c:v>
                </c:pt>
                <c:pt idx="68">
                  <c:v>147.34518208223</c:v>
                </c:pt>
                <c:pt idx="69">
                  <c:v>151.263499297978</c:v>
                </c:pt>
                <c:pt idx="70">
                  <c:v>156.21439640831301</c:v>
                </c:pt>
                <c:pt idx="71">
                  <c:v>155.61072651747099</c:v>
                </c:pt>
                <c:pt idx="72">
                  <c:v>156.92278091039</c:v>
                </c:pt>
                <c:pt idx="73">
                  <c:v>159.311874381395</c:v>
                </c:pt>
                <c:pt idx="74">
                  <c:v>159.06371544275601</c:v>
                </c:pt>
                <c:pt idx="75">
                  <c:v>158.09279490206401</c:v>
                </c:pt>
                <c:pt idx="76">
                  <c:v>159.36264253060199</c:v>
                </c:pt>
                <c:pt idx="77">
                  <c:v>161.65006874018201</c:v>
                </c:pt>
                <c:pt idx="78">
                  <c:v>162.87709892868901</c:v>
                </c:pt>
                <c:pt idx="79">
                  <c:v>164.38303955865899</c:v>
                </c:pt>
                <c:pt idx="80">
                  <c:v>161.12469412410499</c:v>
                </c:pt>
                <c:pt idx="81">
                  <c:v>155.92868103900199</c:v>
                </c:pt>
                <c:pt idx="82">
                  <c:v>157.16656424422499</c:v>
                </c:pt>
                <c:pt idx="83">
                  <c:v>160.11163071795301</c:v>
                </c:pt>
                <c:pt idx="84">
                  <c:v>163.042851213131</c:v>
                </c:pt>
                <c:pt idx="85">
                  <c:v>172.98142821579901</c:v>
                </c:pt>
                <c:pt idx="86">
                  <c:v>183.14162727412199</c:v>
                </c:pt>
                <c:pt idx="87">
                  <c:v>187.81321206076001</c:v>
                </c:pt>
                <c:pt idx="88">
                  <c:v>190.825700501727</c:v>
                </c:pt>
                <c:pt idx="89">
                  <c:v>193.50187429132299</c:v>
                </c:pt>
                <c:pt idx="90">
                  <c:v>194.464093351928</c:v>
                </c:pt>
                <c:pt idx="91">
                  <c:v>188.648328412708</c:v>
                </c:pt>
                <c:pt idx="92">
                  <c:v>181.199442845448</c:v>
                </c:pt>
                <c:pt idx="93">
                  <c:v>177.05809805149801</c:v>
                </c:pt>
                <c:pt idx="94">
                  <c:v>176.702066047833</c:v>
                </c:pt>
                <c:pt idx="95">
                  <c:v>175.61534641282901</c:v>
                </c:pt>
                <c:pt idx="96">
                  <c:v>168.268296791099</c:v>
                </c:pt>
                <c:pt idx="97">
                  <c:v>167.73968397254501</c:v>
                </c:pt>
                <c:pt idx="98">
                  <c:v>170.99282977972601</c:v>
                </c:pt>
                <c:pt idx="99">
                  <c:v>171.142898996681</c:v>
                </c:pt>
                <c:pt idx="100">
                  <c:v>176.042637364043</c:v>
                </c:pt>
                <c:pt idx="101">
                  <c:v>183.39529499909699</c:v>
                </c:pt>
                <c:pt idx="102">
                  <c:v>187.37377800906501</c:v>
                </c:pt>
                <c:pt idx="103">
                  <c:v>184.93919444173801</c:v>
                </c:pt>
                <c:pt idx="104">
                  <c:v>180.85369131468099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8F-410B-99F7-61194B6B8983}"/>
            </c:ext>
          </c:extLst>
        </c:ser>
        <c:ser>
          <c:idx val="1"/>
          <c:order val="1"/>
          <c:tx>
            <c:strRef>
              <c:f>Regional!$T$6</c:f>
              <c:strCache>
                <c:ptCount val="1"/>
                <c:pt idx="0">
                  <c:v>Northeast Composite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Regional!$N$23:$N$127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Regional!$T$23:$T$127</c:f>
              <c:numCache>
                <c:formatCode>0</c:formatCode>
                <c:ptCount val="105"/>
                <c:pt idx="0">
                  <c:v>75.921124689365499</c:v>
                </c:pt>
                <c:pt idx="1">
                  <c:v>83.869121751190207</c:v>
                </c:pt>
                <c:pt idx="2">
                  <c:v>96.312175671869994</c:v>
                </c:pt>
                <c:pt idx="3">
                  <c:v>100</c:v>
                </c:pt>
                <c:pt idx="4">
                  <c:v>103.647900294358</c:v>
                </c:pt>
                <c:pt idx="5">
                  <c:v>109.70515628694901</c:v>
                </c:pt>
                <c:pt idx="6">
                  <c:v>108.070582399054</c:v>
                </c:pt>
                <c:pt idx="7">
                  <c:v>103.056234271969</c:v>
                </c:pt>
                <c:pt idx="8">
                  <c:v>102.511421436259</c:v>
                </c:pt>
                <c:pt idx="9">
                  <c:v>105.683933279518</c:v>
                </c:pt>
                <c:pt idx="10">
                  <c:v>105.916524541461</c:v>
                </c:pt>
                <c:pt idx="11">
                  <c:v>103.694061298957</c:v>
                </c:pt>
                <c:pt idx="12">
                  <c:v>105.93883718873199</c:v>
                </c:pt>
                <c:pt idx="13">
                  <c:v>105.75532519301601</c:v>
                </c:pt>
                <c:pt idx="14">
                  <c:v>102.485637875271</c:v>
                </c:pt>
                <c:pt idx="15">
                  <c:v>108.25097517022</c:v>
                </c:pt>
                <c:pt idx="16">
                  <c:v>122.01443084956701</c:v>
                </c:pt>
                <c:pt idx="17">
                  <c:v>127.35988418374301</c:v>
                </c:pt>
                <c:pt idx="18">
                  <c:v>124.78283590422301</c:v>
                </c:pt>
                <c:pt idx="19">
                  <c:v>129.15248929283601</c:v>
                </c:pt>
                <c:pt idx="20">
                  <c:v>138.16409759437801</c:v>
                </c:pt>
                <c:pt idx="21">
                  <c:v>139.35623961276201</c:v>
                </c:pt>
                <c:pt idx="22">
                  <c:v>143.328710977431</c:v>
                </c:pt>
                <c:pt idx="23">
                  <c:v>155.60388446282499</c:v>
                </c:pt>
                <c:pt idx="24">
                  <c:v>162.04686985301399</c:v>
                </c:pt>
                <c:pt idx="25">
                  <c:v>168.143434369408</c:v>
                </c:pt>
                <c:pt idx="26">
                  <c:v>180.88075885944201</c:v>
                </c:pt>
                <c:pt idx="27">
                  <c:v>193.471465978254</c:v>
                </c:pt>
                <c:pt idx="28">
                  <c:v>196.51320330407799</c:v>
                </c:pt>
                <c:pt idx="29">
                  <c:v>193.18816742740401</c:v>
                </c:pt>
                <c:pt idx="30">
                  <c:v>197.55465611198201</c:v>
                </c:pt>
                <c:pt idx="31">
                  <c:v>201.331637756395</c:v>
                </c:pt>
                <c:pt idx="32">
                  <c:v>184.20804433209901</c:v>
                </c:pt>
                <c:pt idx="33">
                  <c:v>173.256575884299</c:v>
                </c:pt>
                <c:pt idx="34">
                  <c:v>176.18622472207099</c:v>
                </c:pt>
                <c:pt idx="35">
                  <c:v>172.347078351937</c:v>
                </c:pt>
                <c:pt idx="36">
                  <c:v>156.755823162247</c:v>
                </c:pt>
                <c:pt idx="37">
                  <c:v>131.46164635564401</c:v>
                </c:pt>
                <c:pt idx="38">
                  <c:v>118.80449752298701</c:v>
                </c:pt>
                <c:pt idx="39">
                  <c:v>123.45794306719</c:v>
                </c:pt>
                <c:pt idx="40">
                  <c:v>134.748399821834</c:v>
                </c:pt>
                <c:pt idx="41">
                  <c:v>140.70283429797001</c:v>
                </c:pt>
                <c:pt idx="42">
                  <c:v>140.549527695796</c:v>
                </c:pt>
                <c:pt idx="43">
                  <c:v>144.97597090550099</c:v>
                </c:pt>
                <c:pt idx="44">
                  <c:v>152.09796418736499</c:v>
                </c:pt>
                <c:pt idx="45">
                  <c:v>152.83894572510499</c:v>
                </c:pt>
                <c:pt idx="46">
                  <c:v>150.956801290198</c:v>
                </c:pt>
                <c:pt idx="47">
                  <c:v>156.37358715554899</c:v>
                </c:pt>
                <c:pt idx="48">
                  <c:v>160.13916360667699</c:v>
                </c:pt>
                <c:pt idx="49">
                  <c:v>159.77416621323599</c:v>
                </c:pt>
                <c:pt idx="50">
                  <c:v>164.535461451109</c:v>
                </c:pt>
                <c:pt idx="51">
                  <c:v>171.381230265461</c:v>
                </c:pt>
                <c:pt idx="52">
                  <c:v>176.55570284819601</c:v>
                </c:pt>
                <c:pt idx="53">
                  <c:v>185.85296341681601</c:v>
                </c:pt>
                <c:pt idx="54">
                  <c:v>193.79160351347301</c:v>
                </c:pt>
                <c:pt idx="55">
                  <c:v>191.139155717644</c:v>
                </c:pt>
                <c:pt idx="56">
                  <c:v>183.89657323847601</c:v>
                </c:pt>
                <c:pt idx="57">
                  <c:v>182.56255407261099</c:v>
                </c:pt>
                <c:pt idx="58">
                  <c:v>190.822026953418</c:v>
                </c:pt>
                <c:pt idx="59">
                  <c:v>205.117203861767</c:v>
                </c:pt>
                <c:pt idx="60">
                  <c:v>218.817762492085</c:v>
                </c:pt>
                <c:pt idx="61">
                  <c:v>229.786942123606</c:v>
                </c:pt>
                <c:pt idx="62">
                  <c:v>229.620491429612</c:v>
                </c:pt>
                <c:pt idx="63">
                  <c:v>221.009130679225</c:v>
                </c:pt>
                <c:pt idx="64">
                  <c:v>217.33095634062499</c:v>
                </c:pt>
                <c:pt idx="65">
                  <c:v>213.690211913865</c:v>
                </c:pt>
                <c:pt idx="66">
                  <c:v>211.96018097953299</c:v>
                </c:pt>
                <c:pt idx="67">
                  <c:v>211.31112836367799</c:v>
                </c:pt>
                <c:pt idx="68">
                  <c:v>215.85101489024601</c:v>
                </c:pt>
                <c:pt idx="69">
                  <c:v>229.06808869904901</c:v>
                </c:pt>
                <c:pt idx="70">
                  <c:v>233.391236578263</c:v>
                </c:pt>
                <c:pt idx="71">
                  <c:v>240.00867069176999</c:v>
                </c:pt>
                <c:pt idx="72">
                  <c:v>249.07579870803801</c:v>
                </c:pt>
                <c:pt idx="73">
                  <c:v>232.59715083332799</c:v>
                </c:pt>
                <c:pt idx="74">
                  <c:v>216.533209977165</c:v>
                </c:pt>
                <c:pt idx="75">
                  <c:v>218.286864298284</c:v>
                </c:pt>
                <c:pt idx="76">
                  <c:v>226.177332997522</c:v>
                </c:pt>
                <c:pt idx="77">
                  <c:v>233.846698540251</c:v>
                </c:pt>
                <c:pt idx="78">
                  <c:v>233.54266793174901</c:v>
                </c:pt>
                <c:pt idx="79">
                  <c:v>233.21766535929399</c:v>
                </c:pt>
                <c:pt idx="80">
                  <c:v>237.525829425789</c:v>
                </c:pt>
                <c:pt idx="81">
                  <c:v>247.35613103320901</c:v>
                </c:pt>
                <c:pt idx="82">
                  <c:v>256.88067806706601</c:v>
                </c:pt>
                <c:pt idx="83">
                  <c:v>250.066946327675</c:v>
                </c:pt>
                <c:pt idx="84">
                  <c:v>236.46208083646499</c:v>
                </c:pt>
                <c:pt idx="85">
                  <c:v>247.115863199893</c:v>
                </c:pt>
                <c:pt idx="86">
                  <c:v>276.71206204385498</c:v>
                </c:pt>
                <c:pt idx="87">
                  <c:v>281.990491478141</c:v>
                </c:pt>
                <c:pt idx="88">
                  <c:v>263.35445790959801</c:v>
                </c:pt>
                <c:pt idx="89">
                  <c:v>249.47843295992499</c:v>
                </c:pt>
                <c:pt idx="90">
                  <c:v>239.92801866231301</c:v>
                </c:pt>
                <c:pt idx="91">
                  <c:v>243.96951948992</c:v>
                </c:pt>
                <c:pt idx="92">
                  <c:v>250.94202161711601</c:v>
                </c:pt>
                <c:pt idx="93">
                  <c:v>249.37153794121599</c:v>
                </c:pt>
                <c:pt idx="94">
                  <c:v>260.031436836539</c:v>
                </c:pt>
                <c:pt idx="95">
                  <c:v>259.83262724738398</c:v>
                </c:pt>
                <c:pt idx="96">
                  <c:v>239.992884690821</c:v>
                </c:pt>
                <c:pt idx="97">
                  <c:v>223.31725451950601</c:v>
                </c:pt>
                <c:pt idx="98">
                  <c:v>220.33102605502</c:v>
                </c:pt>
                <c:pt idx="99">
                  <c:v>225.305389679005</c:v>
                </c:pt>
                <c:pt idx="100">
                  <c:v>226.48242816957699</c:v>
                </c:pt>
                <c:pt idx="101">
                  <c:v>220.454235957127</c:v>
                </c:pt>
                <c:pt idx="102">
                  <c:v>214.278303600181</c:v>
                </c:pt>
                <c:pt idx="103">
                  <c:v>220.87917847865199</c:v>
                </c:pt>
                <c:pt idx="104">
                  <c:v>226.326412272873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8F-410B-99F7-61194B6B8983}"/>
            </c:ext>
          </c:extLst>
        </c:ser>
        <c:ser>
          <c:idx val="2"/>
          <c:order val="2"/>
          <c:tx>
            <c:strRef>
              <c:f>Regional!$U$6</c:f>
              <c:strCache>
                <c:ptCount val="1"/>
                <c:pt idx="0">
                  <c:v>South Composite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Regional!$N$23:$N$127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Regional!$U$23:$U$127</c:f>
              <c:numCache>
                <c:formatCode>0</c:formatCode>
                <c:ptCount val="105"/>
                <c:pt idx="0">
                  <c:v>98.127742092691093</c:v>
                </c:pt>
                <c:pt idx="1">
                  <c:v>97.623029272778993</c:v>
                </c:pt>
                <c:pt idx="2">
                  <c:v>98.623606470135798</c:v>
                </c:pt>
                <c:pt idx="3">
                  <c:v>100</c:v>
                </c:pt>
                <c:pt idx="4">
                  <c:v>100.449641530996</c:v>
                </c:pt>
                <c:pt idx="5">
                  <c:v>99.561017728909704</c:v>
                </c:pt>
                <c:pt idx="6">
                  <c:v>98.006127300500907</c:v>
                </c:pt>
                <c:pt idx="7">
                  <c:v>99.009269524563095</c:v>
                </c:pt>
                <c:pt idx="8">
                  <c:v>102.564884235094</c:v>
                </c:pt>
                <c:pt idx="9">
                  <c:v>104.071113280536</c:v>
                </c:pt>
                <c:pt idx="10">
                  <c:v>104.70836530987199</c:v>
                </c:pt>
                <c:pt idx="11">
                  <c:v>107.948224939773</c:v>
                </c:pt>
                <c:pt idx="12">
                  <c:v>111.975192997527</c:v>
                </c:pt>
                <c:pt idx="13">
                  <c:v>113.488241997042</c:v>
                </c:pt>
                <c:pt idx="14">
                  <c:v>112.22152270533201</c:v>
                </c:pt>
                <c:pt idx="15">
                  <c:v>112.797680832805</c:v>
                </c:pt>
                <c:pt idx="16">
                  <c:v>116.79302844495599</c:v>
                </c:pt>
                <c:pt idx="17">
                  <c:v>122.97637376012101</c:v>
                </c:pt>
                <c:pt idx="18">
                  <c:v>129.207882058937</c:v>
                </c:pt>
                <c:pt idx="19">
                  <c:v>133.67159875947499</c:v>
                </c:pt>
                <c:pt idx="20">
                  <c:v>138.027981509022</c:v>
                </c:pt>
                <c:pt idx="21">
                  <c:v>145.12685787923701</c:v>
                </c:pt>
                <c:pt idx="22">
                  <c:v>154.07699800553601</c:v>
                </c:pt>
                <c:pt idx="23">
                  <c:v>157.94037352337099</c:v>
                </c:pt>
                <c:pt idx="24">
                  <c:v>157.853261935918</c:v>
                </c:pt>
                <c:pt idx="25">
                  <c:v>159.596135943702</c:v>
                </c:pt>
                <c:pt idx="26">
                  <c:v>159.592339181184</c:v>
                </c:pt>
                <c:pt idx="27">
                  <c:v>158.88764956597001</c:v>
                </c:pt>
                <c:pt idx="28">
                  <c:v>161.57303623898201</c:v>
                </c:pt>
                <c:pt idx="29">
                  <c:v>164.26891605356201</c:v>
                </c:pt>
                <c:pt idx="30">
                  <c:v>164.18851727075099</c:v>
                </c:pt>
                <c:pt idx="31">
                  <c:v>162.23367525299</c:v>
                </c:pt>
                <c:pt idx="32">
                  <c:v>157.75328955021399</c:v>
                </c:pt>
                <c:pt idx="33">
                  <c:v>152.80039733711101</c:v>
                </c:pt>
                <c:pt idx="34">
                  <c:v>147.75103274668399</c:v>
                </c:pt>
                <c:pt idx="35">
                  <c:v>141.91337038984099</c:v>
                </c:pt>
                <c:pt idx="36">
                  <c:v>132.68331093572101</c:v>
                </c:pt>
                <c:pt idx="37">
                  <c:v>120.876468113746</c:v>
                </c:pt>
                <c:pt idx="38">
                  <c:v>113.55492645148</c:v>
                </c:pt>
                <c:pt idx="39">
                  <c:v>110.998399533794</c:v>
                </c:pt>
                <c:pt idx="40">
                  <c:v>111.745103679463</c:v>
                </c:pt>
                <c:pt idx="41">
                  <c:v>117.379637938934</c:v>
                </c:pt>
                <c:pt idx="42">
                  <c:v>125.26758318185</c:v>
                </c:pt>
                <c:pt idx="43">
                  <c:v>129.30628168334201</c:v>
                </c:pt>
                <c:pt idx="44">
                  <c:v>128.97408209099899</c:v>
                </c:pt>
                <c:pt idx="45">
                  <c:v>127.43191037518901</c:v>
                </c:pt>
                <c:pt idx="46">
                  <c:v>128.85611841151601</c:v>
                </c:pt>
                <c:pt idx="47">
                  <c:v>131.34327041466801</c:v>
                </c:pt>
                <c:pt idx="48">
                  <c:v>131.48275836504601</c:v>
                </c:pt>
                <c:pt idx="49">
                  <c:v>132.64626101096599</c:v>
                </c:pt>
                <c:pt idx="50">
                  <c:v>135.17707513993901</c:v>
                </c:pt>
                <c:pt idx="51">
                  <c:v>137.45929397221599</c:v>
                </c:pt>
                <c:pt idx="52">
                  <c:v>140.49605462667699</c:v>
                </c:pt>
                <c:pt idx="53">
                  <c:v>143.262163560912</c:v>
                </c:pt>
                <c:pt idx="54">
                  <c:v>145.76017988788001</c:v>
                </c:pt>
                <c:pt idx="55">
                  <c:v>148.77676337032801</c:v>
                </c:pt>
                <c:pt idx="56">
                  <c:v>151.32422463453199</c:v>
                </c:pt>
                <c:pt idx="57">
                  <c:v>154.23899632157801</c:v>
                </c:pt>
                <c:pt idx="58">
                  <c:v>157.65489953180401</c:v>
                </c:pt>
                <c:pt idx="59">
                  <c:v>161.81453160587299</c:v>
                </c:pt>
                <c:pt idx="60">
                  <c:v>167.50601067498499</c:v>
                </c:pt>
                <c:pt idx="61">
                  <c:v>171.63143348869201</c:v>
                </c:pt>
                <c:pt idx="62">
                  <c:v>173.64375441560799</c:v>
                </c:pt>
                <c:pt idx="63">
                  <c:v>173.98194692678999</c:v>
                </c:pt>
                <c:pt idx="64">
                  <c:v>174.532374325901</c:v>
                </c:pt>
                <c:pt idx="65">
                  <c:v>179.584973478303</c:v>
                </c:pt>
                <c:pt idx="66">
                  <c:v>182.97651471956499</c:v>
                </c:pt>
                <c:pt idx="67">
                  <c:v>181.34717734257799</c:v>
                </c:pt>
                <c:pt idx="68">
                  <c:v>181.96863827999101</c:v>
                </c:pt>
                <c:pt idx="69">
                  <c:v>186.63523739529501</c:v>
                </c:pt>
                <c:pt idx="70">
                  <c:v>190.83158542114899</c:v>
                </c:pt>
                <c:pt idx="71">
                  <c:v>192.71555701221999</c:v>
                </c:pt>
                <c:pt idx="72">
                  <c:v>194.97064450614999</c:v>
                </c:pt>
                <c:pt idx="73">
                  <c:v>199.382448700136</c:v>
                </c:pt>
                <c:pt idx="74">
                  <c:v>202.51118376435801</c:v>
                </c:pt>
                <c:pt idx="75">
                  <c:v>202.87244438330299</c:v>
                </c:pt>
                <c:pt idx="76">
                  <c:v>205.89489887444299</c:v>
                </c:pt>
                <c:pt idx="77">
                  <c:v>210.11519681025001</c:v>
                </c:pt>
                <c:pt idx="78">
                  <c:v>210.89143445688299</c:v>
                </c:pt>
                <c:pt idx="79">
                  <c:v>212.51513411569101</c:v>
                </c:pt>
                <c:pt idx="80">
                  <c:v>216.00818447545899</c:v>
                </c:pt>
                <c:pt idx="81">
                  <c:v>217.87235567888399</c:v>
                </c:pt>
                <c:pt idx="82">
                  <c:v>221.01208553416899</c:v>
                </c:pt>
                <c:pt idx="83">
                  <c:v>226.18868859322799</c:v>
                </c:pt>
                <c:pt idx="84">
                  <c:v>231.65531806899801</c:v>
                </c:pt>
                <c:pt idx="85">
                  <c:v>242.717994898049</c:v>
                </c:pt>
                <c:pt idx="86">
                  <c:v>262.51901665719498</c:v>
                </c:pt>
                <c:pt idx="87">
                  <c:v>278.81942715138302</c:v>
                </c:pt>
                <c:pt idx="88">
                  <c:v>288.75755783734297</c:v>
                </c:pt>
                <c:pt idx="89">
                  <c:v>297.78909645302002</c:v>
                </c:pt>
                <c:pt idx="90">
                  <c:v>294.17937047579397</c:v>
                </c:pt>
                <c:pt idx="91">
                  <c:v>280.54353007350801</c:v>
                </c:pt>
                <c:pt idx="92">
                  <c:v>270.29989786872898</c:v>
                </c:pt>
                <c:pt idx="93">
                  <c:v>263.98963790695001</c:v>
                </c:pt>
                <c:pt idx="94">
                  <c:v>258.93218881462701</c:v>
                </c:pt>
                <c:pt idx="95">
                  <c:v>250.592801369109</c:v>
                </c:pt>
                <c:pt idx="96">
                  <c:v>242.289353395777</c:v>
                </c:pt>
                <c:pt idx="97">
                  <c:v>243.96669738128901</c:v>
                </c:pt>
                <c:pt idx="98">
                  <c:v>249.09311165637601</c:v>
                </c:pt>
                <c:pt idx="99">
                  <c:v>249.923873363041</c:v>
                </c:pt>
                <c:pt idx="100">
                  <c:v>248.32628141066201</c:v>
                </c:pt>
                <c:pt idx="101">
                  <c:v>249.50844638702301</c:v>
                </c:pt>
                <c:pt idx="102">
                  <c:v>255.39507862101101</c:v>
                </c:pt>
                <c:pt idx="103">
                  <c:v>260.83753975896002</c:v>
                </c:pt>
                <c:pt idx="104">
                  <c:v>265.311022389897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18F-410B-99F7-61194B6B8983}"/>
            </c:ext>
          </c:extLst>
        </c:ser>
        <c:ser>
          <c:idx val="3"/>
          <c:order val="3"/>
          <c:tx>
            <c:strRef>
              <c:f>Regional!$V$6</c:f>
              <c:strCache>
                <c:ptCount val="1"/>
                <c:pt idx="0">
                  <c:v>West Composite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Regional!$N$23:$N$127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Regional!$V$23:$V$127</c:f>
              <c:numCache>
                <c:formatCode>0</c:formatCode>
                <c:ptCount val="105"/>
                <c:pt idx="0">
                  <c:v>91.146140020207397</c:v>
                </c:pt>
                <c:pt idx="1">
                  <c:v>94.698993997096494</c:v>
                </c:pt>
                <c:pt idx="2">
                  <c:v>97.818954218597199</c:v>
                </c:pt>
                <c:pt idx="3">
                  <c:v>100</c:v>
                </c:pt>
                <c:pt idx="4">
                  <c:v>99.810122320833202</c:v>
                </c:pt>
                <c:pt idx="5">
                  <c:v>98.797654767855605</c:v>
                </c:pt>
                <c:pt idx="6">
                  <c:v>98.643552584315998</c:v>
                </c:pt>
                <c:pt idx="7">
                  <c:v>98.795715906221602</c:v>
                </c:pt>
                <c:pt idx="8">
                  <c:v>99.502609307873101</c:v>
                </c:pt>
                <c:pt idx="9">
                  <c:v>99.994096264834397</c:v>
                </c:pt>
                <c:pt idx="10">
                  <c:v>101.13592763403599</c:v>
                </c:pt>
                <c:pt idx="11">
                  <c:v>103.836207841085</c:v>
                </c:pt>
                <c:pt idx="12">
                  <c:v>106.881582940793</c:v>
                </c:pt>
                <c:pt idx="13">
                  <c:v>109.897357134126</c:v>
                </c:pt>
                <c:pt idx="14">
                  <c:v>110.79243351050501</c:v>
                </c:pt>
                <c:pt idx="15">
                  <c:v>111.06222180931999</c:v>
                </c:pt>
                <c:pt idx="16">
                  <c:v>115.351976111826</c:v>
                </c:pt>
                <c:pt idx="17">
                  <c:v>122.016121954805</c:v>
                </c:pt>
                <c:pt idx="18">
                  <c:v>126.378875358781</c:v>
                </c:pt>
                <c:pt idx="19">
                  <c:v>128.23306863964601</c:v>
                </c:pt>
                <c:pt idx="20">
                  <c:v>131.445947791289</c:v>
                </c:pt>
                <c:pt idx="21">
                  <c:v>136.63554799376001</c:v>
                </c:pt>
                <c:pt idx="22">
                  <c:v>141.78676435779099</c:v>
                </c:pt>
                <c:pt idx="23">
                  <c:v>147.194039120388</c:v>
                </c:pt>
                <c:pt idx="24">
                  <c:v>152.59192087493901</c:v>
                </c:pt>
                <c:pt idx="25">
                  <c:v>155.721775280765</c:v>
                </c:pt>
                <c:pt idx="26">
                  <c:v>158.032556553554</c:v>
                </c:pt>
                <c:pt idx="27">
                  <c:v>162.17040950563401</c:v>
                </c:pt>
                <c:pt idx="28">
                  <c:v>168.22530252122201</c:v>
                </c:pt>
                <c:pt idx="29">
                  <c:v>175.29668822579899</c:v>
                </c:pt>
                <c:pt idx="30">
                  <c:v>177.19058265153001</c:v>
                </c:pt>
                <c:pt idx="31">
                  <c:v>171.607564509951</c:v>
                </c:pt>
                <c:pt idx="32">
                  <c:v>166.775040283674</c:v>
                </c:pt>
                <c:pt idx="33">
                  <c:v>165.32680796749099</c:v>
                </c:pt>
                <c:pt idx="34">
                  <c:v>161.13844476650399</c:v>
                </c:pt>
                <c:pt idx="35">
                  <c:v>152.79922606021699</c:v>
                </c:pt>
                <c:pt idx="36">
                  <c:v>139.30880926768501</c:v>
                </c:pt>
                <c:pt idx="37">
                  <c:v>126.981785111051</c:v>
                </c:pt>
                <c:pt idx="38">
                  <c:v>118.115221472263</c:v>
                </c:pt>
                <c:pt idx="39">
                  <c:v>109.777958645477</c:v>
                </c:pt>
                <c:pt idx="40">
                  <c:v>110.551564709636</c:v>
                </c:pt>
                <c:pt idx="41">
                  <c:v>118.31728519323801</c:v>
                </c:pt>
                <c:pt idx="42">
                  <c:v>120.483945427235</c:v>
                </c:pt>
                <c:pt idx="43">
                  <c:v>120.228044544113</c:v>
                </c:pt>
                <c:pt idx="44">
                  <c:v>123.014827100342</c:v>
                </c:pt>
                <c:pt idx="45">
                  <c:v>125.652480386241</c:v>
                </c:pt>
                <c:pt idx="46">
                  <c:v>128.215373032077</c:v>
                </c:pt>
                <c:pt idx="47">
                  <c:v>130.805383412975</c:v>
                </c:pt>
                <c:pt idx="48">
                  <c:v>131.595904135566</c:v>
                </c:pt>
                <c:pt idx="49">
                  <c:v>134.07716836342399</c:v>
                </c:pt>
                <c:pt idx="50">
                  <c:v>138.328123073559</c:v>
                </c:pt>
                <c:pt idx="51">
                  <c:v>139.77889773035301</c:v>
                </c:pt>
                <c:pt idx="52">
                  <c:v>142.79421043321801</c:v>
                </c:pt>
                <c:pt idx="53">
                  <c:v>148.21004540335699</c:v>
                </c:pt>
                <c:pt idx="54">
                  <c:v>152.257251806694</c:v>
                </c:pt>
                <c:pt idx="55">
                  <c:v>155.85591152104101</c:v>
                </c:pt>
                <c:pt idx="56">
                  <c:v>160.25379335528399</c:v>
                </c:pt>
                <c:pt idx="57">
                  <c:v>166.48498700510299</c:v>
                </c:pt>
                <c:pt idx="58">
                  <c:v>171.13087808623899</c:v>
                </c:pt>
                <c:pt idx="59">
                  <c:v>174.19493506275001</c:v>
                </c:pt>
                <c:pt idx="60">
                  <c:v>179.35048185499801</c:v>
                </c:pt>
                <c:pt idx="61">
                  <c:v>183.31869547620599</c:v>
                </c:pt>
                <c:pt idx="62">
                  <c:v>185.39489577858399</c:v>
                </c:pt>
                <c:pt idx="63">
                  <c:v>188.00681171934301</c:v>
                </c:pt>
                <c:pt idx="64">
                  <c:v>190.955287879656</c:v>
                </c:pt>
                <c:pt idx="65">
                  <c:v>196.61471253156699</c:v>
                </c:pt>
                <c:pt idx="66">
                  <c:v>203.79989464943901</c:v>
                </c:pt>
                <c:pt idx="67">
                  <c:v>206.34376815329099</c:v>
                </c:pt>
                <c:pt idx="68">
                  <c:v>206.80787606984299</c:v>
                </c:pt>
                <c:pt idx="69">
                  <c:v>210.63506264528701</c:v>
                </c:pt>
                <c:pt idx="70">
                  <c:v>215.75990209529201</c:v>
                </c:pt>
                <c:pt idx="71">
                  <c:v>220.175096368178</c:v>
                </c:pt>
                <c:pt idx="72">
                  <c:v>222.128461268222</c:v>
                </c:pt>
                <c:pt idx="73">
                  <c:v>225.29151903902101</c:v>
                </c:pt>
                <c:pt idx="74">
                  <c:v>231.87495750177899</c:v>
                </c:pt>
                <c:pt idx="75">
                  <c:v>237.52058137620401</c:v>
                </c:pt>
                <c:pt idx="76">
                  <c:v>243.15808082717601</c:v>
                </c:pt>
                <c:pt idx="77">
                  <c:v>249.15454114594601</c:v>
                </c:pt>
                <c:pt idx="78">
                  <c:v>251.60020528353101</c:v>
                </c:pt>
                <c:pt idx="79">
                  <c:v>250.85601175651999</c:v>
                </c:pt>
                <c:pt idx="80">
                  <c:v>250.723453219752</c:v>
                </c:pt>
                <c:pt idx="81">
                  <c:v>249.58541261058099</c:v>
                </c:pt>
                <c:pt idx="82">
                  <c:v>256.728415255416</c:v>
                </c:pt>
                <c:pt idx="83">
                  <c:v>268.14498546526897</c:v>
                </c:pt>
                <c:pt idx="84">
                  <c:v>273.90520410308</c:v>
                </c:pt>
                <c:pt idx="85">
                  <c:v>284.91304856414598</c:v>
                </c:pt>
                <c:pt idx="86">
                  <c:v>302.13065646839698</c:v>
                </c:pt>
                <c:pt idx="87">
                  <c:v>317.69961114108202</c:v>
                </c:pt>
                <c:pt idx="88">
                  <c:v>328.29798134792901</c:v>
                </c:pt>
                <c:pt idx="89">
                  <c:v>338.78542930934799</c:v>
                </c:pt>
                <c:pt idx="90">
                  <c:v>336.424181107636</c:v>
                </c:pt>
                <c:pt idx="91">
                  <c:v>314.58006410870701</c:v>
                </c:pt>
                <c:pt idx="92">
                  <c:v>300.54337001049402</c:v>
                </c:pt>
                <c:pt idx="93">
                  <c:v>304.21862018456801</c:v>
                </c:pt>
                <c:pt idx="94">
                  <c:v>295.76295661070702</c:v>
                </c:pt>
                <c:pt idx="95">
                  <c:v>274.42083347336302</c:v>
                </c:pt>
                <c:pt idx="96">
                  <c:v>265.39828068397901</c:v>
                </c:pt>
                <c:pt idx="97">
                  <c:v>264.03292485710898</c:v>
                </c:pt>
                <c:pt idx="98">
                  <c:v>265.24746551977302</c:v>
                </c:pt>
                <c:pt idx="99">
                  <c:v>270.76237544221499</c:v>
                </c:pt>
                <c:pt idx="100">
                  <c:v>265.63443749830401</c:v>
                </c:pt>
                <c:pt idx="101">
                  <c:v>253.337338205267</c:v>
                </c:pt>
                <c:pt idx="102">
                  <c:v>252.771435829247</c:v>
                </c:pt>
                <c:pt idx="103">
                  <c:v>257.81021131559498</c:v>
                </c:pt>
                <c:pt idx="104">
                  <c:v>262.29081579871502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18F-410B-99F7-61194B6B8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2856"/>
        <c:axId val="528473248"/>
      </c:scatterChart>
      <c:valAx>
        <c:axId val="528472856"/>
        <c:scaling>
          <c:orientation val="minMax"/>
          <c:max val="4611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3248"/>
        <c:crosses val="autoZero"/>
        <c:crossBetween val="midCat"/>
        <c:majorUnit val="365"/>
      </c:valAx>
      <c:valAx>
        <c:axId val="52847324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285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3.2144787871665297E-2"/>
          <c:w val="1"/>
          <c:h val="9.044351218634003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1.jpg"/><Relationship Id="rId4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5" Type="http://schemas.openxmlformats.org/officeDocument/2006/relationships/image" Target="../media/image1.jpg"/><Relationship Id="rId4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</xdr:colOff>
      <xdr:row>7</xdr:row>
      <xdr:rowOff>194310</xdr:rowOff>
    </xdr:from>
    <xdr:to>
      <xdr:col>10</xdr:col>
      <xdr:colOff>110489</xdr:colOff>
      <xdr:row>35</xdr:row>
      <xdr:rowOff>194310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684A53-5B60-4DC2-9FD4-68B896752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9A4FCC-2AD1-4637-9958-D1160F740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42</xdr:row>
      <xdr:rowOff>190500</xdr:rowOff>
    </xdr:from>
    <xdr:to>
      <xdr:col>10</xdr:col>
      <xdr:colOff>201929</xdr:colOff>
      <xdr:row>70</xdr:row>
      <xdr:rowOff>190500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27102B9-8BBC-4369-8E19-A30AA0DB1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9</xdr:col>
      <xdr:colOff>904874</xdr:colOff>
      <xdr:row>36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731693-9A1A-423A-9873-8277EBC5F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9A5FF1-4AF0-4696-B34C-3F76214B2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</xdr:rowOff>
    </xdr:from>
    <xdr:to>
      <xdr:col>10</xdr:col>
      <xdr:colOff>0</xdr:colOff>
      <xdr:row>35</xdr:row>
      <xdr:rowOff>87314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F56A8C-462F-4A3E-B42D-879B47BEB3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233791-382A-42F5-9BE6-F0441F449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9523</xdr:colOff>
      <xdr:row>8</xdr:row>
      <xdr:rowOff>28575</xdr:rowOff>
    </xdr:from>
    <xdr:to>
      <xdr:col>7</xdr:col>
      <xdr:colOff>66674</xdr:colOff>
      <xdr:row>24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A10514-8B70-4E31-817B-CCD67BD40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1</xdr:rowOff>
    </xdr:from>
    <xdr:to>
      <xdr:col>7</xdr:col>
      <xdr:colOff>57150</xdr:colOff>
      <xdr:row>45</xdr:row>
      <xdr:rowOff>9526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B6D5C1-267B-4F4C-87F5-7CE0D3769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8</xdr:row>
      <xdr:rowOff>9526</xdr:rowOff>
    </xdr:from>
    <xdr:to>
      <xdr:col>14</xdr:col>
      <xdr:colOff>523875</xdr:colOff>
      <xdr:row>24</xdr:row>
      <xdr:rowOff>9526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966DE62-CD87-4AE6-86CD-123F64494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F8C9B2-3121-4ECE-AFAA-381D06B45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5</xdr:col>
      <xdr:colOff>904874</xdr:colOff>
      <xdr:row>24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22C5F7-8E09-45EB-AE9E-52803FBA69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7</xdr:row>
      <xdr:rowOff>190499</xdr:rowOff>
    </xdr:from>
    <xdr:to>
      <xdr:col>12</xdr:col>
      <xdr:colOff>647700</xdr:colOff>
      <xdr:row>23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691A70-4FB8-42FC-8EB8-F531AE0995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148305-8C30-402E-B33F-7A430D7CF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</xdr:rowOff>
    </xdr:from>
    <xdr:to>
      <xdr:col>5</xdr:col>
      <xdr:colOff>866774</xdr:colOff>
      <xdr:row>24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3B1F9B-7592-4C40-AE2D-C45641D31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7</xdr:row>
      <xdr:rowOff>180975</xdr:rowOff>
    </xdr:from>
    <xdr:to>
      <xdr:col>12</xdr:col>
      <xdr:colOff>866775</xdr:colOff>
      <xdr:row>23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2ADBBB-FACC-42E4-82E5-E25A40191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5</xdr:col>
      <xdr:colOff>866774</xdr:colOff>
      <xdr:row>44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99A46B7-09FF-48FA-85B0-12C512AEA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609599</xdr:colOff>
      <xdr:row>28</xdr:row>
      <xdr:rowOff>0</xdr:rowOff>
    </xdr:from>
    <xdr:to>
      <xdr:col>12</xdr:col>
      <xdr:colOff>847724</xdr:colOff>
      <xdr:row>44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12D4C31-4B85-497C-B35F-26D8CDA20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F178A5-FFBC-4E8A-889D-D515EDDBB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190499</xdr:rowOff>
    </xdr:from>
    <xdr:to>
      <xdr:col>5</xdr:col>
      <xdr:colOff>838200</xdr:colOff>
      <xdr:row>23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CB7176-258F-46B7-9591-8812CA601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885824</xdr:colOff>
      <xdr:row>8</xdr:row>
      <xdr:rowOff>19049</xdr:rowOff>
    </xdr:from>
    <xdr:to>
      <xdr:col>12</xdr:col>
      <xdr:colOff>819149</xdr:colOff>
      <xdr:row>24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6BA05B4-B57D-4FBC-ACA0-B26DE84981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9524</xdr:colOff>
      <xdr:row>26</xdr:row>
      <xdr:rowOff>190499</xdr:rowOff>
    </xdr:from>
    <xdr:to>
      <xdr:col>5</xdr:col>
      <xdr:colOff>838199</xdr:colOff>
      <xdr:row>42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49AB36F-CBD7-4AFC-BED2-1E651BBF84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866775</xdr:colOff>
      <xdr:row>27</xdr:row>
      <xdr:rowOff>19049</xdr:rowOff>
    </xdr:from>
    <xdr:to>
      <xdr:col>12</xdr:col>
      <xdr:colOff>809625</xdr:colOff>
      <xdr:row>43</xdr:row>
      <xdr:rowOff>19049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9B8FA61-097F-4540-90AF-3A156905B2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C6ED606-3E60-4172-9709-A350FAAAD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9524</xdr:rowOff>
    </xdr:from>
    <xdr:to>
      <xdr:col>5</xdr:col>
      <xdr:colOff>847724</xdr:colOff>
      <xdr:row>24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D8C3E4-11FA-40B8-862A-050D0D2F3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28</xdr:row>
      <xdr:rowOff>0</xdr:rowOff>
    </xdr:from>
    <xdr:to>
      <xdr:col>5</xdr:col>
      <xdr:colOff>838200</xdr:colOff>
      <xdr:row>44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1980E05-5335-4C2E-8755-4698D36765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885826</xdr:colOff>
      <xdr:row>7</xdr:row>
      <xdr:rowOff>190498</xdr:rowOff>
    </xdr:from>
    <xdr:to>
      <xdr:col>12</xdr:col>
      <xdr:colOff>857250</xdr:colOff>
      <xdr:row>23</xdr:row>
      <xdr:rowOff>190498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F5424F-52C5-449E-BDA2-41DFB0D7B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0</xdr:row>
      <xdr:rowOff>800100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C13D245-8B9D-4E57-AFEE-0BF5E2589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8001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19048</xdr:colOff>
      <xdr:row>8</xdr:row>
      <xdr:rowOff>1</xdr:rowOff>
    </xdr:from>
    <xdr:to>
      <xdr:col>7</xdr:col>
      <xdr:colOff>66675</xdr:colOff>
      <xdr:row>24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06E7B4-E175-478A-8D40-7A09E1583A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7</xdr:row>
      <xdr:rowOff>200024</xdr:rowOff>
    </xdr:from>
    <xdr:to>
      <xdr:col>15</xdr:col>
      <xdr:colOff>438149</xdr:colOff>
      <xdr:row>23</xdr:row>
      <xdr:rowOff>200024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CDA3594-0119-48A3-BB52-5B38F54150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5C3FAC-7C5D-4615-9BE4-C5EE21904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CCRSI_NewFormat/CCRSI%20Indices%20-%20New%20Format%20Template(Use%20This)%20-%20updated.xlsm" TargetMode="External"/><Relationship Id="rId2" Type="http://schemas.openxmlformats.org/officeDocument/2006/relationships/externalLinkPath" Target="file:///G:\Jrs\R&amp;D\RSR\CCRSI_NewFormat\CCRSI%20Indices%20-%20New%20Format%20Template(Use%20This)%20-%20updated.xlsm" TargetMode="External"/><Relationship Id="rId1" Type="http://schemas.openxmlformats.org/officeDocument/2006/relationships/externalLinkPath" Target="/Jrs/R&amp;D/RSR/CCRSI_NewFormat/CCRSI%20Indices%20-%20New%20Format%20Template(Use%20This)%20-%20updat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U.S. EW &amp; VW"/>
      <sheetName val="U.S. EW - By Segment"/>
      <sheetName val="U.S. VW - By Segment"/>
      <sheetName val="PropertyType"/>
      <sheetName val="Regional"/>
      <sheetName val="RegionalPropertyType"/>
      <sheetName val="PrimeMarkets"/>
      <sheetName val="TransactionActivity"/>
      <sheetName val="National-NonDistress"/>
      <sheetName val="Lookup"/>
      <sheetName val="&lt;&lt;"/>
      <sheetName val="files"/>
      <sheetName val="counts"/>
      <sheetName val="SQL codes"/>
      <sheetName val="Sheet1"/>
      <sheetName val="&gt;&gt;"/>
      <sheetName val="I_Q_G_WE_RET_ALL_YES"/>
      <sheetName val="I_Q_G_WE_OFF_ALL_YES"/>
      <sheetName val="I_Q_G_WE_APT_ALL_YES"/>
      <sheetName val="I_Q_G_WE_IND_ALL_YES"/>
      <sheetName val="I_Q_G_WE_ALL_ALL_NO"/>
      <sheetName val="I_Q_A_WE_ALL_ALL_YES"/>
      <sheetName val="I_Q_G_ALL_RET_ALL_NO"/>
      <sheetName val="I_Q_A_ALL_RET_ALL_YES"/>
      <sheetName val="I_Q_A_ALL_OFF_ALL_YES"/>
      <sheetName val="I_Q_G_ALL_OFF_ALL_NO"/>
      <sheetName val="I_Q_A_ALL_APT_ALL_YES"/>
      <sheetName val="I_Q_G_ALL_APT_ALL_NO"/>
      <sheetName val="I_M_A_ALL_MF_ALL_NO"/>
      <sheetName val="I_Q_G_ALL_LND_ALL_NO"/>
      <sheetName val="I_Q_G_ALL_ALL_IGND_NO"/>
      <sheetName val="I_M_G_ALL_ALL_IG_NO"/>
      <sheetName val="I_Q_A_ALL_IND_ALL_YES"/>
      <sheetName val="I_Q_G_ALL_IND_ALL_NO"/>
      <sheetName val="I_Q_G_ALL_HOS_ALL_NO"/>
      <sheetName val="I_M_G_ALL_ALL_GC_NO"/>
      <sheetName val="I_Q_G_ALL_ALL_ALLND_NO"/>
      <sheetName val="I_M_A_ALL_EMF_ALL_NO"/>
      <sheetName val="I_M_A_ALL_ALL_ALL_NO"/>
      <sheetName val="I_M_G_ALL_ALL_ALL_NO"/>
      <sheetName val="I_Q_G_ALL_RET_T10M_NO"/>
      <sheetName val="I_Q_G_ALL_OFF_T10M_NO"/>
      <sheetName val="I_Q_G_ALL_APT_T10M_NO"/>
      <sheetName val="I_Q_G_ALL_IND_T10M_NO"/>
      <sheetName val="I_Q_G_SO_RET_ALL_YES"/>
      <sheetName val="I_Q_G_SO_OFF_ALL_YES"/>
      <sheetName val="I_Q_G_SO_APT_ALL_YES"/>
      <sheetName val="I_Q_G_SO_IND_ALL_YES"/>
      <sheetName val="I_Q_A_SO_ALL_ALL_YES"/>
      <sheetName val="I_Q_G_SO_ALL_ALL_NO"/>
      <sheetName val="I_Q_G_NE_RET_ALL_YES"/>
      <sheetName val="I_Q_G_NE_OFF_ALL_YES"/>
      <sheetName val="I_Q_G_NE_APT_ALL_YES"/>
      <sheetName val="I_Q_G_NE_IND_ALL_YES"/>
      <sheetName val="I_Q_A_NE_ALL_ALL_YES"/>
      <sheetName val="I_Q_G_NE_ALL_ALL_NO"/>
      <sheetName val="I_Q_G_MW_RET_ALL_YES"/>
      <sheetName val="I_Q_G_MW_OFF_ALL_YES"/>
      <sheetName val="I_Q_G_MW_APT_ALL_YES"/>
      <sheetName val="I_Q_G_MW_IND_ALL_YES"/>
      <sheetName val="I_Q_G_MW_ALL_ALL_NO"/>
      <sheetName val="I_Q_A_MW_ALL_ALL_YES"/>
      <sheetName val="Sheet2"/>
    </sheetNames>
    <sheetDataSet>
      <sheetData sheetId="0">
        <row r="5">
          <cell r="P5" t="str">
            <v>U.S. Composite - EW YoY</v>
          </cell>
        </row>
      </sheetData>
      <sheetData sheetId="1">
        <row r="5">
          <cell r="M5" t="str">
            <v>U.S. Investment Grade</v>
          </cell>
        </row>
      </sheetData>
      <sheetData sheetId="2">
        <row r="5">
          <cell r="L5" t="str">
            <v xml:space="preserve">U.S. Composite Excluding MultiFamily -  Value Weighted </v>
          </cell>
        </row>
      </sheetData>
      <sheetData sheetId="3">
        <row r="6">
          <cell r="Q6" t="str">
            <v>U.S. Office</v>
          </cell>
        </row>
      </sheetData>
      <sheetData sheetId="4">
        <row r="6">
          <cell r="O6" t="str">
            <v>Midwest Composite</v>
          </cell>
        </row>
      </sheetData>
      <sheetData sheetId="5">
        <row r="5">
          <cell r="O5" t="str">
            <v>Midwest Office</v>
          </cell>
        </row>
      </sheetData>
      <sheetData sheetId="6">
        <row r="5">
          <cell r="O5" t="str">
            <v>Prime Office Metros</v>
          </cell>
        </row>
      </sheetData>
      <sheetData sheetId="7">
        <row r="1">
          <cell r="P1" t="str">
            <v>U.S. Investment Grade Pair Count</v>
          </cell>
        </row>
      </sheetData>
      <sheetData sheetId="8">
        <row r="5">
          <cell r="Q5" t="str">
            <v>U.S. Composite</v>
          </cell>
        </row>
      </sheetData>
      <sheetData sheetId="9"/>
      <sheetData sheetId="10"/>
      <sheetData sheetId="11">
        <row r="3">
          <cell r="H3">
            <v>46112</v>
          </cell>
        </row>
      </sheetData>
      <sheetData sheetId="12">
        <row r="1">
          <cell r="A1" t="str">
            <v>YearOfSecondSale</v>
          </cell>
        </row>
        <row r="2">
          <cell r="A2">
            <v>2000</v>
          </cell>
        </row>
        <row r="3">
          <cell r="A3">
            <v>2000</v>
          </cell>
        </row>
        <row r="4">
          <cell r="A4">
            <v>2000</v>
          </cell>
        </row>
        <row r="5">
          <cell r="A5">
            <v>2000</v>
          </cell>
        </row>
        <row r="6">
          <cell r="A6">
            <v>2000</v>
          </cell>
        </row>
        <row r="7">
          <cell r="A7">
            <v>2000</v>
          </cell>
        </row>
        <row r="8">
          <cell r="A8">
            <v>2000</v>
          </cell>
        </row>
        <row r="9">
          <cell r="A9">
            <v>2000</v>
          </cell>
        </row>
        <row r="10">
          <cell r="A10">
            <v>2000</v>
          </cell>
        </row>
        <row r="11">
          <cell r="A11">
            <v>2000</v>
          </cell>
        </row>
        <row r="12">
          <cell r="A12">
            <v>2000</v>
          </cell>
        </row>
        <row r="13">
          <cell r="A13">
            <v>2000</v>
          </cell>
        </row>
        <row r="14">
          <cell r="A14">
            <v>2001</v>
          </cell>
        </row>
        <row r="15">
          <cell r="A15">
            <v>2001</v>
          </cell>
        </row>
        <row r="16">
          <cell r="A16">
            <v>2001</v>
          </cell>
        </row>
        <row r="17">
          <cell r="A17">
            <v>2001</v>
          </cell>
        </row>
        <row r="18">
          <cell r="A18">
            <v>2001</v>
          </cell>
        </row>
        <row r="19">
          <cell r="A19">
            <v>2001</v>
          </cell>
        </row>
        <row r="20">
          <cell r="A20">
            <v>2001</v>
          </cell>
        </row>
        <row r="21">
          <cell r="A21">
            <v>2001</v>
          </cell>
        </row>
        <row r="22">
          <cell r="A22">
            <v>2001</v>
          </cell>
        </row>
        <row r="23">
          <cell r="A23">
            <v>2001</v>
          </cell>
        </row>
        <row r="24">
          <cell r="A24">
            <v>2001</v>
          </cell>
        </row>
        <row r="25">
          <cell r="A25">
            <v>2001</v>
          </cell>
        </row>
        <row r="26">
          <cell r="A26">
            <v>2002</v>
          </cell>
        </row>
        <row r="27">
          <cell r="A27">
            <v>2002</v>
          </cell>
        </row>
        <row r="28">
          <cell r="A28">
            <v>2002</v>
          </cell>
        </row>
        <row r="29">
          <cell r="A29">
            <v>2002</v>
          </cell>
        </row>
        <row r="30">
          <cell r="A30">
            <v>2002</v>
          </cell>
        </row>
        <row r="31">
          <cell r="A31">
            <v>2002</v>
          </cell>
        </row>
        <row r="32">
          <cell r="A32">
            <v>2002</v>
          </cell>
        </row>
        <row r="33">
          <cell r="A33">
            <v>2002</v>
          </cell>
        </row>
        <row r="34">
          <cell r="A34">
            <v>2002</v>
          </cell>
        </row>
        <row r="35">
          <cell r="A35">
            <v>2002</v>
          </cell>
        </row>
        <row r="36">
          <cell r="A36">
            <v>2002</v>
          </cell>
        </row>
        <row r="37">
          <cell r="A37">
            <v>2002</v>
          </cell>
        </row>
        <row r="38">
          <cell r="A38">
            <v>2003</v>
          </cell>
        </row>
        <row r="39">
          <cell r="A39">
            <v>2003</v>
          </cell>
        </row>
        <row r="40">
          <cell r="A40">
            <v>2003</v>
          </cell>
        </row>
        <row r="41">
          <cell r="A41">
            <v>2003</v>
          </cell>
        </row>
        <row r="42">
          <cell r="A42">
            <v>2003</v>
          </cell>
        </row>
        <row r="43">
          <cell r="A43">
            <v>2003</v>
          </cell>
        </row>
        <row r="44">
          <cell r="A44">
            <v>2003</v>
          </cell>
        </row>
        <row r="45">
          <cell r="A45">
            <v>2003</v>
          </cell>
        </row>
        <row r="46">
          <cell r="A46">
            <v>2003</v>
          </cell>
        </row>
        <row r="47">
          <cell r="A47">
            <v>2003</v>
          </cell>
        </row>
        <row r="48">
          <cell r="A48">
            <v>2003</v>
          </cell>
        </row>
        <row r="49">
          <cell r="A49">
            <v>2003</v>
          </cell>
        </row>
        <row r="50">
          <cell r="A50">
            <v>2004</v>
          </cell>
        </row>
        <row r="51">
          <cell r="A51">
            <v>2004</v>
          </cell>
        </row>
        <row r="52">
          <cell r="A52">
            <v>2004</v>
          </cell>
        </row>
        <row r="53">
          <cell r="A53">
            <v>2004</v>
          </cell>
        </row>
        <row r="54">
          <cell r="A54">
            <v>2004</v>
          </cell>
        </row>
        <row r="55">
          <cell r="A55">
            <v>2004</v>
          </cell>
        </row>
        <row r="56">
          <cell r="A56">
            <v>2004</v>
          </cell>
        </row>
        <row r="57">
          <cell r="A57">
            <v>2004</v>
          </cell>
        </row>
        <row r="58">
          <cell r="A58">
            <v>2004</v>
          </cell>
        </row>
        <row r="59">
          <cell r="A59">
            <v>2004</v>
          </cell>
        </row>
        <row r="60">
          <cell r="A60">
            <v>2004</v>
          </cell>
        </row>
        <row r="61">
          <cell r="A61">
            <v>2004</v>
          </cell>
        </row>
        <row r="62">
          <cell r="A62">
            <v>2005</v>
          </cell>
        </row>
        <row r="63">
          <cell r="A63">
            <v>2005</v>
          </cell>
        </row>
        <row r="64">
          <cell r="A64">
            <v>2005</v>
          </cell>
        </row>
        <row r="65">
          <cell r="A65">
            <v>2005</v>
          </cell>
        </row>
        <row r="66">
          <cell r="A66">
            <v>2005</v>
          </cell>
        </row>
        <row r="67">
          <cell r="A67">
            <v>2005</v>
          </cell>
        </row>
        <row r="68">
          <cell r="A68">
            <v>2005</v>
          </cell>
        </row>
        <row r="69">
          <cell r="A69">
            <v>2005</v>
          </cell>
        </row>
        <row r="70">
          <cell r="A70">
            <v>2005</v>
          </cell>
        </row>
        <row r="71">
          <cell r="A71">
            <v>2005</v>
          </cell>
        </row>
        <row r="72">
          <cell r="A72">
            <v>2005</v>
          </cell>
        </row>
        <row r="73">
          <cell r="A73">
            <v>2005</v>
          </cell>
        </row>
        <row r="74">
          <cell r="A74">
            <v>2006</v>
          </cell>
        </row>
        <row r="75">
          <cell r="A75">
            <v>2006</v>
          </cell>
        </row>
        <row r="76">
          <cell r="A76">
            <v>2006</v>
          </cell>
        </row>
        <row r="77">
          <cell r="A77">
            <v>2006</v>
          </cell>
        </row>
        <row r="78">
          <cell r="A78">
            <v>2006</v>
          </cell>
        </row>
        <row r="79">
          <cell r="A79">
            <v>2006</v>
          </cell>
        </row>
        <row r="80">
          <cell r="A80">
            <v>2006</v>
          </cell>
        </row>
        <row r="81">
          <cell r="A81">
            <v>2006</v>
          </cell>
        </row>
        <row r="82">
          <cell r="A82">
            <v>2006</v>
          </cell>
        </row>
        <row r="83">
          <cell r="A83">
            <v>2006</v>
          </cell>
        </row>
        <row r="84">
          <cell r="A84">
            <v>2006</v>
          </cell>
        </row>
        <row r="85">
          <cell r="A85">
            <v>2006</v>
          </cell>
        </row>
        <row r="86">
          <cell r="A86">
            <v>2007</v>
          </cell>
        </row>
        <row r="87">
          <cell r="A87">
            <v>2007</v>
          </cell>
        </row>
        <row r="88">
          <cell r="A88">
            <v>2007</v>
          </cell>
        </row>
        <row r="89">
          <cell r="A89">
            <v>2007</v>
          </cell>
        </row>
        <row r="90">
          <cell r="A90">
            <v>2007</v>
          </cell>
        </row>
        <row r="91">
          <cell r="A91">
            <v>2007</v>
          </cell>
        </row>
        <row r="92">
          <cell r="A92">
            <v>2007</v>
          </cell>
        </row>
        <row r="93">
          <cell r="A93">
            <v>2007</v>
          </cell>
        </row>
        <row r="94">
          <cell r="A94">
            <v>2007</v>
          </cell>
        </row>
        <row r="95">
          <cell r="A95">
            <v>2007</v>
          </cell>
        </row>
        <row r="96">
          <cell r="A96">
            <v>2007</v>
          </cell>
        </row>
        <row r="97">
          <cell r="A97">
            <v>2007</v>
          </cell>
        </row>
        <row r="98">
          <cell r="A98">
            <v>2008</v>
          </cell>
        </row>
        <row r="99">
          <cell r="A99">
            <v>2008</v>
          </cell>
        </row>
        <row r="100">
          <cell r="A100">
            <v>2008</v>
          </cell>
        </row>
        <row r="101">
          <cell r="A101">
            <v>2008</v>
          </cell>
        </row>
        <row r="102">
          <cell r="A102">
            <v>2008</v>
          </cell>
        </row>
        <row r="103">
          <cell r="A103">
            <v>2008</v>
          </cell>
        </row>
        <row r="104">
          <cell r="A104">
            <v>2008</v>
          </cell>
        </row>
        <row r="105">
          <cell r="A105">
            <v>2008</v>
          </cell>
        </row>
        <row r="106">
          <cell r="A106">
            <v>2008</v>
          </cell>
        </row>
        <row r="107">
          <cell r="A107">
            <v>2008</v>
          </cell>
        </row>
        <row r="108">
          <cell r="A108">
            <v>2008</v>
          </cell>
        </row>
        <row r="109">
          <cell r="A109">
            <v>2008</v>
          </cell>
        </row>
        <row r="110">
          <cell r="A110">
            <v>2009</v>
          </cell>
        </row>
        <row r="111">
          <cell r="A111">
            <v>2009</v>
          </cell>
        </row>
        <row r="112">
          <cell r="A112">
            <v>2009</v>
          </cell>
        </row>
        <row r="113">
          <cell r="A113">
            <v>2009</v>
          </cell>
        </row>
        <row r="114">
          <cell r="A114">
            <v>2009</v>
          </cell>
        </row>
        <row r="115">
          <cell r="A115">
            <v>2009</v>
          </cell>
        </row>
        <row r="116">
          <cell r="A116">
            <v>2009</v>
          </cell>
        </row>
        <row r="117">
          <cell r="A117">
            <v>2009</v>
          </cell>
        </row>
        <row r="118">
          <cell r="A118">
            <v>2009</v>
          </cell>
        </row>
        <row r="119">
          <cell r="A119">
            <v>2009</v>
          </cell>
        </row>
        <row r="120">
          <cell r="A120">
            <v>2009</v>
          </cell>
        </row>
        <row r="121">
          <cell r="A121">
            <v>2009</v>
          </cell>
        </row>
        <row r="122">
          <cell r="A122">
            <v>2010</v>
          </cell>
        </row>
        <row r="123">
          <cell r="A123">
            <v>2010</v>
          </cell>
        </row>
        <row r="124">
          <cell r="A124">
            <v>2010</v>
          </cell>
        </row>
        <row r="125">
          <cell r="A125">
            <v>2010</v>
          </cell>
        </row>
        <row r="126">
          <cell r="A126">
            <v>2010</v>
          </cell>
        </row>
        <row r="127">
          <cell r="A127">
            <v>2010</v>
          </cell>
        </row>
        <row r="128">
          <cell r="A128">
            <v>2010</v>
          </cell>
        </row>
        <row r="129">
          <cell r="A129">
            <v>2010</v>
          </cell>
        </row>
        <row r="130">
          <cell r="A130">
            <v>2010</v>
          </cell>
        </row>
        <row r="131">
          <cell r="A131">
            <v>2010</v>
          </cell>
        </row>
        <row r="132">
          <cell r="A132">
            <v>2010</v>
          </cell>
        </row>
        <row r="133">
          <cell r="A133">
            <v>2010</v>
          </cell>
        </row>
        <row r="134">
          <cell r="A134">
            <v>2011</v>
          </cell>
        </row>
        <row r="135">
          <cell r="A135">
            <v>2011</v>
          </cell>
        </row>
        <row r="136">
          <cell r="A136">
            <v>2011</v>
          </cell>
        </row>
        <row r="137">
          <cell r="A137">
            <v>2011</v>
          </cell>
        </row>
        <row r="138">
          <cell r="A138">
            <v>2011</v>
          </cell>
        </row>
        <row r="139">
          <cell r="A139">
            <v>2011</v>
          </cell>
        </row>
        <row r="140">
          <cell r="A140">
            <v>2011</v>
          </cell>
        </row>
        <row r="141">
          <cell r="A141">
            <v>2011</v>
          </cell>
        </row>
        <row r="142">
          <cell r="A142">
            <v>2011</v>
          </cell>
        </row>
        <row r="143">
          <cell r="A143">
            <v>2011</v>
          </cell>
        </row>
        <row r="144">
          <cell r="A144">
            <v>2011</v>
          </cell>
        </row>
        <row r="145">
          <cell r="A145">
            <v>2011</v>
          </cell>
        </row>
        <row r="146">
          <cell r="A146">
            <v>2012</v>
          </cell>
        </row>
        <row r="147">
          <cell r="A147">
            <v>2012</v>
          </cell>
        </row>
        <row r="148">
          <cell r="A148">
            <v>2012</v>
          </cell>
        </row>
        <row r="149">
          <cell r="A149">
            <v>2012</v>
          </cell>
        </row>
        <row r="150">
          <cell r="A150">
            <v>2012</v>
          </cell>
        </row>
        <row r="151">
          <cell r="A151">
            <v>2012</v>
          </cell>
        </row>
        <row r="152">
          <cell r="A152">
            <v>2012</v>
          </cell>
        </row>
        <row r="153">
          <cell r="A153">
            <v>2012</v>
          </cell>
        </row>
        <row r="154">
          <cell r="A154">
            <v>2012</v>
          </cell>
        </row>
        <row r="155">
          <cell r="A155">
            <v>2012</v>
          </cell>
        </row>
        <row r="156">
          <cell r="A156">
            <v>2012</v>
          </cell>
        </row>
        <row r="157">
          <cell r="A157">
            <v>2012</v>
          </cell>
        </row>
        <row r="158">
          <cell r="A158">
            <v>2013</v>
          </cell>
        </row>
        <row r="159">
          <cell r="A159">
            <v>2013</v>
          </cell>
        </row>
        <row r="160">
          <cell r="A160">
            <v>2013</v>
          </cell>
        </row>
        <row r="161">
          <cell r="A161">
            <v>2013</v>
          </cell>
        </row>
        <row r="162">
          <cell r="A162">
            <v>2013</v>
          </cell>
        </row>
        <row r="163">
          <cell r="A163">
            <v>2013</v>
          </cell>
        </row>
        <row r="164">
          <cell r="A164">
            <v>2013</v>
          </cell>
        </row>
        <row r="165">
          <cell r="A165">
            <v>2013</v>
          </cell>
        </row>
        <row r="166">
          <cell r="A166">
            <v>2013</v>
          </cell>
        </row>
        <row r="167">
          <cell r="A167">
            <v>2013</v>
          </cell>
        </row>
        <row r="168">
          <cell r="A168">
            <v>2013</v>
          </cell>
        </row>
        <row r="169">
          <cell r="A169">
            <v>2013</v>
          </cell>
        </row>
        <row r="170">
          <cell r="A170">
            <v>2014</v>
          </cell>
        </row>
        <row r="171">
          <cell r="A171">
            <v>2014</v>
          </cell>
        </row>
        <row r="172">
          <cell r="A172">
            <v>2014</v>
          </cell>
        </row>
        <row r="173">
          <cell r="A173">
            <v>2014</v>
          </cell>
        </row>
        <row r="174">
          <cell r="A174">
            <v>2014</v>
          </cell>
        </row>
        <row r="175">
          <cell r="A175">
            <v>2014</v>
          </cell>
        </row>
        <row r="176">
          <cell r="A176">
            <v>2014</v>
          </cell>
        </row>
        <row r="177">
          <cell r="A177">
            <v>2014</v>
          </cell>
        </row>
        <row r="178">
          <cell r="A178">
            <v>2014</v>
          </cell>
        </row>
        <row r="179">
          <cell r="A179">
            <v>2014</v>
          </cell>
        </row>
        <row r="180">
          <cell r="A180">
            <v>2014</v>
          </cell>
        </row>
        <row r="181">
          <cell r="A181">
            <v>2014</v>
          </cell>
        </row>
        <row r="182">
          <cell r="A182">
            <v>2015</v>
          </cell>
        </row>
        <row r="183">
          <cell r="A183">
            <v>2015</v>
          </cell>
        </row>
        <row r="184">
          <cell r="A184">
            <v>2015</v>
          </cell>
        </row>
        <row r="185">
          <cell r="A185">
            <v>2015</v>
          </cell>
        </row>
        <row r="186">
          <cell r="A186">
            <v>2015</v>
          </cell>
        </row>
        <row r="187">
          <cell r="A187">
            <v>2015</v>
          </cell>
        </row>
        <row r="188">
          <cell r="A188">
            <v>2015</v>
          </cell>
        </row>
        <row r="189">
          <cell r="A189">
            <v>2015</v>
          </cell>
        </row>
        <row r="190">
          <cell r="A190">
            <v>2015</v>
          </cell>
        </row>
        <row r="191">
          <cell r="A191">
            <v>2015</v>
          </cell>
        </row>
        <row r="192">
          <cell r="A192">
            <v>2015</v>
          </cell>
        </row>
        <row r="193">
          <cell r="A193">
            <v>2015</v>
          </cell>
        </row>
        <row r="194">
          <cell r="A194">
            <v>2016</v>
          </cell>
        </row>
        <row r="195">
          <cell r="A195">
            <v>2016</v>
          </cell>
        </row>
        <row r="196">
          <cell r="A196">
            <v>2016</v>
          </cell>
        </row>
        <row r="197">
          <cell r="A197">
            <v>2016</v>
          </cell>
        </row>
        <row r="198">
          <cell r="A198">
            <v>2016</v>
          </cell>
        </row>
        <row r="199">
          <cell r="A199">
            <v>2016</v>
          </cell>
        </row>
        <row r="200">
          <cell r="A200">
            <v>2016</v>
          </cell>
        </row>
        <row r="201">
          <cell r="A201">
            <v>2016</v>
          </cell>
        </row>
        <row r="202">
          <cell r="A202">
            <v>2016</v>
          </cell>
        </row>
        <row r="203">
          <cell r="A203">
            <v>2016</v>
          </cell>
        </row>
        <row r="204">
          <cell r="A204">
            <v>2016</v>
          </cell>
        </row>
        <row r="205">
          <cell r="A205">
            <v>2016</v>
          </cell>
        </row>
        <row r="206">
          <cell r="A206">
            <v>2017</v>
          </cell>
        </row>
        <row r="207">
          <cell r="A207">
            <v>2017</v>
          </cell>
        </row>
        <row r="208">
          <cell r="A208">
            <v>2017</v>
          </cell>
        </row>
        <row r="209">
          <cell r="A209">
            <v>2017</v>
          </cell>
        </row>
        <row r="210">
          <cell r="A210">
            <v>2017</v>
          </cell>
        </row>
        <row r="211">
          <cell r="A211">
            <v>2017</v>
          </cell>
        </row>
        <row r="212">
          <cell r="A212">
            <v>2017</v>
          </cell>
        </row>
        <row r="213">
          <cell r="A213">
            <v>2017</v>
          </cell>
        </row>
        <row r="214">
          <cell r="A214">
            <v>2017</v>
          </cell>
        </row>
        <row r="215">
          <cell r="A215">
            <v>2017</v>
          </cell>
        </row>
        <row r="216">
          <cell r="A216">
            <v>2017</v>
          </cell>
        </row>
        <row r="217">
          <cell r="A217">
            <v>2017</v>
          </cell>
        </row>
        <row r="218">
          <cell r="A218">
            <v>2018</v>
          </cell>
        </row>
        <row r="219">
          <cell r="A219">
            <v>2018</v>
          </cell>
        </row>
        <row r="220">
          <cell r="A220">
            <v>2018</v>
          </cell>
        </row>
        <row r="221">
          <cell r="A221">
            <v>2018</v>
          </cell>
        </row>
        <row r="222">
          <cell r="A222">
            <v>2018</v>
          </cell>
        </row>
        <row r="223">
          <cell r="A223">
            <v>2018</v>
          </cell>
        </row>
        <row r="224">
          <cell r="A224">
            <v>2018</v>
          </cell>
        </row>
        <row r="225">
          <cell r="A225">
            <v>2018</v>
          </cell>
        </row>
        <row r="226">
          <cell r="A226">
            <v>2018</v>
          </cell>
        </row>
        <row r="227">
          <cell r="A227">
            <v>2018</v>
          </cell>
        </row>
        <row r="228">
          <cell r="A228">
            <v>2018</v>
          </cell>
        </row>
        <row r="229">
          <cell r="A229">
            <v>2018</v>
          </cell>
        </row>
        <row r="230">
          <cell r="A230">
            <v>2019</v>
          </cell>
        </row>
        <row r="231">
          <cell r="A231">
            <v>2019</v>
          </cell>
        </row>
        <row r="232">
          <cell r="A232">
            <v>2019</v>
          </cell>
        </row>
        <row r="233">
          <cell r="A233">
            <v>2019</v>
          </cell>
        </row>
        <row r="234">
          <cell r="A234">
            <v>2019</v>
          </cell>
        </row>
        <row r="235">
          <cell r="A235">
            <v>2019</v>
          </cell>
        </row>
        <row r="236">
          <cell r="A236">
            <v>2019</v>
          </cell>
        </row>
        <row r="237">
          <cell r="A237">
            <v>2019</v>
          </cell>
        </row>
        <row r="238">
          <cell r="A238">
            <v>2019</v>
          </cell>
        </row>
        <row r="239">
          <cell r="A239">
            <v>2019</v>
          </cell>
        </row>
        <row r="240">
          <cell r="A240">
            <v>2019</v>
          </cell>
        </row>
        <row r="241">
          <cell r="A241">
            <v>2019</v>
          </cell>
        </row>
        <row r="242">
          <cell r="A242">
            <v>2020</v>
          </cell>
        </row>
        <row r="243">
          <cell r="A243">
            <v>2020</v>
          </cell>
        </row>
        <row r="244">
          <cell r="A244">
            <v>2020</v>
          </cell>
        </row>
        <row r="245">
          <cell r="A245">
            <v>2020</v>
          </cell>
        </row>
        <row r="246">
          <cell r="A246">
            <v>2020</v>
          </cell>
        </row>
        <row r="247">
          <cell r="A247">
            <v>2020</v>
          </cell>
        </row>
        <row r="248">
          <cell r="A248">
            <v>2020</v>
          </cell>
        </row>
        <row r="249">
          <cell r="A249">
            <v>2020</v>
          </cell>
        </row>
        <row r="250">
          <cell r="A250">
            <v>2020</v>
          </cell>
        </row>
        <row r="251">
          <cell r="A251">
            <v>2020</v>
          </cell>
        </row>
        <row r="252">
          <cell r="A252">
            <v>2020</v>
          </cell>
        </row>
        <row r="253">
          <cell r="A253">
            <v>2020</v>
          </cell>
        </row>
        <row r="254">
          <cell r="A254">
            <v>2021</v>
          </cell>
        </row>
        <row r="255">
          <cell r="A255">
            <v>2021</v>
          </cell>
        </row>
        <row r="256">
          <cell r="A256">
            <v>2021</v>
          </cell>
        </row>
        <row r="257">
          <cell r="A257">
            <v>2021</v>
          </cell>
        </row>
        <row r="258">
          <cell r="A258">
            <v>2021</v>
          </cell>
        </row>
        <row r="259">
          <cell r="A259">
            <v>2021</v>
          </cell>
        </row>
        <row r="260">
          <cell r="A260">
            <v>2021</v>
          </cell>
        </row>
        <row r="261">
          <cell r="A261">
            <v>2021</v>
          </cell>
        </row>
        <row r="262">
          <cell r="A262">
            <v>2021</v>
          </cell>
        </row>
        <row r="263">
          <cell r="A263">
            <v>2021</v>
          </cell>
        </row>
        <row r="264">
          <cell r="A264">
            <v>2021</v>
          </cell>
        </row>
        <row r="265">
          <cell r="A265">
            <v>2021</v>
          </cell>
        </row>
        <row r="266">
          <cell r="A266">
            <v>2022</v>
          </cell>
        </row>
        <row r="267">
          <cell r="A267">
            <v>2022</v>
          </cell>
        </row>
        <row r="268">
          <cell r="A268">
            <v>2022</v>
          </cell>
        </row>
        <row r="269">
          <cell r="A269">
            <v>2022</v>
          </cell>
        </row>
        <row r="270">
          <cell r="A270">
            <v>2022</v>
          </cell>
        </row>
        <row r="271">
          <cell r="A271">
            <v>2022</v>
          </cell>
        </row>
        <row r="272">
          <cell r="A272">
            <v>2022</v>
          </cell>
        </row>
        <row r="273">
          <cell r="A273">
            <v>2022</v>
          </cell>
        </row>
        <row r="274">
          <cell r="A274">
            <v>2022</v>
          </cell>
        </row>
        <row r="275">
          <cell r="A275">
            <v>2022</v>
          </cell>
        </row>
        <row r="276">
          <cell r="A276">
            <v>2022</v>
          </cell>
        </row>
        <row r="277">
          <cell r="A277">
            <v>2022</v>
          </cell>
        </row>
        <row r="278">
          <cell r="A278">
            <v>2023</v>
          </cell>
        </row>
        <row r="279">
          <cell r="A279">
            <v>2023</v>
          </cell>
        </row>
        <row r="280">
          <cell r="A280">
            <v>2023</v>
          </cell>
        </row>
        <row r="281">
          <cell r="A281">
            <v>2023</v>
          </cell>
        </row>
        <row r="282">
          <cell r="A282">
            <v>2023</v>
          </cell>
        </row>
        <row r="283">
          <cell r="A283">
            <v>2023</v>
          </cell>
        </row>
        <row r="284">
          <cell r="A284">
            <v>2023</v>
          </cell>
        </row>
        <row r="285">
          <cell r="A285">
            <v>2023</v>
          </cell>
        </row>
        <row r="286">
          <cell r="A286">
            <v>2023</v>
          </cell>
        </row>
        <row r="287">
          <cell r="A287">
            <v>2023</v>
          </cell>
        </row>
        <row r="288">
          <cell r="A288">
            <v>2023</v>
          </cell>
        </row>
        <row r="289">
          <cell r="A289">
            <v>2023</v>
          </cell>
        </row>
        <row r="290">
          <cell r="A290">
            <v>2024</v>
          </cell>
        </row>
        <row r="291">
          <cell r="A291">
            <v>2024</v>
          </cell>
        </row>
        <row r="292">
          <cell r="A292">
            <v>2024</v>
          </cell>
        </row>
        <row r="293">
          <cell r="A293">
            <v>2024</v>
          </cell>
        </row>
        <row r="294">
          <cell r="A294">
            <v>2024</v>
          </cell>
        </row>
        <row r="295">
          <cell r="A295">
            <v>2024</v>
          </cell>
        </row>
        <row r="296">
          <cell r="A296">
            <v>2024</v>
          </cell>
        </row>
        <row r="297">
          <cell r="A297">
            <v>2024</v>
          </cell>
        </row>
        <row r="298">
          <cell r="A298">
            <v>2024</v>
          </cell>
        </row>
        <row r="299">
          <cell r="A299">
            <v>2024</v>
          </cell>
        </row>
        <row r="300">
          <cell r="A300">
            <v>2024</v>
          </cell>
        </row>
        <row r="301">
          <cell r="A301">
            <v>2024</v>
          </cell>
        </row>
        <row r="302">
          <cell r="A302">
            <v>2025</v>
          </cell>
        </row>
        <row r="303">
          <cell r="A303">
            <v>2025</v>
          </cell>
        </row>
        <row r="304">
          <cell r="A304">
            <v>2025</v>
          </cell>
        </row>
        <row r="305">
          <cell r="A305">
            <v>2025</v>
          </cell>
        </row>
        <row r="306">
          <cell r="A306">
            <v>2025</v>
          </cell>
        </row>
        <row r="307">
          <cell r="A307">
            <v>2025</v>
          </cell>
        </row>
        <row r="308">
          <cell r="A308">
            <v>2025</v>
          </cell>
        </row>
        <row r="309">
          <cell r="A309">
            <v>2025</v>
          </cell>
        </row>
        <row r="310">
          <cell r="A310">
            <v>2025</v>
          </cell>
        </row>
        <row r="311">
          <cell r="A311">
            <v>2025</v>
          </cell>
        </row>
        <row r="312">
          <cell r="A312">
            <v>2025</v>
          </cell>
        </row>
        <row r="313">
          <cell r="A313">
            <v>2025</v>
          </cell>
        </row>
        <row r="314">
          <cell r="A314">
            <v>2026</v>
          </cell>
        </row>
        <row r="315">
          <cell r="A315">
            <v>2026</v>
          </cell>
        </row>
        <row r="316">
          <cell r="A316">
            <v>2026</v>
          </cell>
        </row>
      </sheetData>
      <sheetData sheetId="13"/>
      <sheetData sheetId="14"/>
      <sheetData sheetId="15"/>
      <sheetData sheetId="16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  <row r="122">
          <cell r="A122" t="str">
            <v>Y2026Q1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  <row r="122">
          <cell r="A122" t="str">
            <v>Y2026Q1</v>
          </cell>
        </row>
      </sheetData>
      <sheetData sheetId="26"/>
      <sheetData sheetId="27"/>
      <sheetData sheetId="28"/>
      <sheetData sheetId="29">
        <row r="1">
          <cell r="A1" t="str">
            <v>x</v>
          </cell>
        </row>
        <row r="2">
          <cell r="A2" t="str">
            <v>Y1998Q1</v>
          </cell>
        </row>
        <row r="3">
          <cell r="A3" t="str">
            <v>Y1998Q2</v>
          </cell>
        </row>
        <row r="4">
          <cell r="A4" t="str">
            <v>Y1998Q3</v>
          </cell>
        </row>
        <row r="5">
          <cell r="A5" t="str">
            <v>Y1998Q4</v>
          </cell>
        </row>
        <row r="6">
          <cell r="A6" t="str">
            <v>Y1999Q1</v>
          </cell>
        </row>
        <row r="7">
          <cell r="A7" t="str">
            <v>Y1999Q2</v>
          </cell>
        </row>
        <row r="8">
          <cell r="A8" t="str">
            <v>Y1999Q3</v>
          </cell>
        </row>
        <row r="9">
          <cell r="A9" t="str">
            <v>Y1999Q4</v>
          </cell>
        </row>
        <row r="10">
          <cell r="A10" t="str">
            <v>Y2000Q1</v>
          </cell>
        </row>
        <row r="11">
          <cell r="A11" t="str">
            <v>Y2000Q2</v>
          </cell>
        </row>
        <row r="12">
          <cell r="A12" t="str">
            <v>Y2000Q3</v>
          </cell>
        </row>
        <row r="13">
          <cell r="A13" t="str">
            <v>Y2000Q4</v>
          </cell>
        </row>
        <row r="14">
          <cell r="A14" t="str">
            <v>Y2001Q1</v>
          </cell>
        </row>
        <row r="15">
          <cell r="A15" t="str">
            <v>Y2001Q2</v>
          </cell>
        </row>
        <row r="16">
          <cell r="A16" t="str">
            <v>Y2001Q3</v>
          </cell>
        </row>
        <row r="17">
          <cell r="A17" t="str">
            <v>Y2001Q4</v>
          </cell>
        </row>
        <row r="18">
          <cell r="A18" t="str">
            <v>Y2002Q1</v>
          </cell>
        </row>
        <row r="19">
          <cell r="A19" t="str">
            <v>Y2002Q2</v>
          </cell>
        </row>
        <row r="20">
          <cell r="A20" t="str">
            <v>Y2002Q3</v>
          </cell>
        </row>
        <row r="21">
          <cell r="A21" t="str">
            <v>Y2002Q4</v>
          </cell>
        </row>
        <row r="22">
          <cell r="A22" t="str">
            <v>Y2003Q1</v>
          </cell>
        </row>
        <row r="23">
          <cell r="A23" t="str">
            <v>Y2003Q2</v>
          </cell>
        </row>
        <row r="24">
          <cell r="A24" t="str">
            <v>Y2003Q3</v>
          </cell>
        </row>
        <row r="25">
          <cell r="A25" t="str">
            <v>Y2003Q4</v>
          </cell>
        </row>
        <row r="26">
          <cell r="A26" t="str">
            <v>Y2004Q1</v>
          </cell>
        </row>
        <row r="27">
          <cell r="A27" t="str">
            <v>Y2004Q2</v>
          </cell>
        </row>
        <row r="28">
          <cell r="A28" t="str">
            <v>Y2004Q3</v>
          </cell>
        </row>
        <row r="29">
          <cell r="A29" t="str">
            <v>Y2004Q4</v>
          </cell>
        </row>
        <row r="30">
          <cell r="A30" t="str">
            <v>Y2005Q1</v>
          </cell>
        </row>
        <row r="31">
          <cell r="A31" t="str">
            <v>Y2005Q2</v>
          </cell>
        </row>
        <row r="32">
          <cell r="A32" t="str">
            <v>Y2005Q3</v>
          </cell>
        </row>
        <row r="33">
          <cell r="A33" t="str">
            <v>Y2005Q4</v>
          </cell>
        </row>
        <row r="34">
          <cell r="A34" t="str">
            <v>Y2006Q1</v>
          </cell>
        </row>
        <row r="35">
          <cell r="A35" t="str">
            <v>Y2006Q2</v>
          </cell>
        </row>
        <row r="36">
          <cell r="A36" t="str">
            <v>Y2006Q3</v>
          </cell>
        </row>
        <row r="37">
          <cell r="A37" t="str">
            <v>Y2006Q4</v>
          </cell>
        </row>
        <row r="38">
          <cell r="A38" t="str">
            <v>Y2007Q1</v>
          </cell>
        </row>
        <row r="39">
          <cell r="A39" t="str">
            <v>Y2007Q2</v>
          </cell>
        </row>
        <row r="40">
          <cell r="A40" t="str">
            <v>Y2007Q3</v>
          </cell>
        </row>
        <row r="41">
          <cell r="A41" t="str">
            <v>Y2007Q4</v>
          </cell>
        </row>
        <row r="42">
          <cell r="A42" t="str">
            <v>Y2008Q1</v>
          </cell>
        </row>
        <row r="43">
          <cell r="A43" t="str">
            <v>Y2008Q2</v>
          </cell>
        </row>
        <row r="44">
          <cell r="A44" t="str">
            <v>Y2008Q3</v>
          </cell>
        </row>
        <row r="45">
          <cell r="A45" t="str">
            <v>Y2008Q4</v>
          </cell>
        </row>
        <row r="46">
          <cell r="A46" t="str">
            <v>Y2009Q1</v>
          </cell>
        </row>
        <row r="47">
          <cell r="A47" t="str">
            <v>Y2009Q2</v>
          </cell>
        </row>
        <row r="48">
          <cell r="A48" t="str">
            <v>Y2009Q3</v>
          </cell>
        </row>
        <row r="49">
          <cell r="A49" t="str">
            <v>Y2009Q4</v>
          </cell>
        </row>
        <row r="50">
          <cell r="A50" t="str">
            <v>Y2010Q1</v>
          </cell>
        </row>
        <row r="51">
          <cell r="A51" t="str">
            <v>Y2010Q2</v>
          </cell>
        </row>
        <row r="52">
          <cell r="A52" t="str">
            <v>Y2010Q3</v>
          </cell>
        </row>
        <row r="53">
          <cell r="A53" t="str">
            <v>Y2010Q4</v>
          </cell>
        </row>
        <row r="54">
          <cell r="A54" t="str">
            <v>Y2011Q1</v>
          </cell>
        </row>
        <row r="55">
          <cell r="A55" t="str">
            <v>Y2011Q2</v>
          </cell>
        </row>
        <row r="56">
          <cell r="A56" t="str">
            <v>Y2011Q3</v>
          </cell>
        </row>
        <row r="57">
          <cell r="A57" t="str">
            <v>Y2011Q4</v>
          </cell>
        </row>
        <row r="58">
          <cell r="A58" t="str">
            <v>Y2012Q1</v>
          </cell>
        </row>
        <row r="59">
          <cell r="A59" t="str">
            <v>Y2012Q2</v>
          </cell>
        </row>
        <row r="60">
          <cell r="A60" t="str">
            <v>Y2012Q3</v>
          </cell>
        </row>
        <row r="61">
          <cell r="A61" t="str">
            <v>Y2012Q4</v>
          </cell>
        </row>
        <row r="62">
          <cell r="A62" t="str">
            <v>Y2013Q1</v>
          </cell>
        </row>
        <row r="63">
          <cell r="A63" t="str">
            <v>Y2013Q2</v>
          </cell>
        </row>
        <row r="64">
          <cell r="A64" t="str">
            <v>Y2013Q3</v>
          </cell>
        </row>
        <row r="65">
          <cell r="A65" t="str">
            <v>Y2013Q4</v>
          </cell>
        </row>
        <row r="66">
          <cell r="A66" t="str">
            <v>Y2014Q1</v>
          </cell>
        </row>
        <row r="67">
          <cell r="A67" t="str">
            <v>Y2014Q2</v>
          </cell>
        </row>
        <row r="68">
          <cell r="A68" t="str">
            <v>Y2014Q3</v>
          </cell>
        </row>
        <row r="69">
          <cell r="A69" t="str">
            <v>Y2014Q4</v>
          </cell>
        </row>
        <row r="70">
          <cell r="A70" t="str">
            <v>Y2015Q1</v>
          </cell>
        </row>
        <row r="71">
          <cell r="A71" t="str">
            <v>Y2015Q2</v>
          </cell>
        </row>
        <row r="72">
          <cell r="A72" t="str">
            <v>Y2015Q3</v>
          </cell>
        </row>
        <row r="73">
          <cell r="A73" t="str">
            <v>Y2015Q4</v>
          </cell>
        </row>
        <row r="74">
          <cell r="A74" t="str">
            <v>Y2016Q1</v>
          </cell>
        </row>
        <row r="75">
          <cell r="A75" t="str">
            <v>Y2016Q2</v>
          </cell>
        </row>
        <row r="76">
          <cell r="A76" t="str">
            <v>Y2016Q3</v>
          </cell>
        </row>
        <row r="77">
          <cell r="A77" t="str">
            <v>Y2016Q4</v>
          </cell>
        </row>
        <row r="78">
          <cell r="A78" t="str">
            <v>Y2017Q1</v>
          </cell>
        </row>
        <row r="79">
          <cell r="A79" t="str">
            <v>Y2017Q2</v>
          </cell>
        </row>
        <row r="80">
          <cell r="A80" t="str">
            <v>Y2017Q3</v>
          </cell>
        </row>
        <row r="81">
          <cell r="A81" t="str">
            <v>Y2017Q4</v>
          </cell>
        </row>
        <row r="82">
          <cell r="A82" t="str">
            <v>Y2018Q1</v>
          </cell>
        </row>
        <row r="83">
          <cell r="A83" t="str">
            <v>Y2018Q2</v>
          </cell>
        </row>
        <row r="84">
          <cell r="A84" t="str">
            <v>Y2018Q3</v>
          </cell>
        </row>
        <row r="85">
          <cell r="A85" t="str">
            <v>Y2018Q4</v>
          </cell>
        </row>
        <row r="86">
          <cell r="A86" t="str">
            <v>Y2019Q1</v>
          </cell>
        </row>
        <row r="87">
          <cell r="A87" t="str">
            <v>Y2019Q2</v>
          </cell>
        </row>
        <row r="88">
          <cell r="A88" t="str">
            <v>Y2019Q3</v>
          </cell>
        </row>
        <row r="89">
          <cell r="A89" t="str">
            <v>Y2019Q4</v>
          </cell>
        </row>
        <row r="90">
          <cell r="A90" t="str">
            <v>Y2020Q1</v>
          </cell>
        </row>
        <row r="91">
          <cell r="A91" t="str">
            <v>Y2020Q2</v>
          </cell>
        </row>
        <row r="92">
          <cell r="A92" t="str">
            <v>Y2020Q3</v>
          </cell>
        </row>
        <row r="93">
          <cell r="A93" t="str">
            <v>Y2020Q4</v>
          </cell>
        </row>
        <row r="94">
          <cell r="A94" t="str">
            <v>Y2021Q1</v>
          </cell>
        </row>
        <row r="95">
          <cell r="A95" t="str">
            <v>Y2021Q2</v>
          </cell>
        </row>
        <row r="96">
          <cell r="A96" t="str">
            <v>Y2021Q3</v>
          </cell>
        </row>
        <row r="97">
          <cell r="A97" t="str">
            <v>Y2021Q4</v>
          </cell>
        </row>
        <row r="98">
          <cell r="A98" t="str">
            <v>Y2022Q1</v>
          </cell>
        </row>
        <row r="99">
          <cell r="A99" t="str">
            <v>Y2022Q2</v>
          </cell>
        </row>
        <row r="100">
          <cell r="A100" t="str">
            <v>Y2022Q3</v>
          </cell>
        </row>
        <row r="101">
          <cell r="A101" t="str">
            <v>Y2022Q4</v>
          </cell>
        </row>
        <row r="102">
          <cell r="A102" t="str">
            <v>Y2023Q1</v>
          </cell>
        </row>
        <row r="103">
          <cell r="A103" t="str">
            <v>Y2023Q2</v>
          </cell>
        </row>
        <row r="104">
          <cell r="A104" t="str">
            <v>Y2023Q3</v>
          </cell>
        </row>
        <row r="105">
          <cell r="A105" t="str">
            <v>Y2023Q4</v>
          </cell>
        </row>
        <row r="106">
          <cell r="A106" t="str">
            <v>Y2024Q1</v>
          </cell>
        </row>
        <row r="107">
          <cell r="A107" t="str">
            <v>Y2024Q2</v>
          </cell>
        </row>
        <row r="108">
          <cell r="A108" t="str">
            <v>Y2024Q3</v>
          </cell>
        </row>
        <row r="109">
          <cell r="A109" t="str">
            <v>Y2024Q4</v>
          </cell>
        </row>
        <row r="110">
          <cell r="A110" t="str">
            <v>Y2025Q1</v>
          </cell>
        </row>
        <row r="111">
          <cell r="A111" t="str">
            <v>Y2025Q2</v>
          </cell>
        </row>
        <row r="112">
          <cell r="A112" t="str">
            <v>Y2025Q3</v>
          </cell>
        </row>
        <row r="113">
          <cell r="A113" t="str">
            <v>Y2025Q4</v>
          </cell>
        </row>
        <row r="114">
          <cell r="A114" t="str">
            <v>Y2026Q1</v>
          </cell>
        </row>
      </sheetData>
      <sheetData sheetId="30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  <row r="122">
          <cell r="A122" t="str">
            <v>Y2026Q1</v>
          </cell>
        </row>
      </sheetData>
      <sheetData sheetId="31">
        <row r="1">
          <cell r="A1" t="str">
            <v>x</v>
          </cell>
        </row>
        <row r="2">
          <cell r="A2" t="str">
            <v>Y1998JAN</v>
          </cell>
        </row>
        <row r="3">
          <cell r="A3" t="str">
            <v>Y1998FEB</v>
          </cell>
        </row>
        <row r="4">
          <cell r="A4" t="str">
            <v>Y1998MAR</v>
          </cell>
        </row>
        <row r="5">
          <cell r="A5" t="str">
            <v>Y1998APR</v>
          </cell>
        </row>
        <row r="6">
          <cell r="A6" t="str">
            <v>Y1998MAY</v>
          </cell>
        </row>
        <row r="7">
          <cell r="A7" t="str">
            <v>Y1998JUN</v>
          </cell>
        </row>
        <row r="8">
          <cell r="A8" t="str">
            <v>Y1998JUL</v>
          </cell>
        </row>
        <row r="9">
          <cell r="A9" t="str">
            <v>Y1998AUG</v>
          </cell>
        </row>
        <row r="10">
          <cell r="A10" t="str">
            <v>Y1998SEP</v>
          </cell>
        </row>
        <row r="11">
          <cell r="A11" t="str">
            <v>Y1998OCT</v>
          </cell>
        </row>
        <row r="12">
          <cell r="A12" t="str">
            <v>Y1998NOV</v>
          </cell>
        </row>
        <row r="13">
          <cell r="A13" t="str">
            <v>Y1998DEC</v>
          </cell>
        </row>
        <row r="14">
          <cell r="A14" t="str">
            <v>Y1999JAN</v>
          </cell>
        </row>
        <row r="15">
          <cell r="A15" t="str">
            <v>Y1999FEB</v>
          </cell>
        </row>
        <row r="16">
          <cell r="A16" t="str">
            <v>Y1999MAR</v>
          </cell>
        </row>
        <row r="17">
          <cell r="A17" t="str">
            <v>Y1999APR</v>
          </cell>
        </row>
        <row r="18">
          <cell r="A18" t="str">
            <v>Y1999MAY</v>
          </cell>
        </row>
        <row r="19">
          <cell r="A19" t="str">
            <v>Y1999JUN</v>
          </cell>
        </row>
        <row r="20">
          <cell r="A20" t="str">
            <v>Y1999JUL</v>
          </cell>
        </row>
        <row r="21">
          <cell r="A21" t="str">
            <v>Y1999AUG</v>
          </cell>
        </row>
        <row r="22">
          <cell r="A22" t="str">
            <v>Y1999SEP</v>
          </cell>
        </row>
        <row r="23">
          <cell r="A23" t="str">
            <v>Y1999OCT</v>
          </cell>
        </row>
        <row r="24">
          <cell r="A24" t="str">
            <v>Y1999NOV</v>
          </cell>
        </row>
        <row r="25">
          <cell r="A25" t="str">
            <v>Y1999DEC</v>
          </cell>
        </row>
        <row r="26">
          <cell r="A26" t="str">
            <v>Y2000JAN</v>
          </cell>
        </row>
        <row r="27">
          <cell r="A27" t="str">
            <v>Y2000FEB</v>
          </cell>
        </row>
        <row r="28">
          <cell r="A28" t="str">
            <v>Y2000MAR</v>
          </cell>
        </row>
        <row r="29">
          <cell r="A29" t="str">
            <v>Y2000APR</v>
          </cell>
        </row>
        <row r="30">
          <cell r="A30" t="str">
            <v>Y2000MAY</v>
          </cell>
        </row>
        <row r="31">
          <cell r="A31" t="str">
            <v>Y2000JUN</v>
          </cell>
        </row>
        <row r="32">
          <cell r="A32" t="str">
            <v>Y2000JUL</v>
          </cell>
        </row>
        <row r="33">
          <cell r="A33" t="str">
            <v>Y2000AUG</v>
          </cell>
        </row>
        <row r="34">
          <cell r="A34" t="str">
            <v>Y2000SEP</v>
          </cell>
        </row>
        <row r="35">
          <cell r="A35" t="str">
            <v>Y2000OCT</v>
          </cell>
        </row>
        <row r="36">
          <cell r="A36" t="str">
            <v>Y2000NOV</v>
          </cell>
        </row>
        <row r="37">
          <cell r="A37" t="str">
            <v>Y2000DEC</v>
          </cell>
        </row>
        <row r="38">
          <cell r="A38" t="str">
            <v>Y2001JAN</v>
          </cell>
        </row>
        <row r="39">
          <cell r="A39" t="str">
            <v>Y2001FEB</v>
          </cell>
        </row>
        <row r="40">
          <cell r="A40" t="str">
            <v>Y2001MAR</v>
          </cell>
        </row>
        <row r="41">
          <cell r="A41" t="str">
            <v>Y2001APR</v>
          </cell>
        </row>
        <row r="42">
          <cell r="A42" t="str">
            <v>Y2001MAY</v>
          </cell>
        </row>
        <row r="43">
          <cell r="A43" t="str">
            <v>Y2001JUN</v>
          </cell>
        </row>
        <row r="44">
          <cell r="A44" t="str">
            <v>Y2001JUL</v>
          </cell>
        </row>
        <row r="45">
          <cell r="A45" t="str">
            <v>Y2001AUG</v>
          </cell>
        </row>
        <row r="46">
          <cell r="A46" t="str">
            <v>Y2001SEP</v>
          </cell>
        </row>
        <row r="47">
          <cell r="A47" t="str">
            <v>Y2001OCT</v>
          </cell>
        </row>
        <row r="48">
          <cell r="A48" t="str">
            <v>Y2001NOV</v>
          </cell>
        </row>
        <row r="49">
          <cell r="A49" t="str">
            <v>Y2001DEC</v>
          </cell>
        </row>
        <row r="50">
          <cell r="A50" t="str">
            <v>Y2002JAN</v>
          </cell>
        </row>
        <row r="51">
          <cell r="A51" t="str">
            <v>Y2002FEB</v>
          </cell>
        </row>
        <row r="52">
          <cell r="A52" t="str">
            <v>Y2002MAR</v>
          </cell>
        </row>
        <row r="53">
          <cell r="A53" t="str">
            <v>Y2002APR</v>
          </cell>
        </row>
        <row r="54">
          <cell r="A54" t="str">
            <v>Y2002MAY</v>
          </cell>
        </row>
        <row r="55">
          <cell r="A55" t="str">
            <v>Y2002JUN</v>
          </cell>
        </row>
        <row r="56">
          <cell r="A56" t="str">
            <v>Y2002JUL</v>
          </cell>
        </row>
        <row r="57">
          <cell r="A57" t="str">
            <v>Y2002AUG</v>
          </cell>
        </row>
        <row r="58">
          <cell r="A58" t="str">
            <v>Y2002SEP</v>
          </cell>
        </row>
        <row r="59">
          <cell r="A59" t="str">
            <v>Y2002OCT</v>
          </cell>
        </row>
        <row r="60">
          <cell r="A60" t="str">
            <v>Y2002NOV</v>
          </cell>
        </row>
        <row r="61">
          <cell r="A61" t="str">
            <v>Y2002DEC</v>
          </cell>
        </row>
        <row r="62">
          <cell r="A62" t="str">
            <v>Y2003JAN</v>
          </cell>
        </row>
        <row r="63">
          <cell r="A63" t="str">
            <v>Y2003FEB</v>
          </cell>
        </row>
        <row r="64">
          <cell r="A64" t="str">
            <v>Y2003MAR</v>
          </cell>
        </row>
        <row r="65">
          <cell r="A65" t="str">
            <v>Y2003APR</v>
          </cell>
        </row>
        <row r="66">
          <cell r="A66" t="str">
            <v>Y2003MAY</v>
          </cell>
        </row>
        <row r="67">
          <cell r="A67" t="str">
            <v>Y2003JUN</v>
          </cell>
        </row>
        <row r="68">
          <cell r="A68" t="str">
            <v>Y2003JUL</v>
          </cell>
        </row>
        <row r="69">
          <cell r="A69" t="str">
            <v>Y2003AUG</v>
          </cell>
        </row>
        <row r="70">
          <cell r="A70" t="str">
            <v>Y2003SEP</v>
          </cell>
        </row>
        <row r="71">
          <cell r="A71" t="str">
            <v>Y2003OCT</v>
          </cell>
        </row>
        <row r="72">
          <cell r="A72" t="str">
            <v>Y2003NOV</v>
          </cell>
        </row>
        <row r="73">
          <cell r="A73" t="str">
            <v>Y2003DEC</v>
          </cell>
        </row>
        <row r="74">
          <cell r="A74" t="str">
            <v>Y2004JAN</v>
          </cell>
        </row>
        <row r="75">
          <cell r="A75" t="str">
            <v>Y2004FEB</v>
          </cell>
        </row>
        <row r="76">
          <cell r="A76" t="str">
            <v>Y2004MAR</v>
          </cell>
        </row>
        <row r="77">
          <cell r="A77" t="str">
            <v>Y2004APR</v>
          </cell>
        </row>
        <row r="78">
          <cell r="A78" t="str">
            <v>Y2004MAY</v>
          </cell>
        </row>
        <row r="79">
          <cell r="A79" t="str">
            <v>Y2004JUN</v>
          </cell>
        </row>
        <row r="80">
          <cell r="A80" t="str">
            <v>Y2004JUL</v>
          </cell>
        </row>
        <row r="81">
          <cell r="A81" t="str">
            <v>Y2004AUG</v>
          </cell>
        </row>
        <row r="82">
          <cell r="A82" t="str">
            <v>Y2004SEP</v>
          </cell>
        </row>
        <row r="83">
          <cell r="A83" t="str">
            <v>Y2004OCT</v>
          </cell>
        </row>
        <row r="84">
          <cell r="A84" t="str">
            <v>Y2004NOV</v>
          </cell>
        </row>
        <row r="85">
          <cell r="A85" t="str">
            <v>Y2004DEC</v>
          </cell>
        </row>
        <row r="86">
          <cell r="A86" t="str">
            <v>Y2005JAN</v>
          </cell>
        </row>
        <row r="87">
          <cell r="A87" t="str">
            <v>Y2005FEB</v>
          </cell>
        </row>
        <row r="88">
          <cell r="A88" t="str">
            <v>Y2005MAR</v>
          </cell>
        </row>
        <row r="89">
          <cell r="A89" t="str">
            <v>Y2005APR</v>
          </cell>
        </row>
        <row r="90">
          <cell r="A90" t="str">
            <v>Y2005MAY</v>
          </cell>
        </row>
        <row r="91">
          <cell r="A91" t="str">
            <v>Y2005JUN</v>
          </cell>
        </row>
        <row r="92">
          <cell r="A92" t="str">
            <v>Y2005JUL</v>
          </cell>
        </row>
        <row r="93">
          <cell r="A93" t="str">
            <v>Y2005AUG</v>
          </cell>
        </row>
        <row r="94">
          <cell r="A94" t="str">
            <v>Y2005SEP</v>
          </cell>
        </row>
        <row r="95">
          <cell r="A95" t="str">
            <v>Y2005OCT</v>
          </cell>
        </row>
        <row r="96">
          <cell r="A96" t="str">
            <v>Y2005NOV</v>
          </cell>
        </row>
        <row r="97">
          <cell r="A97" t="str">
            <v>Y2005DEC</v>
          </cell>
        </row>
        <row r="98">
          <cell r="A98" t="str">
            <v>Y2006JAN</v>
          </cell>
        </row>
        <row r="99">
          <cell r="A99" t="str">
            <v>Y2006FEB</v>
          </cell>
        </row>
        <row r="100">
          <cell r="A100" t="str">
            <v>Y2006MAR</v>
          </cell>
        </row>
        <row r="101">
          <cell r="A101" t="str">
            <v>Y2006APR</v>
          </cell>
        </row>
        <row r="102">
          <cell r="A102" t="str">
            <v>Y2006MAY</v>
          </cell>
        </row>
        <row r="103">
          <cell r="A103" t="str">
            <v>Y2006JUN</v>
          </cell>
        </row>
        <row r="104">
          <cell r="A104" t="str">
            <v>Y2006JUL</v>
          </cell>
        </row>
        <row r="105">
          <cell r="A105" t="str">
            <v>Y2006AUG</v>
          </cell>
        </row>
        <row r="106">
          <cell r="A106" t="str">
            <v>Y2006SEP</v>
          </cell>
        </row>
        <row r="107">
          <cell r="A107" t="str">
            <v>Y2006OCT</v>
          </cell>
        </row>
        <row r="108">
          <cell r="A108" t="str">
            <v>Y2006NOV</v>
          </cell>
        </row>
        <row r="109">
          <cell r="A109" t="str">
            <v>Y2006DEC</v>
          </cell>
        </row>
        <row r="110">
          <cell r="A110" t="str">
            <v>Y2007JAN</v>
          </cell>
        </row>
        <row r="111">
          <cell r="A111" t="str">
            <v>Y2007FEB</v>
          </cell>
        </row>
        <row r="112">
          <cell r="A112" t="str">
            <v>Y2007MAR</v>
          </cell>
        </row>
        <row r="113">
          <cell r="A113" t="str">
            <v>Y2007APR</v>
          </cell>
        </row>
        <row r="114">
          <cell r="A114" t="str">
            <v>Y2007MAY</v>
          </cell>
        </row>
        <row r="115">
          <cell r="A115" t="str">
            <v>Y2007JUN</v>
          </cell>
        </row>
        <row r="116">
          <cell r="A116" t="str">
            <v>Y2007JUL</v>
          </cell>
        </row>
        <row r="117">
          <cell r="A117" t="str">
            <v>Y2007AUG</v>
          </cell>
        </row>
        <row r="118">
          <cell r="A118" t="str">
            <v>Y2007SEP</v>
          </cell>
        </row>
        <row r="119">
          <cell r="A119" t="str">
            <v>Y2007OCT</v>
          </cell>
        </row>
        <row r="120">
          <cell r="A120" t="str">
            <v>Y2007NOV</v>
          </cell>
        </row>
        <row r="121">
          <cell r="A121" t="str">
            <v>Y2007DEC</v>
          </cell>
        </row>
        <row r="122">
          <cell r="A122" t="str">
            <v>Y2008JAN</v>
          </cell>
        </row>
        <row r="123">
          <cell r="A123" t="str">
            <v>Y2008FEB</v>
          </cell>
        </row>
        <row r="124">
          <cell r="A124" t="str">
            <v>Y2008MAR</v>
          </cell>
        </row>
        <row r="125">
          <cell r="A125" t="str">
            <v>Y2008APR</v>
          </cell>
        </row>
        <row r="126">
          <cell r="A126" t="str">
            <v>Y2008MAY</v>
          </cell>
        </row>
        <row r="127">
          <cell r="A127" t="str">
            <v>Y2008JUN</v>
          </cell>
        </row>
        <row r="128">
          <cell r="A128" t="str">
            <v>Y2008JUL</v>
          </cell>
        </row>
        <row r="129">
          <cell r="A129" t="str">
            <v>Y2008AUG</v>
          </cell>
        </row>
        <row r="130">
          <cell r="A130" t="str">
            <v>Y2008SEP</v>
          </cell>
        </row>
        <row r="131">
          <cell r="A131" t="str">
            <v>Y2008OCT</v>
          </cell>
        </row>
        <row r="132">
          <cell r="A132" t="str">
            <v>Y2008NOV</v>
          </cell>
        </row>
        <row r="133">
          <cell r="A133" t="str">
            <v>Y2008DEC</v>
          </cell>
        </row>
        <row r="134">
          <cell r="A134" t="str">
            <v>Y2009JAN</v>
          </cell>
        </row>
        <row r="135">
          <cell r="A135" t="str">
            <v>Y2009FEB</v>
          </cell>
        </row>
        <row r="136">
          <cell r="A136" t="str">
            <v>Y2009MAR</v>
          </cell>
        </row>
        <row r="137">
          <cell r="A137" t="str">
            <v>Y2009APR</v>
          </cell>
        </row>
        <row r="138">
          <cell r="A138" t="str">
            <v>Y2009MAY</v>
          </cell>
        </row>
        <row r="139">
          <cell r="A139" t="str">
            <v>Y2009JUN</v>
          </cell>
        </row>
        <row r="140">
          <cell r="A140" t="str">
            <v>Y2009JUL</v>
          </cell>
        </row>
        <row r="141">
          <cell r="A141" t="str">
            <v>Y2009AUG</v>
          </cell>
        </row>
        <row r="142">
          <cell r="A142" t="str">
            <v>Y2009SEP</v>
          </cell>
        </row>
        <row r="143">
          <cell r="A143" t="str">
            <v>Y2009OCT</v>
          </cell>
        </row>
        <row r="144">
          <cell r="A144" t="str">
            <v>Y2009NOV</v>
          </cell>
        </row>
        <row r="145">
          <cell r="A145" t="str">
            <v>Y2009DEC</v>
          </cell>
        </row>
        <row r="146">
          <cell r="A146" t="str">
            <v>Y2010JAN</v>
          </cell>
        </row>
        <row r="147">
          <cell r="A147" t="str">
            <v>Y2010FEB</v>
          </cell>
        </row>
        <row r="148">
          <cell r="A148" t="str">
            <v>Y2010MAR</v>
          </cell>
        </row>
        <row r="149">
          <cell r="A149" t="str">
            <v>Y2010APR</v>
          </cell>
        </row>
        <row r="150">
          <cell r="A150" t="str">
            <v>Y2010MAY</v>
          </cell>
        </row>
        <row r="151">
          <cell r="A151" t="str">
            <v>Y2010JUN</v>
          </cell>
        </row>
        <row r="152">
          <cell r="A152" t="str">
            <v>Y2010JUL</v>
          </cell>
        </row>
        <row r="153">
          <cell r="A153" t="str">
            <v>Y2010AUG</v>
          </cell>
        </row>
        <row r="154">
          <cell r="A154" t="str">
            <v>Y2010SEP</v>
          </cell>
        </row>
        <row r="155">
          <cell r="A155" t="str">
            <v>Y2010OCT</v>
          </cell>
        </row>
        <row r="156">
          <cell r="A156" t="str">
            <v>Y2010NOV</v>
          </cell>
        </row>
        <row r="157">
          <cell r="A157" t="str">
            <v>Y2010DEC</v>
          </cell>
        </row>
        <row r="158">
          <cell r="A158" t="str">
            <v>Y2011JAN</v>
          </cell>
        </row>
        <row r="159">
          <cell r="A159" t="str">
            <v>Y2011FEB</v>
          </cell>
        </row>
        <row r="160">
          <cell r="A160" t="str">
            <v>Y2011MAR</v>
          </cell>
        </row>
        <row r="161">
          <cell r="A161" t="str">
            <v>Y2011APR</v>
          </cell>
        </row>
        <row r="162">
          <cell r="A162" t="str">
            <v>Y2011MAY</v>
          </cell>
        </row>
        <row r="163">
          <cell r="A163" t="str">
            <v>Y2011JUN</v>
          </cell>
        </row>
        <row r="164">
          <cell r="A164" t="str">
            <v>Y2011JUL</v>
          </cell>
        </row>
        <row r="165">
          <cell r="A165" t="str">
            <v>Y2011AUG</v>
          </cell>
        </row>
        <row r="166">
          <cell r="A166" t="str">
            <v>Y2011SEP</v>
          </cell>
        </row>
        <row r="167">
          <cell r="A167" t="str">
            <v>Y2011OCT</v>
          </cell>
        </row>
        <row r="168">
          <cell r="A168" t="str">
            <v>Y2011NOV</v>
          </cell>
        </row>
        <row r="169">
          <cell r="A169" t="str">
            <v>Y2011DEC</v>
          </cell>
        </row>
        <row r="170">
          <cell r="A170" t="str">
            <v>Y2012JAN</v>
          </cell>
        </row>
        <row r="171">
          <cell r="A171" t="str">
            <v>Y2012FEB</v>
          </cell>
        </row>
        <row r="172">
          <cell r="A172" t="str">
            <v>Y2012MAR</v>
          </cell>
        </row>
        <row r="173">
          <cell r="A173" t="str">
            <v>Y2012APR</v>
          </cell>
        </row>
        <row r="174">
          <cell r="A174" t="str">
            <v>Y2012MAY</v>
          </cell>
        </row>
        <row r="175">
          <cell r="A175" t="str">
            <v>Y2012JUN</v>
          </cell>
        </row>
        <row r="176">
          <cell r="A176" t="str">
            <v>Y2012JUL</v>
          </cell>
        </row>
        <row r="177">
          <cell r="A177" t="str">
            <v>Y2012AUG</v>
          </cell>
        </row>
        <row r="178">
          <cell r="A178" t="str">
            <v>Y2012SEP</v>
          </cell>
        </row>
        <row r="179">
          <cell r="A179" t="str">
            <v>Y2012OCT</v>
          </cell>
        </row>
        <row r="180">
          <cell r="A180" t="str">
            <v>Y2012NOV</v>
          </cell>
        </row>
        <row r="181">
          <cell r="A181" t="str">
            <v>Y2012DEC</v>
          </cell>
        </row>
        <row r="182">
          <cell r="A182" t="str">
            <v>Y2013JAN</v>
          </cell>
        </row>
        <row r="183">
          <cell r="A183" t="str">
            <v>Y2013FEB</v>
          </cell>
        </row>
        <row r="184">
          <cell r="A184" t="str">
            <v>Y2013MAR</v>
          </cell>
        </row>
        <row r="185">
          <cell r="A185" t="str">
            <v>Y2013APR</v>
          </cell>
        </row>
        <row r="186">
          <cell r="A186" t="str">
            <v>Y2013MAY</v>
          </cell>
        </row>
        <row r="187">
          <cell r="A187" t="str">
            <v>Y2013JUN</v>
          </cell>
        </row>
        <row r="188">
          <cell r="A188" t="str">
            <v>Y2013JUL</v>
          </cell>
        </row>
        <row r="189">
          <cell r="A189" t="str">
            <v>Y2013AUG</v>
          </cell>
        </row>
        <row r="190">
          <cell r="A190" t="str">
            <v>Y2013SEP</v>
          </cell>
        </row>
        <row r="191">
          <cell r="A191" t="str">
            <v>Y2013OCT</v>
          </cell>
        </row>
        <row r="192">
          <cell r="A192" t="str">
            <v>Y2013NOV</v>
          </cell>
        </row>
        <row r="193">
          <cell r="A193" t="str">
            <v>Y2013DEC</v>
          </cell>
        </row>
        <row r="194">
          <cell r="A194" t="str">
            <v>Y2014JAN</v>
          </cell>
        </row>
        <row r="195">
          <cell r="A195" t="str">
            <v>Y2014FEB</v>
          </cell>
        </row>
        <row r="196">
          <cell r="A196" t="str">
            <v>Y2014MAR</v>
          </cell>
        </row>
        <row r="197">
          <cell r="A197" t="str">
            <v>Y2014APR</v>
          </cell>
        </row>
        <row r="198">
          <cell r="A198" t="str">
            <v>Y2014MAY</v>
          </cell>
        </row>
        <row r="199">
          <cell r="A199" t="str">
            <v>Y2014JUN</v>
          </cell>
        </row>
        <row r="200">
          <cell r="A200" t="str">
            <v>Y2014JUL</v>
          </cell>
        </row>
        <row r="201">
          <cell r="A201" t="str">
            <v>Y2014AUG</v>
          </cell>
        </row>
        <row r="202">
          <cell r="A202" t="str">
            <v>Y2014SEP</v>
          </cell>
        </row>
        <row r="203">
          <cell r="A203" t="str">
            <v>Y2014OCT</v>
          </cell>
        </row>
        <row r="204">
          <cell r="A204" t="str">
            <v>Y2014NOV</v>
          </cell>
        </row>
        <row r="205">
          <cell r="A205" t="str">
            <v>Y2014DEC</v>
          </cell>
        </row>
        <row r="206">
          <cell r="A206" t="str">
            <v>Y2015JAN</v>
          </cell>
        </row>
        <row r="207">
          <cell r="A207" t="str">
            <v>Y2015FEB</v>
          </cell>
        </row>
        <row r="208">
          <cell r="A208" t="str">
            <v>Y2015MAR</v>
          </cell>
        </row>
        <row r="209">
          <cell r="A209" t="str">
            <v>Y2015APR</v>
          </cell>
        </row>
        <row r="210">
          <cell r="A210" t="str">
            <v>Y2015MAY</v>
          </cell>
        </row>
        <row r="211">
          <cell r="A211" t="str">
            <v>Y2015JUN</v>
          </cell>
        </row>
        <row r="212">
          <cell r="A212" t="str">
            <v>Y2015JUL</v>
          </cell>
        </row>
        <row r="213">
          <cell r="A213" t="str">
            <v>Y2015AUG</v>
          </cell>
        </row>
        <row r="214">
          <cell r="A214" t="str">
            <v>Y2015SEP</v>
          </cell>
        </row>
        <row r="215">
          <cell r="A215" t="str">
            <v>Y2015OCT</v>
          </cell>
        </row>
        <row r="216">
          <cell r="A216" t="str">
            <v>Y2015NOV</v>
          </cell>
        </row>
        <row r="217">
          <cell r="A217" t="str">
            <v>Y2015DEC</v>
          </cell>
        </row>
        <row r="218">
          <cell r="A218" t="str">
            <v>Y2016JAN</v>
          </cell>
        </row>
        <row r="219">
          <cell r="A219" t="str">
            <v>Y2016FEB</v>
          </cell>
        </row>
        <row r="220">
          <cell r="A220" t="str">
            <v>Y2016MAR</v>
          </cell>
        </row>
        <row r="221">
          <cell r="A221" t="str">
            <v>Y2016APR</v>
          </cell>
        </row>
        <row r="222">
          <cell r="A222" t="str">
            <v>Y2016MAY</v>
          </cell>
        </row>
        <row r="223">
          <cell r="A223" t="str">
            <v>Y2016JUN</v>
          </cell>
        </row>
        <row r="224">
          <cell r="A224" t="str">
            <v>Y2016JUL</v>
          </cell>
        </row>
        <row r="225">
          <cell r="A225" t="str">
            <v>Y2016AUG</v>
          </cell>
        </row>
        <row r="226">
          <cell r="A226" t="str">
            <v>Y2016SEP</v>
          </cell>
        </row>
        <row r="227">
          <cell r="A227" t="str">
            <v>Y2016OCT</v>
          </cell>
        </row>
        <row r="228">
          <cell r="A228" t="str">
            <v>Y2016NOV</v>
          </cell>
        </row>
        <row r="229">
          <cell r="A229" t="str">
            <v>Y2016DEC</v>
          </cell>
        </row>
        <row r="230">
          <cell r="A230" t="str">
            <v>Y2017JAN</v>
          </cell>
        </row>
        <row r="231">
          <cell r="A231" t="str">
            <v>Y2017FEB</v>
          </cell>
        </row>
        <row r="232">
          <cell r="A232" t="str">
            <v>Y2017MAR</v>
          </cell>
        </row>
        <row r="233">
          <cell r="A233" t="str">
            <v>Y2017APR</v>
          </cell>
        </row>
        <row r="234">
          <cell r="A234" t="str">
            <v>Y2017MAY</v>
          </cell>
        </row>
        <row r="235">
          <cell r="A235" t="str">
            <v>Y2017JUN</v>
          </cell>
        </row>
        <row r="236">
          <cell r="A236" t="str">
            <v>Y2017JUL</v>
          </cell>
        </row>
        <row r="237">
          <cell r="A237" t="str">
            <v>Y2017AUG</v>
          </cell>
        </row>
        <row r="238">
          <cell r="A238" t="str">
            <v>Y2017SEP</v>
          </cell>
        </row>
        <row r="239">
          <cell r="A239" t="str">
            <v>Y2017OCT</v>
          </cell>
        </row>
        <row r="240">
          <cell r="A240" t="str">
            <v>Y2017NOV</v>
          </cell>
        </row>
        <row r="241">
          <cell r="A241" t="str">
            <v>Y2017DEC</v>
          </cell>
        </row>
        <row r="242">
          <cell r="A242" t="str">
            <v>Y2018JAN</v>
          </cell>
        </row>
        <row r="243">
          <cell r="A243" t="str">
            <v>Y2018FEB</v>
          </cell>
        </row>
        <row r="244">
          <cell r="A244" t="str">
            <v>Y2018MAR</v>
          </cell>
        </row>
        <row r="245">
          <cell r="A245" t="str">
            <v>Y2018APR</v>
          </cell>
        </row>
        <row r="246">
          <cell r="A246" t="str">
            <v>Y2018MAY</v>
          </cell>
        </row>
        <row r="247">
          <cell r="A247" t="str">
            <v>Y2018JUN</v>
          </cell>
        </row>
        <row r="248">
          <cell r="A248" t="str">
            <v>Y2018JUL</v>
          </cell>
        </row>
        <row r="249">
          <cell r="A249" t="str">
            <v>Y2018AUG</v>
          </cell>
        </row>
        <row r="250">
          <cell r="A250" t="str">
            <v>Y2018SEP</v>
          </cell>
        </row>
        <row r="251">
          <cell r="A251" t="str">
            <v>Y2018OCT</v>
          </cell>
        </row>
        <row r="252">
          <cell r="A252" t="str">
            <v>Y2018NOV</v>
          </cell>
        </row>
        <row r="253">
          <cell r="A253" t="str">
            <v>Y2018DEC</v>
          </cell>
        </row>
        <row r="254">
          <cell r="A254" t="str">
            <v>Y2019JAN</v>
          </cell>
        </row>
        <row r="255">
          <cell r="A255" t="str">
            <v>Y2019FEB</v>
          </cell>
        </row>
        <row r="256">
          <cell r="A256" t="str">
            <v>Y2019MAR</v>
          </cell>
        </row>
        <row r="257">
          <cell r="A257" t="str">
            <v>Y2019APR</v>
          </cell>
        </row>
        <row r="258">
          <cell r="A258" t="str">
            <v>Y2019MAY</v>
          </cell>
        </row>
        <row r="259">
          <cell r="A259" t="str">
            <v>Y2019JUN</v>
          </cell>
        </row>
        <row r="260">
          <cell r="A260" t="str">
            <v>Y2019JUL</v>
          </cell>
        </row>
        <row r="261">
          <cell r="A261" t="str">
            <v>Y2019AUG</v>
          </cell>
        </row>
        <row r="262">
          <cell r="A262" t="str">
            <v>Y2019SEP</v>
          </cell>
        </row>
        <row r="263">
          <cell r="A263" t="str">
            <v>Y2019OCT</v>
          </cell>
        </row>
        <row r="264">
          <cell r="A264" t="str">
            <v>Y2019NOV</v>
          </cell>
        </row>
        <row r="265">
          <cell r="A265" t="str">
            <v>Y2019DEC</v>
          </cell>
        </row>
        <row r="266">
          <cell r="A266" t="str">
            <v>Y2020JAN</v>
          </cell>
        </row>
        <row r="267">
          <cell r="A267" t="str">
            <v>Y2020FEB</v>
          </cell>
        </row>
        <row r="268">
          <cell r="A268" t="str">
            <v>Y2020MAR</v>
          </cell>
        </row>
        <row r="269">
          <cell r="A269" t="str">
            <v>Y2020APR</v>
          </cell>
        </row>
        <row r="270">
          <cell r="A270" t="str">
            <v>Y2020MAY</v>
          </cell>
        </row>
        <row r="271">
          <cell r="A271" t="str">
            <v>Y2020JUN</v>
          </cell>
        </row>
        <row r="272">
          <cell r="A272" t="str">
            <v>Y2020JUL</v>
          </cell>
        </row>
        <row r="273">
          <cell r="A273" t="str">
            <v>Y2020AUG</v>
          </cell>
        </row>
        <row r="274">
          <cell r="A274" t="str">
            <v>Y2020SEP</v>
          </cell>
        </row>
        <row r="275">
          <cell r="A275" t="str">
            <v>Y2020OCT</v>
          </cell>
        </row>
        <row r="276">
          <cell r="A276" t="str">
            <v>Y2020NOV</v>
          </cell>
        </row>
        <row r="277">
          <cell r="A277" t="str">
            <v>Y2020DEC</v>
          </cell>
        </row>
        <row r="278">
          <cell r="A278" t="str">
            <v>Y2021JAN</v>
          </cell>
        </row>
        <row r="279">
          <cell r="A279" t="str">
            <v>Y2021FEB</v>
          </cell>
        </row>
        <row r="280">
          <cell r="A280" t="str">
            <v>Y2021MAR</v>
          </cell>
        </row>
        <row r="281">
          <cell r="A281" t="str">
            <v>Y2021APR</v>
          </cell>
        </row>
        <row r="282">
          <cell r="A282" t="str">
            <v>Y2021MAY</v>
          </cell>
        </row>
        <row r="283">
          <cell r="A283" t="str">
            <v>Y2021JUN</v>
          </cell>
        </row>
        <row r="284">
          <cell r="A284" t="str">
            <v>Y2021JUL</v>
          </cell>
        </row>
        <row r="285">
          <cell r="A285" t="str">
            <v>Y2021AUG</v>
          </cell>
        </row>
        <row r="286">
          <cell r="A286" t="str">
            <v>Y2021SEP</v>
          </cell>
        </row>
        <row r="287">
          <cell r="A287" t="str">
            <v>Y2021OCT</v>
          </cell>
        </row>
        <row r="288">
          <cell r="A288" t="str">
            <v>Y2021NOV</v>
          </cell>
        </row>
        <row r="289">
          <cell r="A289" t="str">
            <v>Y2021DEC</v>
          </cell>
        </row>
        <row r="290">
          <cell r="A290" t="str">
            <v>Y2022JAN</v>
          </cell>
        </row>
        <row r="291">
          <cell r="A291" t="str">
            <v>Y2022FEB</v>
          </cell>
        </row>
        <row r="292">
          <cell r="A292" t="str">
            <v>Y2022MAR</v>
          </cell>
        </row>
        <row r="293">
          <cell r="A293" t="str">
            <v>Y2022APR</v>
          </cell>
        </row>
        <row r="294">
          <cell r="A294" t="str">
            <v>Y2022MAY</v>
          </cell>
        </row>
        <row r="295">
          <cell r="A295" t="str">
            <v>Y2022JUN</v>
          </cell>
        </row>
        <row r="296">
          <cell r="A296" t="str">
            <v>Y2022JUL</v>
          </cell>
        </row>
        <row r="297">
          <cell r="A297" t="str">
            <v>Y2022AUG</v>
          </cell>
        </row>
        <row r="298">
          <cell r="A298" t="str">
            <v>Y2022SEP</v>
          </cell>
        </row>
        <row r="299">
          <cell r="A299" t="str">
            <v>Y2022OCT</v>
          </cell>
        </row>
        <row r="300">
          <cell r="A300" t="str">
            <v>Y2022NOV</v>
          </cell>
        </row>
        <row r="301">
          <cell r="A301" t="str">
            <v>Y2022DEC</v>
          </cell>
        </row>
        <row r="302">
          <cell r="A302" t="str">
            <v>Y2023JAN</v>
          </cell>
        </row>
        <row r="303">
          <cell r="A303" t="str">
            <v>Y2023FEB</v>
          </cell>
        </row>
        <row r="304">
          <cell r="A304" t="str">
            <v>Y2023MAR</v>
          </cell>
        </row>
        <row r="305">
          <cell r="A305" t="str">
            <v>Y2023APR</v>
          </cell>
        </row>
        <row r="306">
          <cell r="A306" t="str">
            <v>Y2023MAY</v>
          </cell>
        </row>
        <row r="307">
          <cell r="A307" t="str">
            <v>Y2023JUN</v>
          </cell>
        </row>
        <row r="308">
          <cell r="A308" t="str">
            <v>Y2023JUL</v>
          </cell>
        </row>
        <row r="309">
          <cell r="A309" t="str">
            <v>Y2023AUG</v>
          </cell>
        </row>
        <row r="310">
          <cell r="A310" t="str">
            <v>Y2023SEP</v>
          </cell>
        </row>
        <row r="311">
          <cell r="A311" t="str">
            <v>Y2023OCT</v>
          </cell>
        </row>
        <row r="312">
          <cell r="A312" t="str">
            <v>Y2023NOV</v>
          </cell>
        </row>
        <row r="313">
          <cell r="A313" t="str">
            <v>Y2023DEC</v>
          </cell>
        </row>
        <row r="314">
          <cell r="A314" t="str">
            <v>Y2024JAN</v>
          </cell>
        </row>
        <row r="315">
          <cell r="A315" t="str">
            <v>Y2024FEB</v>
          </cell>
        </row>
        <row r="316">
          <cell r="A316" t="str">
            <v>Y2024MAR</v>
          </cell>
        </row>
        <row r="317">
          <cell r="A317" t="str">
            <v>Y2024APR</v>
          </cell>
        </row>
        <row r="318">
          <cell r="A318" t="str">
            <v>Y2024MAY</v>
          </cell>
        </row>
        <row r="319">
          <cell r="A319" t="str">
            <v>Y2024JUN</v>
          </cell>
        </row>
        <row r="320">
          <cell r="A320" t="str">
            <v>Y2024JUL</v>
          </cell>
        </row>
        <row r="321">
          <cell r="A321" t="str">
            <v>Y2024AUG</v>
          </cell>
        </row>
        <row r="322">
          <cell r="A322" t="str">
            <v>Y2024SEP</v>
          </cell>
        </row>
        <row r="323">
          <cell r="A323" t="str">
            <v>Y2024OCT</v>
          </cell>
        </row>
        <row r="324">
          <cell r="A324" t="str">
            <v>Y2024NOV</v>
          </cell>
        </row>
        <row r="325">
          <cell r="A325" t="str">
            <v>Y2024DEC</v>
          </cell>
        </row>
        <row r="326">
          <cell r="A326" t="str">
            <v>Y2025JAN</v>
          </cell>
        </row>
        <row r="327">
          <cell r="A327" t="str">
            <v>Y2025FEB</v>
          </cell>
        </row>
        <row r="328">
          <cell r="A328" t="str">
            <v>Y2025MAR</v>
          </cell>
        </row>
        <row r="329">
          <cell r="A329" t="str">
            <v>Y2025APR</v>
          </cell>
        </row>
        <row r="330">
          <cell r="A330" t="str">
            <v>Y2025MAY</v>
          </cell>
        </row>
        <row r="331">
          <cell r="A331" t="str">
            <v>Y2025JUN</v>
          </cell>
        </row>
        <row r="332">
          <cell r="A332" t="str">
            <v>Y2025JUL</v>
          </cell>
        </row>
        <row r="333">
          <cell r="A333" t="str">
            <v>Y2025AUG</v>
          </cell>
        </row>
        <row r="334">
          <cell r="A334" t="str">
            <v>Y2025SEP</v>
          </cell>
        </row>
        <row r="335">
          <cell r="A335" t="str">
            <v>Y2025OCT</v>
          </cell>
        </row>
        <row r="336">
          <cell r="A336" t="str">
            <v>Y2025NOV</v>
          </cell>
        </row>
        <row r="337">
          <cell r="A337" t="str">
            <v>Y2025DEC</v>
          </cell>
        </row>
        <row r="338">
          <cell r="A338" t="str">
            <v>Y2026JAN</v>
          </cell>
        </row>
        <row r="339">
          <cell r="A339" t="str">
            <v>Y2026FEB</v>
          </cell>
        </row>
        <row r="340">
          <cell r="A340" t="str">
            <v>Y2026MAR</v>
          </cell>
        </row>
      </sheetData>
      <sheetData sheetId="32"/>
      <sheetData sheetId="33"/>
      <sheetData sheetId="34"/>
      <sheetData sheetId="35">
        <row r="339">
          <cell r="B339">
            <v>330.56193565236799</v>
          </cell>
        </row>
      </sheetData>
      <sheetData sheetId="36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  <row r="122">
          <cell r="A122" t="str">
            <v>Y2026Q1</v>
          </cell>
        </row>
      </sheetData>
      <sheetData sheetId="37">
        <row r="1">
          <cell r="A1" t="str">
            <v>x</v>
          </cell>
        </row>
        <row r="2">
          <cell r="A2" t="str">
            <v>Y1996JAN</v>
          </cell>
        </row>
        <row r="3">
          <cell r="A3" t="str">
            <v>Y1996FEB</v>
          </cell>
        </row>
        <row r="4">
          <cell r="A4" t="str">
            <v>Y1996MAR</v>
          </cell>
        </row>
        <row r="5">
          <cell r="A5" t="str">
            <v>Y1996APR</v>
          </cell>
        </row>
        <row r="6">
          <cell r="A6" t="str">
            <v>Y1996MAY</v>
          </cell>
        </row>
        <row r="7">
          <cell r="A7" t="str">
            <v>Y1996JUN</v>
          </cell>
        </row>
        <row r="8">
          <cell r="A8" t="str">
            <v>Y1996JUL</v>
          </cell>
        </row>
        <row r="9">
          <cell r="A9" t="str">
            <v>Y1996AUG</v>
          </cell>
        </row>
        <row r="10">
          <cell r="A10" t="str">
            <v>Y1996SEP</v>
          </cell>
        </row>
        <row r="11">
          <cell r="A11" t="str">
            <v>Y1996OCT</v>
          </cell>
        </row>
        <row r="12">
          <cell r="A12" t="str">
            <v>Y1996NOV</v>
          </cell>
        </row>
        <row r="13">
          <cell r="A13" t="str">
            <v>Y1996DEC</v>
          </cell>
        </row>
        <row r="14">
          <cell r="A14" t="str">
            <v>Y1997JAN</v>
          </cell>
        </row>
        <row r="15">
          <cell r="A15" t="str">
            <v>Y1997FEB</v>
          </cell>
        </row>
        <row r="16">
          <cell r="A16" t="str">
            <v>Y1997MAR</v>
          </cell>
        </row>
        <row r="17">
          <cell r="A17" t="str">
            <v>Y1997APR</v>
          </cell>
        </row>
        <row r="18">
          <cell r="A18" t="str">
            <v>Y1997MAY</v>
          </cell>
        </row>
        <row r="19">
          <cell r="A19" t="str">
            <v>Y1997JUN</v>
          </cell>
        </row>
        <row r="20">
          <cell r="A20" t="str">
            <v>Y1997JUL</v>
          </cell>
        </row>
        <row r="21">
          <cell r="A21" t="str">
            <v>Y1997AUG</v>
          </cell>
        </row>
        <row r="22">
          <cell r="A22" t="str">
            <v>Y1997SEP</v>
          </cell>
        </row>
        <row r="23">
          <cell r="A23" t="str">
            <v>Y1997OCT</v>
          </cell>
        </row>
        <row r="24">
          <cell r="A24" t="str">
            <v>Y1997NOV</v>
          </cell>
        </row>
        <row r="25">
          <cell r="A25" t="str">
            <v>Y1997DEC</v>
          </cell>
        </row>
        <row r="26">
          <cell r="A26" t="str">
            <v>Y1998JAN</v>
          </cell>
        </row>
        <row r="27">
          <cell r="A27" t="str">
            <v>Y1998FEB</v>
          </cell>
        </row>
        <row r="28">
          <cell r="A28" t="str">
            <v>Y1998MAR</v>
          </cell>
        </row>
        <row r="29">
          <cell r="A29" t="str">
            <v>Y1998APR</v>
          </cell>
        </row>
        <row r="30">
          <cell r="A30" t="str">
            <v>Y1998MAY</v>
          </cell>
        </row>
        <row r="31">
          <cell r="A31" t="str">
            <v>Y1998JUN</v>
          </cell>
        </row>
        <row r="32">
          <cell r="A32" t="str">
            <v>Y1998JUL</v>
          </cell>
        </row>
        <row r="33">
          <cell r="A33" t="str">
            <v>Y1998AUG</v>
          </cell>
        </row>
        <row r="34">
          <cell r="A34" t="str">
            <v>Y1998SEP</v>
          </cell>
        </row>
        <row r="35">
          <cell r="A35" t="str">
            <v>Y1998OCT</v>
          </cell>
        </row>
        <row r="36">
          <cell r="A36" t="str">
            <v>Y1998NOV</v>
          </cell>
        </row>
        <row r="37">
          <cell r="A37" t="str">
            <v>Y1998DEC</v>
          </cell>
        </row>
        <row r="38">
          <cell r="A38" t="str">
            <v>Y1999JAN</v>
          </cell>
        </row>
        <row r="39">
          <cell r="A39" t="str">
            <v>Y1999FEB</v>
          </cell>
        </row>
        <row r="40">
          <cell r="A40" t="str">
            <v>Y1999MAR</v>
          </cell>
        </row>
        <row r="41">
          <cell r="A41" t="str">
            <v>Y1999APR</v>
          </cell>
        </row>
        <row r="42">
          <cell r="A42" t="str">
            <v>Y1999MAY</v>
          </cell>
        </row>
        <row r="43">
          <cell r="A43" t="str">
            <v>Y1999JUN</v>
          </cell>
        </row>
        <row r="44">
          <cell r="A44" t="str">
            <v>Y1999JUL</v>
          </cell>
        </row>
        <row r="45">
          <cell r="A45" t="str">
            <v>Y1999AUG</v>
          </cell>
        </row>
        <row r="46">
          <cell r="A46" t="str">
            <v>Y1999SEP</v>
          </cell>
        </row>
        <row r="47">
          <cell r="A47" t="str">
            <v>Y1999OCT</v>
          </cell>
        </row>
        <row r="48">
          <cell r="A48" t="str">
            <v>Y1999NOV</v>
          </cell>
        </row>
        <row r="49">
          <cell r="A49" t="str">
            <v>Y1999DEC</v>
          </cell>
        </row>
        <row r="50">
          <cell r="A50" t="str">
            <v>Y2000JAN</v>
          </cell>
        </row>
        <row r="51">
          <cell r="A51" t="str">
            <v>Y2000FEB</v>
          </cell>
        </row>
        <row r="52">
          <cell r="A52" t="str">
            <v>Y2000MAR</v>
          </cell>
        </row>
        <row r="53">
          <cell r="A53" t="str">
            <v>Y2000APR</v>
          </cell>
        </row>
        <row r="54">
          <cell r="A54" t="str">
            <v>Y2000MAY</v>
          </cell>
        </row>
        <row r="55">
          <cell r="A55" t="str">
            <v>Y2000JUN</v>
          </cell>
        </row>
        <row r="56">
          <cell r="A56" t="str">
            <v>Y2000JUL</v>
          </cell>
        </row>
        <row r="57">
          <cell r="A57" t="str">
            <v>Y2000AUG</v>
          </cell>
        </row>
        <row r="58">
          <cell r="A58" t="str">
            <v>Y2000SEP</v>
          </cell>
        </row>
        <row r="59">
          <cell r="A59" t="str">
            <v>Y2000OCT</v>
          </cell>
        </row>
        <row r="60">
          <cell r="A60" t="str">
            <v>Y2000NOV</v>
          </cell>
        </row>
        <row r="61">
          <cell r="A61" t="str">
            <v>Y2000DEC</v>
          </cell>
        </row>
        <row r="62">
          <cell r="A62" t="str">
            <v>Y2001JAN</v>
          </cell>
        </row>
        <row r="63">
          <cell r="A63" t="str">
            <v>Y2001FEB</v>
          </cell>
        </row>
        <row r="64">
          <cell r="A64" t="str">
            <v>Y2001MAR</v>
          </cell>
        </row>
        <row r="65">
          <cell r="A65" t="str">
            <v>Y2001APR</v>
          </cell>
        </row>
        <row r="66">
          <cell r="A66" t="str">
            <v>Y2001MAY</v>
          </cell>
        </row>
        <row r="67">
          <cell r="A67" t="str">
            <v>Y2001JUN</v>
          </cell>
        </row>
        <row r="68">
          <cell r="A68" t="str">
            <v>Y2001JUL</v>
          </cell>
        </row>
        <row r="69">
          <cell r="A69" t="str">
            <v>Y2001AUG</v>
          </cell>
        </row>
        <row r="70">
          <cell r="A70" t="str">
            <v>Y2001SEP</v>
          </cell>
        </row>
        <row r="71">
          <cell r="A71" t="str">
            <v>Y2001OCT</v>
          </cell>
        </row>
        <row r="72">
          <cell r="A72" t="str">
            <v>Y2001NOV</v>
          </cell>
        </row>
        <row r="73">
          <cell r="A73" t="str">
            <v>Y2001DEC</v>
          </cell>
        </row>
        <row r="74">
          <cell r="A74" t="str">
            <v>Y2002JAN</v>
          </cell>
        </row>
        <row r="75">
          <cell r="A75" t="str">
            <v>Y2002FEB</v>
          </cell>
        </row>
        <row r="76">
          <cell r="A76" t="str">
            <v>Y2002MAR</v>
          </cell>
        </row>
        <row r="77">
          <cell r="A77" t="str">
            <v>Y2002APR</v>
          </cell>
        </row>
        <row r="78">
          <cell r="A78" t="str">
            <v>Y2002MAY</v>
          </cell>
        </row>
        <row r="79">
          <cell r="A79" t="str">
            <v>Y2002JUN</v>
          </cell>
        </row>
        <row r="80">
          <cell r="A80" t="str">
            <v>Y2002JUL</v>
          </cell>
        </row>
        <row r="81">
          <cell r="A81" t="str">
            <v>Y2002AUG</v>
          </cell>
        </row>
        <row r="82">
          <cell r="A82" t="str">
            <v>Y2002SEP</v>
          </cell>
        </row>
        <row r="83">
          <cell r="A83" t="str">
            <v>Y2002OCT</v>
          </cell>
        </row>
        <row r="84">
          <cell r="A84" t="str">
            <v>Y2002NOV</v>
          </cell>
        </row>
        <row r="85">
          <cell r="A85" t="str">
            <v>Y2002DEC</v>
          </cell>
        </row>
        <row r="86">
          <cell r="A86" t="str">
            <v>Y2003JAN</v>
          </cell>
        </row>
        <row r="87">
          <cell r="A87" t="str">
            <v>Y2003FEB</v>
          </cell>
        </row>
        <row r="88">
          <cell r="A88" t="str">
            <v>Y2003MAR</v>
          </cell>
        </row>
        <row r="89">
          <cell r="A89" t="str">
            <v>Y2003APR</v>
          </cell>
        </row>
        <row r="90">
          <cell r="A90" t="str">
            <v>Y2003MAY</v>
          </cell>
        </row>
        <row r="91">
          <cell r="A91" t="str">
            <v>Y2003JUN</v>
          </cell>
        </row>
        <row r="92">
          <cell r="A92" t="str">
            <v>Y2003JUL</v>
          </cell>
        </row>
        <row r="93">
          <cell r="A93" t="str">
            <v>Y2003AUG</v>
          </cell>
        </row>
        <row r="94">
          <cell r="A94" t="str">
            <v>Y2003SEP</v>
          </cell>
        </row>
        <row r="95">
          <cell r="A95" t="str">
            <v>Y2003OCT</v>
          </cell>
        </row>
        <row r="96">
          <cell r="A96" t="str">
            <v>Y2003NOV</v>
          </cell>
        </row>
        <row r="97">
          <cell r="A97" t="str">
            <v>Y2003DEC</v>
          </cell>
        </row>
        <row r="98">
          <cell r="A98" t="str">
            <v>Y2004JAN</v>
          </cell>
        </row>
        <row r="99">
          <cell r="A99" t="str">
            <v>Y2004FEB</v>
          </cell>
        </row>
        <row r="100">
          <cell r="A100" t="str">
            <v>Y2004MAR</v>
          </cell>
        </row>
        <row r="101">
          <cell r="A101" t="str">
            <v>Y2004APR</v>
          </cell>
        </row>
        <row r="102">
          <cell r="A102" t="str">
            <v>Y2004MAY</v>
          </cell>
        </row>
        <row r="103">
          <cell r="A103" t="str">
            <v>Y2004JUN</v>
          </cell>
        </row>
        <row r="104">
          <cell r="A104" t="str">
            <v>Y2004JUL</v>
          </cell>
        </row>
        <row r="105">
          <cell r="A105" t="str">
            <v>Y2004AUG</v>
          </cell>
        </row>
        <row r="106">
          <cell r="A106" t="str">
            <v>Y2004SEP</v>
          </cell>
        </row>
        <row r="107">
          <cell r="A107" t="str">
            <v>Y2004OCT</v>
          </cell>
        </row>
        <row r="108">
          <cell r="A108" t="str">
            <v>Y2004NOV</v>
          </cell>
        </row>
        <row r="109">
          <cell r="A109" t="str">
            <v>Y2004DEC</v>
          </cell>
        </row>
        <row r="110">
          <cell r="A110" t="str">
            <v>Y2005JAN</v>
          </cell>
        </row>
        <row r="111">
          <cell r="A111" t="str">
            <v>Y2005FEB</v>
          </cell>
        </row>
        <row r="112">
          <cell r="A112" t="str">
            <v>Y2005MAR</v>
          </cell>
        </row>
        <row r="113">
          <cell r="A113" t="str">
            <v>Y2005APR</v>
          </cell>
        </row>
        <row r="114">
          <cell r="A114" t="str">
            <v>Y2005MAY</v>
          </cell>
        </row>
        <row r="115">
          <cell r="A115" t="str">
            <v>Y2005JUN</v>
          </cell>
        </row>
        <row r="116">
          <cell r="A116" t="str">
            <v>Y2005JUL</v>
          </cell>
        </row>
        <row r="117">
          <cell r="A117" t="str">
            <v>Y2005AUG</v>
          </cell>
        </row>
        <row r="118">
          <cell r="A118" t="str">
            <v>Y2005SEP</v>
          </cell>
        </row>
        <row r="119">
          <cell r="A119" t="str">
            <v>Y2005OCT</v>
          </cell>
        </row>
        <row r="120">
          <cell r="A120" t="str">
            <v>Y2005NOV</v>
          </cell>
        </row>
        <row r="121">
          <cell r="A121" t="str">
            <v>Y2005DEC</v>
          </cell>
        </row>
        <row r="122">
          <cell r="A122" t="str">
            <v>Y2006JAN</v>
          </cell>
        </row>
        <row r="123">
          <cell r="A123" t="str">
            <v>Y2006FEB</v>
          </cell>
        </row>
        <row r="124">
          <cell r="A124" t="str">
            <v>Y2006MAR</v>
          </cell>
        </row>
        <row r="125">
          <cell r="A125" t="str">
            <v>Y2006APR</v>
          </cell>
        </row>
        <row r="126">
          <cell r="A126" t="str">
            <v>Y2006MAY</v>
          </cell>
        </row>
        <row r="127">
          <cell r="A127" t="str">
            <v>Y2006JUN</v>
          </cell>
        </row>
        <row r="128">
          <cell r="A128" t="str">
            <v>Y2006JUL</v>
          </cell>
        </row>
        <row r="129">
          <cell r="A129" t="str">
            <v>Y2006AUG</v>
          </cell>
        </row>
        <row r="130">
          <cell r="A130" t="str">
            <v>Y2006SEP</v>
          </cell>
        </row>
        <row r="131">
          <cell r="A131" t="str">
            <v>Y2006OCT</v>
          </cell>
        </row>
        <row r="132">
          <cell r="A132" t="str">
            <v>Y2006NOV</v>
          </cell>
        </row>
        <row r="133">
          <cell r="A133" t="str">
            <v>Y2006DEC</v>
          </cell>
        </row>
        <row r="134">
          <cell r="A134" t="str">
            <v>Y2007JAN</v>
          </cell>
        </row>
        <row r="135">
          <cell r="A135" t="str">
            <v>Y2007FEB</v>
          </cell>
        </row>
        <row r="136">
          <cell r="A136" t="str">
            <v>Y2007MAR</v>
          </cell>
        </row>
        <row r="137">
          <cell r="A137" t="str">
            <v>Y2007APR</v>
          </cell>
        </row>
        <row r="138">
          <cell r="A138" t="str">
            <v>Y2007MAY</v>
          </cell>
        </row>
        <row r="139">
          <cell r="A139" t="str">
            <v>Y2007JUN</v>
          </cell>
        </row>
        <row r="140">
          <cell r="A140" t="str">
            <v>Y2007JUL</v>
          </cell>
        </row>
        <row r="141">
          <cell r="A141" t="str">
            <v>Y2007AUG</v>
          </cell>
        </row>
        <row r="142">
          <cell r="A142" t="str">
            <v>Y2007SEP</v>
          </cell>
        </row>
        <row r="143">
          <cell r="A143" t="str">
            <v>Y2007OCT</v>
          </cell>
        </row>
        <row r="144">
          <cell r="A144" t="str">
            <v>Y2007NOV</v>
          </cell>
        </row>
        <row r="145">
          <cell r="A145" t="str">
            <v>Y2007DEC</v>
          </cell>
        </row>
        <row r="146">
          <cell r="A146" t="str">
            <v>Y2008JAN</v>
          </cell>
        </row>
        <row r="147">
          <cell r="A147" t="str">
            <v>Y2008FEB</v>
          </cell>
        </row>
        <row r="148">
          <cell r="A148" t="str">
            <v>Y2008MAR</v>
          </cell>
        </row>
        <row r="149">
          <cell r="A149" t="str">
            <v>Y2008APR</v>
          </cell>
        </row>
        <row r="150">
          <cell r="A150" t="str">
            <v>Y2008MAY</v>
          </cell>
        </row>
        <row r="151">
          <cell r="A151" t="str">
            <v>Y2008JUN</v>
          </cell>
        </row>
        <row r="152">
          <cell r="A152" t="str">
            <v>Y2008JUL</v>
          </cell>
        </row>
        <row r="153">
          <cell r="A153" t="str">
            <v>Y2008AUG</v>
          </cell>
        </row>
        <row r="154">
          <cell r="A154" t="str">
            <v>Y2008SEP</v>
          </cell>
        </row>
        <row r="155">
          <cell r="A155" t="str">
            <v>Y2008OCT</v>
          </cell>
        </row>
        <row r="156">
          <cell r="A156" t="str">
            <v>Y2008NOV</v>
          </cell>
        </row>
        <row r="157">
          <cell r="A157" t="str">
            <v>Y2008DEC</v>
          </cell>
        </row>
        <row r="158">
          <cell r="A158" t="str">
            <v>Y2009JAN</v>
          </cell>
        </row>
        <row r="159">
          <cell r="A159" t="str">
            <v>Y2009FEB</v>
          </cell>
        </row>
        <row r="160">
          <cell r="A160" t="str">
            <v>Y2009MAR</v>
          </cell>
        </row>
        <row r="161">
          <cell r="A161" t="str">
            <v>Y2009APR</v>
          </cell>
        </row>
        <row r="162">
          <cell r="A162" t="str">
            <v>Y2009MAY</v>
          </cell>
        </row>
        <row r="163">
          <cell r="A163" t="str">
            <v>Y2009JUN</v>
          </cell>
        </row>
        <row r="164">
          <cell r="A164" t="str">
            <v>Y2009JUL</v>
          </cell>
        </row>
        <row r="165">
          <cell r="A165" t="str">
            <v>Y2009AUG</v>
          </cell>
        </row>
        <row r="166">
          <cell r="A166" t="str">
            <v>Y2009SEP</v>
          </cell>
        </row>
        <row r="167">
          <cell r="A167" t="str">
            <v>Y2009OCT</v>
          </cell>
        </row>
        <row r="168">
          <cell r="A168" t="str">
            <v>Y2009NOV</v>
          </cell>
        </row>
        <row r="169">
          <cell r="A169" t="str">
            <v>Y2009DEC</v>
          </cell>
        </row>
        <row r="170">
          <cell r="A170" t="str">
            <v>Y2010JAN</v>
          </cell>
        </row>
        <row r="171">
          <cell r="A171" t="str">
            <v>Y2010FEB</v>
          </cell>
        </row>
        <row r="172">
          <cell r="A172" t="str">
            <v>Y2010MAR</v>
          </cell>
        </row>
        <row r="173">
          <cell r="A173" t="str">
            <v>Y2010APR</v>
          </cell>
        </row>
        <row r="174">
          <cell r="A174" t="str">
            <v>Y2010MAY</v>
          </cell>
        </row>
        <row r="175">
          <cell r="A175" t="str">
            <v>Y2010JUN</v>
          </cell>
        </row>
        <row r="176">
          <cell r="A176" t="str">
            <v>Y2010JUL</v>
          </cell>
        </row>
        <row r="177">
          <cell r="A177" t="str">
            <v>Y2010AUG</v>
          </cell>
        </row>
        <row r="178">
          <cell r="A178" t="str">
            <v>Y2010SEP</v>
          </cell>
        </row>
        <row r="179">
          <cell r="A179" t="str">
            <v>Y2010OCT</v>
          </cell>
        </row>
        <row r="180">
          <cell r="A180" t="str">
            <v>Y2010NOV</v>
          </cell>
        </row>
        <row r="181">
          <cell r="A181" t="str">
            <v>Y2010DEC</v>
          </cell>
        </row>
        <row r="182">
          <cell r="A182" t="str">
            <v>Y2011JAN</v>
          </cell>
        </row>
        <row r="183">
          <cell r="A183" t="str">
            <v>Y2011FEB</v>
          </cell>
        </row>
        <row r="184">
          <cell r="A184" t="str">
            <v>Y2011MAR</v>
          </cell>
        </row>
        <row r="185">
          <cell r="A185" t="str">
            <v>Y2011APR</v>
          </cell>
        </row>
        <row r="186">
          <cell r="A186" t="str">
            <v>Y2011MAY</v>
          </cell>
        </row>
        <row r="187">
          <cell r="A187" t="str">
            <v>Y2011JUN</v>
          </cell>
        </row>
        <row r="188">
          <cell r="A188" t="str">
            <v>Y2011JUL</v>
          </cell>
        </row>
        <row r="189">
          <cell r="A189" t="str">
            <v>Y2011AUG</v>
          </cell>
        </row>
        <row r="190">
          <cell r="A190" t="str">
            <v>Y2011SEP</v>
          </cell>
        </row>
        <row r="191">
          <cell r="A191" t="str">
            <v>Y2011OCT</v>
          </cell>
        </row>
        <row r="192">
          <cell r="A192" t="str">
            <v>Y2011NOV</v>
          </cell>
        </row>
        <row r="193">
          <cell r="A193" t="str">
            <v>Y2011DEC</v>
          </cell>
        </row>
        <row r="194">
          <cell r="A194" t="str">
            <v>Y2012JAN</v>
          </cell>
        </row>
        <row r="195">
          <cell r="A195" t="str">
            <v>Y2012FEB</v>
          </cell>
        </row>
        <row r="196">
          <cell r="A196" t="str">
            <v>Y2012MAR</v>
          </cell>
        </row>
        <row r="197">
          <cell r="A197" t="str">
            <v>Y2012APR</v>
          </cell>
        </row>
        <row r="198">
          <cell r="A198" t="str">
            <v>Y2012MAY</v>
          </cell>
        </row>
        <row r="199">
          <cell r="A199" t="str">
            <v>Y2012JUN</v>
          </cell>
        </row>
        <row r="200">
          <cell r="A200" t="str">
            <v>Y2012JUL</v>
          </cell>
        </row>
        <row r="201">
          <cell r="A201" t="str">
            <v>Y2012AUG</v>
          </cell>
        </row>
        <row r="202">
          <cell r="A202" t="str">
            <v>Y2012SEP</v>
          </cell>
        </row>
        <row r="203">
          <cell r="A203" t="str">
            <v>Y2012OCT</v>
          </cell>
        </row>
        <row r="204">
          <cell r="A204" t="str">
            <v>Y2012NOV</v>
          </cell>
        </row>
        <row r="205">
          <cell r="A205" t="str">
            <v>Y2012DEC</v>
          </cell>
        </row>
        <row r="206">
          <cell r="A206" t="str">
            <v>Y2013JAN</v>
          </cell>
        </row>
        <row r="207">
          <cell r="A207" t="str">
            <v>Y2013FEB</v>
          </cell>
        </row>
        <row r="208">
          <cell r="A208" t="str">
            <v>Y2013MAR</v>
          </cell>
        </row>
        <row r="209">
          <cell r="A209" t="str">
            <v>Y2013APR</v>
          </cell>
        </row>
        <row r="210">
          <cell r="A210" t="str">
            <v>Y2013MAY</v>
          </cell>
        </row>
        <row r="211">
          <cell r="A211" t="str">
            <v>Y2013JUN</v>
          </cell>
        </row>
        <row r="212">
          <cell r="A212" t="str">
            <v>Y2013JUL</v>
          </cell>
        </row>
        <row r="213">
          <cell r="A213" t="str">
            <v>Y2013AUG</v>
          </cell>
        </row>
        <row r="214">
          <cell r="A214" t="str">
            <v>Y2013SEP</v>
          </cell>
        </row>
        <row r="215">
          <cell r="A215" t="str">
            <v>Y2013OCT</v>
          </cell>
        </row>
        <row r="216">
          <cell r="A216" t="str">
            <v>Y2013NOV</v>
          </cell>
        </row>
        <row r="217">
          <cell r="A217" t="str">
            <v>Y2013DEC</v>
          </cell>
        </row>
        <row r="218">
          <cell r="A218" t="str">
            <v>Y2014JAN</v>
          </cell>
        </row>
        <row r="219">
          <cell r="A219" t="str">
            <v>Y2014FEB</v>
          </cell>
        </row>
        <row r="220">
          <cell r="A220" t="str">
            <v>Y2014MAR</v>
          </cell>
        </row>
        <row r="221">
          <cell r="A221" t="str">
            <v>Y2014APR</v>
          </cell>
        </row>
        <row r="222">
          <cell r="A222" t="str">
            <v>Y2014MAY</v>
          </cell>
        </row>
        <row r="223">
          <cell r="A223" t="str">
            <v>Y2014JUN</v>
          </cell>
        </row>
        <row r="224">
          <cell r="A224" t="str">
            <v>Y2014JUL</v>
          </cell>
        </row>
        <row r="225">
          <cell r="A225" t="str">
            <v>Y2014AUG</v>
          </cell>
        </row>
        <row r="226">
          <cell r="A226" t="str">
            <v>Y2014SEP</v>
          </cell>
        </row>
        <row r="227">
          <cell r="A227" t="str">
            <v>Y2014OCT</v>
          </cell>
        </row>
        <row r="228">
          <cell r="A228" t="str">
            <v>Y2014NOV</v>
          </cell>
        </row>
        <row r="229">
          <cell r="A229" t="str">
            <v>Y2014DEC</v>
          </cell>
        </row>
        <row r="230">
          <cell r="A230" t="str">
            <v>Y2015JAN</v>
          </cell>
        </row>
        <row r="231">
          <cell r="A231" t="str">
            <v>Y2015FEB</v>
          </cell>
        </row>
        <row r="232">
          <cell r="A232" t="str">
            <v>Y2015MAR</v>
          </cell>
        </row>
        <row r="233">
          <cell r="A233" t="str">
            <v>Y2015APR</v>
          </cell>
        </row>
        <row r="234">
          <cell r="A234" t="str">
            <v>Y2015MAY</v>
          </cell>
        </row>
        <row r="235">
          <cell r="A235" t="str">
            <v>Y2015JUN</v>
          </cell>
        </row>
        <row r="236">
          <cell r="A236" t="str">
            <v>Y2015JUL</v>
          </cell>
        </row>
        <row r="237">
          <cell r="A237" t="str">
            <v>Y2015AUG</v>
          </cell>
        </row>
        <row r="238">
          <cell r="A238" t="str">
            <v>Y2015SEP</v>
          </cell>
        </row>
        <row r="239">
          <cell r="A239" t="str">
            <v>Y2015OCT</v>
          </cell>
        </row>
        <row r="240">
          <cell r="A240" t="str">
            <v>Y2015NOV</v>
          </cell>
        </row>
        <row r="241">
          <cell r="A241" t="str">
            <v>Y2015DEC</v>
          </cell>
        </row>
        <row r="242">
          <cell r="A242" t="str">
            <v>Y2016JAN</v>
          </cell>
        </row>
        <row r="243">
          <cell r="A243" t="str">
            <v>Y2016FEB</v>
          </cell>
        </row>
        <row r="244">
          <cell r="A244" t="str">
            <v>Y2016MAR</v>
          </cell>
        </row>
        <row r="245">
          <cell r="A245" t="str">
            <v>Y2016APR</v>
          </cell>
        </row>
        <row r="246">
          <cell r="A246" t="str">
            <v>Y2016MAY</v>
          </cell>
        </row>
        <row r="247">
          <cell r="A247" t="str">
            <v>Y2016JUN</v>
          </cell>
        </row>
        <row r="248">
          <cell r="A248" t="str">
            <v>Y2016JUL</v>
          </cell>
        </row>
        <row r="249">
          <cell r="A249" t="str">
            <v>Y2016AUG</v>
          </cell>
        </row>
        <row r="250">
          <cell r="A250" t="str">
            <v>Y2016SEP</v>
          </cell>
        </row>
        <row r="251">
          <cell r="A251" t="str">
            <v>Y2016OCT</v>
          </cell>
        </row>
        <row r="252">
          <cell r="A252" t="str">
            <v>Y2016NOV</v>
          </cell>
        </row>
        <row r="253">
          <cell r="A253" t="str">
            <v>Y2016DEC</v>
          </cell>
        </row>
        <row r="254">
          <cell r="A254" t="str">
            <v>Y2017JAN</v>
          </cell>
        </row>
        <row r="255">
          <cell r="A255" t="str">
            <v>Y2017FEB</v>
          </cell>
        </row>
        <row r="256">
          <cell r="A256" t="str">
            <v>Y2017MAR</v>
          </cell>
        </row>
        <row r="257">
          <cell r="A257" t="str">
            <v>Y2017APR</v>
          </cell>
        </row>
        <row r="258">
          <cell r="A258" t="str">
            <v>Y2017MAY</v>
          </cell>
        </row>
        <row r="259">
          <cell r="A259" t="str">
            <v>Y2017JUN</v>
          </cell>
        </row>
        <row r="260">
          <cell r="A260" t="str">
            <v>Y2017JUL</v>
          </cell>
        </row>
        <row r="261">
          <cell r="A261" t="str">
            <v>Y2017AUG</v>
          </cell>
        </row>
        <row r="262">
          <cell r="A262" t="str">
            <v>Y2017SEP</v>
          </cell>
        </row>
        <row r="263">
          <cell r="A263" t="str">
            <v>Y2017OCT</v>
          </cell>
        </row>
        <row r="264">
          <cell r="A264" t="str">
            <v>Y2017NOV</v>
          </cell>
        </row>
        <row r="265">
          <cell r="A265" t="str">
            <v>Y2017DEC</v>
          </cell>
        </row>
        <row r="266">
          <cell r="A266" t="str">
            <v>Y2018JAN</v>
          </cell>
        </row>
        <row r="267">
          <cell r="A267" t="str">
            <v>Y2018FEB</v>
          </cell>
        </row>
        <row r="268">
          <cell r="A268" t="str">
            <v>Y2018MAR</v>
          </cell>
        </row>
        <row r="269">
          <cell r="A269" t="str">
            <v>Y2018APR</v>
          </cell>
        </row>
        <row r="270">
          <cell r="A270" t="str">
            <v>Y2018MAY</v>
          </cell>
        </row>
        <row r="271">
          <cell r="A271" t="str">
            <v>Y2018JUN</v>
          </cell>
        </row>
        <row r="272">
          <cell r="A272" t="str">
            <v>Y2018JUL</v>
          </cell>
        </row>
        <row r="273">
          <cell r="A273" t="str">
            <v>Y2018AUG</v>
          </cell>
        </row>
        <row r="274">
          <cell r="A274" t="str">
            <v>Y2018SEP</v>
          </cell>
        </row>
        <row r="275">
          <cell r="A275" t="str">
            <v>Y2018OCT</v>
          </cell>
        </row>
        <row r="276">
          <cell r="A276" t="str">
            <v>Y2018NOV</v>
          </cell>
        </row>
        <row r="277">
          <cell r="A277" t="str">
            <v>Y2018DEC</v>
          </cell>
        </row>
        <row r="278">
          <cell r="A278" t="str">
            <v>Y2019JAN</v>
          </cell>
        </row>
        <row r="279">
          <cell r="A279" t="str">
            <v>Y2019FEB</v>
          </cell>
        </row>
        <row r="280">
          <cell r="A280" t="str">
            <v>Y2019MAR</v>
          </cell>
        </row>
        <row r="281">
          <cell r="A281" t="str">
            <v>Y2019APR</v>
          </cell>
        </row>
        <row r="282">
          <cell r="A282" t="str">
            <v>Y2019MAY</v>
          </cell>
        </row>
        <row r="283">
          <cell r="A283" t="str">
            <v>Y2019JUN</v>
          </cell>
        </row>
        <row r="284">
          <cell r="A284" t="str">
            <v>Y2019JUL</v>
          </cell>
        </row>
        <row r="285">
          <cell r="A285" t="str">
            <v>Y2019AUG</v>
          </cell>
        </row>
        <row r="286">
          <cell r="A286" t="str">
            <v>Y2019SEP</v>
          </cell>
        </row>
        <row r="287">
          <cell r="A287" t="str">
            <v>Y2019OCT</v>
          </cell>
        </row>
        <row r="288">
          <cell r="A288" t="str">
            <v>Y2019NOV</v>
          </cell>
        </row>
        <row r="289">
          <cell r="A289" t="str">
            <v>Y2019DEC</v>
          </cell>
        </row>
        <row r="290">
          <cell r="A290" t="str">
            <v>Y2020JAN</v>
          </cell>
        </row>
        <row r="291">
          <cell r="A291" t="str">
            <v>Y2020FEB</v>
          </cell>
        </row>
        <row r="292">
          <cell r="A292" t="str">
            <v>Y2020MAR</v>
          </cell>
        </row>
        <row r="293">
          <cell r="A293" t="str">
            <v>Y2020APR</v>
          </cell>
        </row>
        <row r="294">
          <cell r="A294" t="str">
            <v>Y2020MAY</v>
          </cell>
        </row>
        <row r="295">
          <cell r="A295" t="str">
            <v>Y2020JUN</v>
          </cell>
        </row>
        <row r="296">
          <cell r="A296" t="str">
            <v>Y2020JUL</v>
          </cell>
        </row>
        <row r="297">
          <cell r="A297" t="str">
            <v>Y2020AUG</v>
          </cell>
        </row>
        <row r="298">
          <cell r="A298" t="str">
            <v>Y2020SEP</v>
          </cell>
        </row>
        <row r="299">
          <cell r="A299" t="str">
            <v>Y2020OCT</v>
          </cell>
        </row>
        <row r="300">
          <cell r="A300" t="str">
            <v>Y2020NOV</v>
          </cell>
        </row>
        <row r="301">
          <cell r="A301" t="str">
            <v>Y2020DEC</v>
          </cell>
        </row>
        <row r="302">
          <cell r="A302" t="str">
            <v>Y2021JAN</v>
          </cell>
        </row>
        <row r="303">
          <cell r="A303" t="str">
            <v>Y2021FEB</v>
          </cell>
        </row>
        <row r="304">
          <cell r="A304" t="str">
            <v>Y2021MAR</v>
          </cell>
        </row>
        <row r="305">
          <cell r="A305" t="str">
            <v>Y2021APR</v>
          </cell>
        </row>
        <row r="306">
          <cell r="A306" t="str">
            <v>Y2021MAY</v>
          </cell>
        </row>
        <row r="307">
          <cell r="A307" t="str">
            <v>Y2021JUN</v>
          </cell>
        </row>
        <row r="308">
          <cell r="A308" t="str">
            <v>Y2021JUL</v>
          </cell>
        </row>
        <row r="309">
          <cell r="A309" t="str">
            <v>Y2021AUG</v>
          </cell>
        </row>
        <row r="310">
          <cell r="A310" t="str">
            <v>Y2021SEP</v>
          </cell>
        </row>
        <row r="311">
          <cell r="A311" t="str">
            <v>Y2021OCT</v>
          </cell>
        </row>
        <row r="312">
          <cell r="A312" t="str">
            <v>Y2021NOV</v>
          </cell>
        </row>
        <row r="313">
          <cell r="A313" t="str">
            <v>Y2021DEC</v>
          </cell>
        </row>
        <row r="314">
          <cell r="A314" t="str">
            <v>Y2022JAN</v>
          </cell>
        </row>
        <row r="315">
          <cell r="A315" t="str">
            <v>Y2022FEB</v>
          </cell>
        </row>
        <row r="316">
          <cell r="A316" t="str">
            <v>Y2022MAR</v>
          </cell>
        </row>
        <row r="317">
          <cell r="A317" t="str">
            <v>Y2022APR</v>
          </cell>
        </row>
        <row r="318">
          <cell r="A318" t="str">
            <v>Y2022MAY</v>
          </cell>
        </row>
        <row r="319">
          <cell r="A319" t="str">
            <v>Y2022JUN</v>
          </cell>
        </row>
        <row r="320">
          <cell r="A320" t="str">
            <v>Y2022JUL</v>
          </cell>
        </row>
        <row r="321">
          <cell r="A321" t="str">
            <v>Y2022AUG</v>
          </cell>
        </row>
        <row r="322">
          <cell r="A322" t="str">
            <v>Y2022SEP</v>
          </cell>
        </row>
        <row r="323">
          <cell r="A323" t="str">
            <v>Y2022OCT</v>
          </cell>
        </row>
        <row r="324">
          <cell r="A324" t="str">
            <v>Y2022NOV</v>
          </cell>
        </row>
        <row r="325">
          <cell r="A325" t="str">
            <v>Y2022DEC</v>
          </cell>
        </row>
        <row r="326">
          <cell r="A326" t="str">
            <v>Y2023JAN</v>
          </cell>
        </row>
        <row r="327">
          <cell r="A327" t="str">
            <v>Y2023FEB</v>
          </cell>
        </row>
        <row r="328">
          <cell r="A328" t="str">
            <v>Y2023MAR</v>
          </cell>
        </row>
        <row r="329">
          <cell r="A329" t="str">
            <v>Y2023APR</v>
          </cell>
        </row>
        <row r="330">
          <cell r="A330" t="str">
            <v>Y2023MAY</v>
          </cell>
        </row>
        <row r="331">
          <cell r="A331" t="str">
            <v>Y2023JUN</v>
          </cell>
        </row>
        <row r="332">
          <cell r="A332" t="str">
            <v>Y2023JUL</v>
          </cell>
        </row>
        <row r="333">
          <cell r="A333" t="str">
            <v>Y2023AUG</v>
          </cell>
        </row>
        <row r="334">
          <cell r="A334" t="str">
            <v>Y2023SEP</v>
          </cell>
        </row>
        <row r="335">
          <cell r="A335" t="str">
            <v>Y2023OCT</v>
          </cell>
        </row>
        <row r="336">
          <cell r="A336" t="str">
            <v>Y2023NOV</v>
          </cell>
        </row>
        <row r="337">
          <cell r="A337" t="str">
            <v>Y2023DEC</v>
          </cell>
        </row>
        <row r="338">
          <cell r="A338" t="str">
            <v>Y2024JAN</v>
          </cell>
        </row>
        <row r="339">
          <cell r="A339" t="str">
            <v>Y2024FEB</v>
          </cell>
        </row>
        <row r="340">
          <cell r="A340" t="str">
            <v>Y2024MAR</v>
          </cell>
        </row>
        <row r="341">
          <cell r="A341" t="str">
            <v>Y2024APR</v>
          </cell>
        </row>
        <row r="342">
          <cell r="A342" t="str">
            <v>Y2024MAY</v>
          </cell>
        </row>
        <row r="343">
          <cell r="A343" t="str">
            <v>Y2024JUN</v>
          </cell>
        </row>
        <row r="344">
          <cell r="A344" t="str">
            <v>Y2024JUL</v>
          </cell>
        </row>
        <row r="345">
          <cell r="A345" t="str">
            <v>Y2024AUG</v>
          </cell>
        </row>
        <row r="346">
          <cell r="A346" t="str">
            <v>Y2024SEP</v>
          </cell>
        </row>
        <row r="347">
          <cell r="A347" t="str">
            <v>Y2024OCT</v>
          </cell>
        </row>
        <row r="348">
          <cell r="A348" t="str">
            <v>Y2024NOV</v>
          </cell>
        </row>
        <row r="349">
          <cell r="A349" t="str">
            <v>Y2024DEC</v>
          </cell>
        </row>
        <row r="350">
          <cell r="A350" t="str">
            <v>Y2025JAN</v>
          </cell>
        </row>
        <row r="351">
          <cell r="A351" t="str">
            <v>Y2025FEB</v>
          </cell>
        </row>
        <row r="352">
          <cell r="A352" t="str">
            <v>Y2025MAR</v>
          </cell>
        </row>
        <row r="353">
          <cell r="A353" t="str">
            <v>Y2025APR</v>
          </cell>
        </row>
        <row r="354">
          <cell r="A354" t="str">
            <v>Y2025MAY</v>
          </cell>
        </row>
        <row r="355">
          <cell r="A355" t="str">
            <v>Y2025JUN</v>
          </cell>
        </row>
        <row r="356">
          <cell r="A356" t="str">
            <v>Y2025JUL</v>
          </cell>
        </row>
        <row r="357">
          <cell r="A357" t="str">
            <v>Y2025AUG</v>
          </cell>
        </row>
        <row r="358">
          <cell r="A358" t="str">
            <v>Y2025SEP</v>
          </cell>
        </row>
        <row r="359">
          <cell r="A359" t="str">
            <v>Y2025OCT</v>
          </cell>
        </row>
        <row r="360">
          <cell r="A360" t="str">
            <v>Y2025NOV</v>
          </cell>
        </row>
        <row r="361">
          <cell r="A361" t="str">
            <v>Y2025DEC</v>
          </cell>
        </row>
        <row r="362">
          <cell r="A362" t="str">
            <v>Y2026JAN</v>
          </cell>
        </row>
        <row r="363">
          <cell r="A363" t="str">
            <v>Y2026FEB</v>
          </cell>
        </row>
        <row r="364">
          <cell r="A364" t="str">
            <v>Y2026MAR</v>
          </cell>
        </row>
      </sheetData>
      <sheetData sheetId="38">
        <row r="1">
          <cell r="A1" t="str">
            <v>x</v>
          </cell>
        </row>
        <row r="2">
          <cell r="A2" t="str">
            <v>Y1996JAN</v>
          </cell>
        </row>
        <row r="3">
          <cell r="A3" t="str">
            <v>Y1996FEB</v>
          </cell>
        </row>
        <row r="4">
          <cell r="A4" t="str">
            <v>Y1996MAR</v>
          </cell>
        </row>
        <row r="5">
          <cell r="A5" t="str">
            <v>Y1996APR</v>
          </cell>
        </row>
        <row r="6">
          <cell r="A6" t="str">
            <v>Y1996MAY</v>
          </cell>
        </row>
        <row r="7">
          <cell r="A7" t="str">
            <v>Y1996JUN</v>
          </cell>
        </row>
        <row r="8">
          <cell r="A8" t="str">
            <v>Y1996JUL</v>
          </cell>
        </row>
        <row r="9">
          <cell r="A9" t="str">
            <v>Y1996AUG</v>
          </cell>
        </row>
        <row r="10">
          <cell r="A10" t="str">
            <v>Y1996SEP</v>
          </cell>
        </row>
        <row r="11">
          <cell r="A11" t="str">
            <v>Y1996OCT</v>
          </cell>
        </row>
        <row r="12">
          <cell r="A12" t="str">
            <v>Y1996NOV</v>
          </cell>
        </row>
        <row r="13">
          <cell r="A13" t="str">
            <v>Y1996DEC</v>
          </cell>
        </row>
        <row r="14">
          <cell r="A14" t="str">
            <v>Y1997JAN</v>
          </cell>
        </row>
        <row r="15">
          <cell r="A15" t="str">
            <v>Y1997FEB</v>
          </cell>
        </row>
        <row r="16">
          <cell r="A16" t="str">
            <v>Y1997MAR</v>
          </cell>
        </row>
        <row r="17">
          <cell r="A17" t="str">
            <v>Y1997APR</v>
          </cell>
        </row>
        <row r="18">
          <cell r="A18" t="str">
            <v>Y1997MAY</v>
          </cell>
        </row>
        <row r="19">
          <cell r="A19" t="str">
            <v>Y1997JUN</v>
          </cell>
        </row>
        <row r="20">
          <cell r="A20" t="str">
            <v>Y1997JUL</v>
          </cell>
        </row>
        <row r="21">
          <cell r="A21" t="str">
            <v>Y1997AUG</v>
          </cell>
        </row>
        <row r="22">
          <cell r="A22" t="str">
            <v>Y1997SEP</v>
          </cell>
        </row>
        <row r="23">
          <cell r="A23" t="str">
            <v>Y1997OCT</v>
          </cell>
        </row>
        <row r="24">
          <cell r="A24" t="str">
            <v>Y1997NOV</v>
          </cell>
        </row>
        <row r="25">
          <cell r="A25" t="str">
            <v>Y1997DEC</v>
          </cell>
        </row>
        <row r="26">
          <cell r="A26" t="str">
            <v>Y1998JAN</v>
          </cell>
        </row>
        <row r="27">
          <cell r="A27" t="str">
            <v>Y1998FEB</v>
          </cell>
        </row>
        <row r="28">
          <cell r="A28" t="str">
            <v>Y1998MAR</v>
          </cell>
        </row>
        <row r="29">
          <cell r="A29" t="str">
            <v>Y1998APR</v>
          </cell>
        </row>
        <row r="30">
          <cell r="A30" t="str">
            <v>Y1998MAY</v>
          </cell>
        </row>
        <row r="31">
          <cell r="A31" t="str">
            <v>Y1998JUN</v>
          </cell>
        </row>
        <row r="32">
          <cell r="A32" t="str">
            <v>Y1998JUL</v>
          </cell>
        </row>
        <row r="33">
          <cell r="A33" t="str">
            <v>Y1998AUG</v>
          </cell>
        </row>
        <row r="34">
          <cell r="A34" t="str">
            <v>Y1998SEP</v>
          </cell>
        </row>
        <row r="35">
          <cell r="A35" t="str">
            <v>Y1998OCT</v>
          </cell>
        </row>
        <row r="36">
          <cell r="A36" t="str">
            <v>Y1998NOV</v>
          </cell>
        </row>
        <row r="37">
          <cell r="A37" t="str">
            <v>Y1998DEC</v>
          </cell>
        </row>
        <row r="38">
          <cell r="A38" t="str">
            <v>Y1999JAN</v>
          </cell>
        </row>
        <row r="39">
          <cell r="A39" t="str">
            <v>Y1999FEB</v>
          </cell>
        </row>
        <row r="40">
          <cell r="A40" t="str">
            <v>Y1999MAR</v>
          </cell>
        </row>
        <row r="41">
          <cell r="A41" t="str">
            <v>Y1999APR</v>
          </cell>
        </row>
        <row r="42">
          <cell r="A42" t="str">
            <v>Y1999MAY</v>
          </cell>
        </row>
        <row r="43">
          <cell r="A43" t="str">
            <v>Y1999JUN</v>
          </cell>
        </row>
        <row r="44">
          <cell r="A44" t="str">
            <v>Y1999JUL</v>
          </cell>
        </row>
        <row r="45">
          <cell r="A45" t="str">
            <v>Y1999AUG</v>
          </cell>
        </row>
        <row r="46">
          <cell r="A46" t="str">
            <v>Y1999SEP</v>
          </cell>
        </row>
        <row r="47">
          <cell r="A47" t="str">
            <v>Y1999OCT</v>
          </cell>
        </row>
        <row r="48">
          <cell r="A48" t="str">
            <v>Y1999NOV</v>
          </cell>
        </row>
        <row r="49">
          <cell r="A49" t="str">
            <v>Y1999DEC</v>
          </cell>
        </row>
        <row r="50">
          <cell r="A50" t="str">
            <v>Y2000JAN</v>
          </cell>
        </row>
        <row r="51">
          <cell r="A51" t="str">
            <v>Y2000FEB</v>
          </cell>
        </row>
        <row r="52">
          <cell r="A52" t="str">
            <v>Y2000MAR</v>
          </cell>
        </row>
        <row r="53">
          <cell r="A53" t="str">
            <v>Y2000APR</v>
          </cell>
        </row>
        <row r="54">
          <cell r="A54" t="str">
            <v>Y2000MAY</v>
          </cell>
        </row>
        <row r="55">
          <cell r="A55" t="str">
            <v>Y2000JUN</v>
          </cell>
        </row>
        <row r="56">
          <cell r="A56" t="str">
            <v>Y2000JUL</v>
          </cell>
        </row>
        <row r="57">
          <cell r="A57" t="str">
            <v>Y2000AUG</v>
          </cell>
        </row>
        <row r="58">
          <cell r="A58" t="str">
            <v>Y2000SEP</v>
          </cell>
        </row>
        <row r="59">
          <cell r="A59" t="str">
            <v>Y2000OCT</v>
          </cell>
        </row>
        <row r="60">
          <cell r="A60" t="str">
            <v>Y2000NOV</v>
          </cell>
        </row>
        <row r="61">
          <cell r="A61" t="str">
            <v>Y2000DEC</v>
          </cell>
        </row>
        <row r="62">
          <cell r="A62" t="str">
            <v>Y2001JAN</v>
          </cell>
        </row>
        <row r="63">
          <cell r="A63" t="str">
            <v>Y2001FEB</v>
          </cell>
        </row>
        <row r="64">
          <cell r="A64" t="str">
            <v>Y2001MAR</v>
          </cell>
        </row>
        <row r="65">
          <cell r="A65" t="str">
            <v>Y2001APR</v>
          </cell>
        </row>
        <row r="66">
          <cell r="A66" t="str">
            <v>Y2001MAY</v>
          </cell>
        </row>
        <row r="67">
          <cell r="A67" t="str">
            <v>Y2001JUN</v>
          </cell>
        </row>
        <row r="68">
          <cell r="A68" t="str">
            <v>Y2001JUL</v>
          </cell>
        </row>
        <row r="69">
          <cell r="A69" t="str">
            <v>Y2001AUG</v>
          </cell>
        </row>
        <row r="70">
          <cell r="A70" t="str">
            <v>Y2001SEP</v>
          </cell>
        </row>
        <row r="71">
          <cell r="A71" t="str">
            <v>Y2001OCT</v>
          </cell>
        </row>
        <row r="72">
          <cell r="A72" t="str">
            <v>Y2001NOV</v>
          </cell>
        </row>
        <row r="73">
          <cell r="A73" t="str">
            <v>Y2001DEC</v>
          </cell>
        </row>
        <row r="74">
          <cell r="A74" t="str">
            <v>Y2002JAN</v>
          </cell>
        </row>
        <row r="75">
          <cell r="A75" t="str">
            <v>Y2002FEB</v>
          </cell>
        </row>
        <row r="76">
          <cell r="A76" t="str">
            <v>Y2002MAR</v>
          </cell>
        </row>
        <row r="77">
          <cell r="A77" t="str">
            <v>Y2002APR</v>
          </cell>
        </row>
        <row r="78">
          <cell r="A78" t="str">
            <v>Y2002MAY</v>
          </cell>
        </row>
        <row r="79">
          <cell r="A79" t="str">
            <v>Y2002JUN</v>
          </cell>
        </row>
        <row r="80">
          <cell r="A80" t="str">
            <v>Y2002JUL</v>
          </cell>
        </row>
        <row r="81">
          <cell r="A81" t="str">
            <v>Y2002AUG</v>
          </cell>
        </row>
        <row r="82">
          <cell r="A82" t="str">
            <v>Y2002SEP</v>
          </cell>
        </row>
        <row r="83">
          <cell r="A83" t="str">
            <v>Y2002OCT</v>
          </cell>
        </row>
        <row r="84">
          <cell r="A84" t="str">
            <v>Y2002NOV</v>
          </cell>
        </row>
        <row r="85">
          <cell r="A85" t="str">
            <v>Y2002DEC</v>
          </cell>
        </row>
        <row r="86">
          <cell r="A86" t="str">
            <v>Y2003JAN</v>
          </cell>
        </row>
        <row r="87">
          <cell r="A87" t="str">
            <v>Y2003FEB</v>
          </cell>
        </row>
        <row r="88">
          <cell r="A88" t="str">
            <v>Y2003MAR</v>
          </cell>
        </row>
        <row r="89">
          <cell r="A89" t="str">
            <v>Y2003APR</v>
          </cell>
        </row>
        <row r="90">
          <cell r="A90" t="str">
            <v>Y2003MAY</v>
          </cell>
        </row>
        <row r="91">
          <cell r="A91" t="str">
            <v>Y2003JUN</v>
          </cell>
        </row>
        <row r="92">
          <cell r="A92" t="str">
            <v>Y2003JUL</v>
          </cell>
        </row>
        <row r="93">
          <cell r="A93" t="str">
            <v>Y2003AUG</v>
          </cell>
        </row>
        <row r="94">
          <cell r="A94" t="str">
            <v>Y2003SEP</v>
          </cell>
        </row>
        <row r="95">
          <cell r="A95" t="str">
            <v>Y2003OCT</v>
          </cell>
        </row>
        <row r="96">
          <cell r="A96" t="str">
            <v>Y2003NOV</v>
          </cell>
        </row>
        <row r="97">
          <cell r="A97" t="str">
            <v>Y2003DEC</v>
          </cell>
        </row>
        <row r="98">
          <cell r="A98" t="str">
            <v>Y2004JAN</v>
          </cell>
        </row>
        <row r="99">
          <cell r="A99" t="str">
            <v>Y2004FEB</v>
          </cell>
        </row>
        <row r="100">
          <cell r="A100" t="str">
            <v>Y2004MAR</v>
          </cell>
        </row>
        <row r="101">
          <cell r="A101" t="str">
            <v>Y2004APR</v>
          </cell>
        </row>
        <row r="102">
          <cell r="A102" t="str">
            <v>Y2004MAY</v>
          </cell>
        </row>
        <row r="103">
          <cell r="A103" t="str">
            <v>Y2004JUN</v>
          </cell>
        </row>
        <row r="104">
          <cell r="A104" t="str">
            <v>Y2004JUL</v>
          </cell>
        </row>
        <row r="105">
          <cell r="A105" t="str">
            <v>Y2004AUG</v>
          </cell>
        </row>
        <row r="106">
          <cell r="A106" t="str">
            <v>Y2004SEP</v>
          </cell>
        </row>
        <row r="107">
          <cell r="A107" t="str">
            <v>Y2004OCT</v>
          </cell>
        </row>
        <row r="108">
          <cell r="A108" t="str">
            <v>Y2004NOV</v>
          </cell>
        </row>
        <row r="109">
          <cell r="A109" t="str">
            <v>Y2004DEC</v>
          </cell>
        </row>
        <row r="110">
          <cell r="A110" t="str">
            <v>Y2005JAN</v>
          </cell>
        </row>
        <row r="111">
          <cell r="A111" t="str">
            <v>Y2005FEB</v>
          </cell>
        </row>
        <row r="112">
          <cell r="A112" t="str">
            <v>Y2005MAR</v>
          </cell>
        </row>
        <row r="113">
          <cell r="A113" t="str">
            <v>Y2005APR</v>
          </cell>
        </row>
        <row r="114">
          <cell r="A114" t="str">
            <v>Y2005MAY</v>
          </cell>
        </row>
        <row r="115">
          <cell r="A115" t="str">
            <v>Y2005JUN</v>
          </cell>
        </row>
        <row r="116">
          <cell r="A116" t="str">
            <v>Y2005JUL</v>
          </cell>
        </row>
        <row r="117">
          <cell r="A117" t="str">
            <v>Y2005AUG</v>
          </cell>
        </row>
        <row r="118">
          <cell r="A118" t="str">
            <v>Y2005SEP</v>
          </cell>
        </row>
        <row r="119">
          <cell r="A119" t="str">
            <v>Y2005OCT</v>
          </cell>
        </row>
        <row r="120">
          <cell r="A120" t="str">
            <v>Y2005NOV</v>
          </cell>
        </row>
        <row r="121">
          <cell r="A121" t="str">
            <v>Y2005DEC</v>
          </cell>
        </row>
        <row r="122">
          <cell r="A122" t="str">
            <v>Y2006JAN</v>
          </cell>
        </row>
        <row r="123">
          <cell r="A123" t="str">
            <v>Y2006FEB</v>
          </cell>
        </row>
        <row r="124">
          <cell r="A124" t="str">
            <v>Y2006MAR</v>
          </cell>
        </row>
        <row r="125">
          <cell r="A125" t="str">
            <v>Y2006APR</v>
          </cell>
        </row>
        <row r="126">
          <cell r="A126" t="str">
            <v>Y2006MAY</v>
          </cell>
        </row>
        <row r="127">
          <cell r="A127" t="str">
            <v>Y2006JUN</v>
          </cell>
        </row>
        <row r="128">
          <cell r="A128" t="str">
            <v>Y2006JUL</v>
          </cell>
        </row>
        <row r="129">
          <cell r="A129" t="str">
            <v>Y2006AUG</v>
          </cell>
        </row>
        <row r="130">
          <cell r="A130" t="str">
            <v>Y2006SEP</v>
          </cell>
        </row>
        <row r="131">
          <cell r="A131" t="str">
            <v>Y2006OCT</v>
          </cell>
        </row>
        <row r="132">
          <cell r="A132" t="str">
            <v>Y2006NOV</v>
          </cell>
        </row>
        <row r="133">
          <cell r="A133" t="str">
            <v>Y2006DEC</v>
          </cell>
        </row>
        <row r="134">
          <cell r="A134" t="str">
            <v>Y2007JAN</v>
          </cell>
        </row>
        <row r="135">
          <cell r="A135" t="str">
            <v>Y2007FEB</v>
          </cell>
        </row>
        <row r="136">
          <cell r="A136" t="str">
            <v>Y2007MAR</v>
          </cell>
        </row>
        <row r="137">
          <cell r="A137" t="str">
            <v>Y2007APR</v>
          </cell>
        </row>
        <row r="138">
          <cell r="A138" t="str">
            <v>Y2007MAY</v>
          </cell>
        </row>
        <row r="139">
          <cell r="A139" t="str">
            <v>Y2007JUN</v>
          </cell>
        </row>
        <row r="140">
          <cell r="A140" t="str">
            <v>Y2007JUL</v>
          </cell>
        </row>
        <row r="141">
          <cell r="A141" t="str">
            <v>Y2007AUG</v>
          </cell>
        </row>
        <row r="142">
          <cell r="A142" t="str">
            <v>Y2007SEP</v>
          </cell>
        </row>
        <row r="143">
          <cell r="A143" t="str">
            <v>Y2007OCT</v>
          </cell>
        </row>
        <row r="144">
          <cell r="A144" t="str">
            <v>Y2007NOV</v>
          </cell>
        </row>
        <row r="145">
          <cell r="A145" t="str">
            <v>Y2007DEC</v>
          </cell>
        </row>
        <row r="146">
          <cell r="A146" t="str">
            <v>Y2008JAN</v>
          </cell>
        </row>
        <row r="147">
          <cell r="A147" t="str">
            <v>Y2008FEB</v>
          </cell>
        </row>
        <row r="148">
          <cell r="A148" t="str">
            <v>Y2008MAR</v>
          </cell>
        </row>
        <row r="149">
          <cell r="A149" t="str">
            <v>Y2008APR</v>
          </cell>
        </row>
        <row r="150">
          <cell r="A150" t="str">
            <v>Y2008MAY</v>
          </cell>
        </row>
        <row r="151">
          <cell r="A151" t="str">
            <v>Y2008JUN</v>
          </cell>
        </row>
        <row r="152">
          <cell r="A152" t="str">
            <v>Y2008JUL</v>
          </cell>
        </row>
        <row r="153">
          <cell r="A153" t="str">
            <v>Y2008AUG</v>
          </cell>
        </row>
        <row r="154">
          <cell r="A154" t="str">
            <v>Y2008SEP</v>
          </cell>
        </row>
        <row r="155">
          <cell r="A155" t="str">
            <v>Y2008OCT</v>
          </cell>
        </row>
        <row r="156">
          <cell r="A156" t="str">
            <v>Y2008NOV</v>
          </cell>
        </row>
        <row r="157">
          <cell r="A157" t="str">
            <v>Y2008DEC</v>
          </cell>
        </row>
        <row r="158">
          <cell r="A158" t="str">
            <v>Y2009JAN</v>
          </cell>
        </row>
        <row r="159">
          <cell r="A159" t="str">
            <v>Y2009FEB</v>
          </cell>
        </row>
        <row r="160">
          <cell r="A160" t="str">
            <v>Y2009MAR</v>
          </cell>
        </row>
        <row r="161">
          <cell r="A161" t="str">
            <v>Y2009APR</v>
          </cell>
        </row>
        <row r="162">
          <cell r="A162" t="str">
            <v>Y2009MAY</v>
          </cell>
        </row>
        <row r="163">
          <cell r="A163" t="str">
            <v>Y2009JUN</v>
          </cell>
        </row>
        <row r="164">
          <cell r="A164" t="str">
            <v>Y2009JUL</v>
          </cell>
        </row>
        <row r="165">
          <cell r="A165" t="str">
            <v>Y2009AUG</v>
          </cell>
        </row>
        <row r="166">
          <cell r="A166" t="str">
            <v>Y2009SEP</v>
          </cell>
        </row>
        <row r="167">
          <cell r="A167" t="str">
            <v>Y2009OCT</v>
          </cell>
        </row>
        <row r="168">
          <cell r="A168" t="str">
            <v>Y2009NOV</v>
          </cell>
        </row>
        <row r="169">
          <cell r="A169" t="str">
            <v>Y2009DEC</v>
          </cell>
        </row>
        <row r="170">
          <cell r="A170" t="str">
            <v>Y2010JAN</v>
          </cell>
        </row>
        <row r="171">
          <cell r="A171" t="str">
            <v>Y2010FEB</v>
          </cell>
        </row>
        <row r="172">
          <cell r="A172" t="str">
            <v>Y2010MAR</v>
          </cell>
        </row>
        <row r="173">
          <cell r="A173" t="str">
            <v>Y2010APR</v>
          </cell>
        </row>
        <row r="174">
          <cell r="A174" t="str">
            <v>Y2010MAY</v>
          </cell>
        </row>
        <row r="175">
          <cell r="A175" t="str">
            <v>Y2010JUN</v>
          </cell>
        </row>
        <row r="176">
          <cell r="A176" t="str">
            <v>Y2010JUL</v>
          </cell>
        </row>
        <row r="177">
          <cell r="A177" t="str">
            <v>Y2010AUG</v>
          </cell>
        </row>
        <row r="178">
          <cell r="A178" t="str">
            <v>Y2010SEP</v>
          </cell>
        </row>
        <row r="179">
          <cell r="A179" t="str">
            <v>Y2010OCT</v>
          </cell>
        </row>
        <row r="180">
          <cell r="A180" t="str">
            <v>Y2010NOV</v>
          </cell>
        </row>
        <row r="181">
          <cell r="A181" t="str">
            <v>Y2010DEC</v>
          </cell>
        </row>
        <row r="182">
          <cell r="A182" t="str">
            <v>Y2011JAN</v>
          </cell>
        </row>
        <row r="183">
          <cell r="A183" t="str">
            <v>Y2011FEB</v>
          </cell>
        </row>
        <row r="184">
          <cell r="A184" t="str">
            <v>Y2011MAR</v>
          </cell>
        </row>
        <row r="185">
          <cell r="A185" t="str">
            <v>Y2011APR</v>
          </cell>
        </row>
        <row r="186">
          <cell r="A186" t="str">
            <v>Y2011MAY</v>
          </cell>
        </row>
        <row r="187">
          <cell r="A187" t="str">
            <v>Y2011JUN</v>
          </cell>
        </row>
        <row r="188">
          <cell r="A188" t="str">
            <v>Y2011JUL</v>
          </cell>
        </row>
        <row r="189">
          <cell r="A189" t="str">
            <v>Y2011AUG</v>
          </cell>
        </row>
        <row r="190">
          <cell r="A190" t="str">
            <v>Y2011SEP</v>
          </cell>
        </row>
        <row r="191">
          <cell r="A191" t="str">
            <v>Y2011OCT</v>
          </cell>
        </row>
        <row r="192">
          <cell r="A192" t="str">
            <v>Y2011NOV</v>
          </cell>
        </row>
        <row r="193">
          <cell r="A193" t="str">
            <v>Y2011DEC</v>
          </cell>
        </row>
        <row r="194">
          <cell r="A194" t="str">
            <v>Y2012JAN</v>
          </cell>
        </row>
        <row r="195">
          <cell r="A195" t="str">
            <v>Y2012FEB</v>
          </cell>
        </row>
        <row r="196">
          <cell r="A196" t="str">
            <v>Y2012MAR</v>
          </cell>
        </row>
        <row r="197">
          <cell r="A197" t="str">
            <v>Y2012APR</v>
          </cell>
        </row>
        <row r="198">
          <cell r="A198" t="str">
            <v>Y2012MAY</v>
          </cell>
        </row>
        <row r="199">
          <cell r="A199" t="str">
            <v>Y2012JUN</v>
          </cell>
        </row>
        <row r="200">
          <cell r="A200" t="str">
            <v>Y2012JUL</v>
          </cell>
        </row>
        <row r="201">
          <cell r="A201" t="str">
            <v>Y2012AUG</v>
          </cell>
        </row>
        <row r="202">
          <cell r="A202" t="str">
            <v>Y2012SEP</v>
          </cell>
        </row>
        <row r="203">
          <cell r="A203" t="str">
            <v>Y2012OCT</v>
          </cell>
        </row>
        <row r="204">
          <cell r="A204" t="str">
            <v>Y2012NOV</v>
          </cell>
        </row>
        <row r="205">
          <cell r="A205" t="str">
            <v>Y2012DEC</v>
          </cell>
        </row>
        <row r="206">
          <cell r="A206" t="str">
            <v>Y2013JAN</v>
          </cell>
        </row>
        <row r="207">
          <cell r="A207" t="str">
            <v>Y2013FEB</v>
          </cell>
        </row>
        <row r="208">
          <cell r="A208" t="str">
            <v>Y2013MAR</v>
          </cell>
        </row>
        <row r="209">
          <cell r="A209" t="str">
            <v>Y2013APR</v>
          </cell>
        </row>
        <row r="210">
          <cell r="A210" t="str">
            <v>Y2013MAY</v>
          </cell>
        </row>
        <row r="211">
          <cell r="A211" t="str">
            <v>Y2013JUN</v>
          </cell>
        </row>
        <row r="212">
          <cell r="A212" t="str">
            <v>Y2013JUL</v>
          </cell>
        </row>
        <row r="213">
          <cell r="A213" t="str">
            <v>Y2013AUG</v>
          </cell>
        </row>
        <row r="214">
          <cell r="A214" t="str">
            <v>Y2013SEP</v>
          </cell>
        </row>
        <row r="215">
          <cell r="A215" t="str">
            <v>Y2013OCT</v>
          </cell>
        </row>
        <row r="216">
          <cell r="A216" t="str">
            <v>Y2013NOV</v>
          </cell>
        </row>
        <row r="217">
          <cell r="A217" t="str">
            <v>Y2013DEC</v>
          </cell>
        </row>
        <row r="218">
          <cell r="A218" t="str">
            <v>Y2014JAN</v>
          </cell>
        </row>
        <row r="219">
          <cell r="A219" t="str">
            <v>Y2014FEB</v>
          </cell>
        </row>
        <row r="220">
          <cell r="A220" t="str">
            <v>Y2014MAR</v>
          </cell>
        </row>
        <row r="221">
          <cell r="A221" t="str">
            <v>Y2014APR</v>
          </cell>
        </row>
        <row r="222">
          <cell r="A222" t="str">
            <v>Y2014MAY</v>
          </cell>
        </row>
        <row r="223">
          <cell r="A223" t="str">
            <v>Y2014JUN</v>
          </cell>
        </row>
        <row r="224">
          <cell r="A224" t="str">
            <v>Y2014JUL</v>
          </cell>
        </row>
        <row r="225">
          <cell r="A225" t="str">
            <v>Y2014AUG</v>
          </cell>
        </row>
        <row r="226">
          <cell r="A226" t="str">
            <v>Y2014SEP</v>
          </cell>
        </row>
        <row r="227">
          <cell r="A227" t="str">
            <v>Y2014OCT</v>
          </cell>
        </row>
        <row r="228">
          <cell r="A228" t="str">
            <v>Y2014NOV</v>
          </cell>
        </row>
        <row r="229">
          <cell r="A229" t="str">
            <v>Y2014DEC</v>
          </cell>
        </row>
        <row r="230">
          <cell r="A230" t="str">
            <v>Y2015JAN</v>
          </cell>
        </row>
        <row r="231">
          <cell r="A231" t="str">
            <v>Y2015FEB</v>
          </cell>
        </row>
        <row r="232">
          <cell r="A232" t="str">
            <v>Y2015MAR</v>
          </cell>
        </row>
        <row r="233">
          <cell r="A233" t="str">
            <v>Y2015APR</v>
          </cell>
        </row>
        <row r="234">
          <cell r="A234" t="str">
            <v>Y2015MAY</v>
          </cell>
        </row>
        <row r="235">
          <cell r="A235" t="str">
            <v>Y2015JUN</v>
          </cell>
        </row>
        <row r="236">
          <cell r="A236" t="str">
            <v>Y2015JUL</v>
          </cell>
        </row>
        <row r="237">
          <cell r="A237" t="str">
            <v>Y2015AUG</v>
          </cell>
        </row>
        <row r="238">
          <cell r="A238" t="str">
            <v>Y2015SEP</v>
          </cell>
        </row>
        <row r="239">
          <cell r="A239" t="str">
            <v>Y2015OCT</v>
          </cell>
        </row>
        <row r="240">
          <cell r="A240" t="str">
            <v>Y2015NOV</v>
          </cell>
        </row>
        <row r="241">
          <cell r="A241" t="str">
            <v>Y2015DEC</v>
          </cell>
        </row>
        <row r="242">
          <cell r="A242" t="str">
            <v>Y2016JAN</v>
          </cell>
        </row>
        <row r="243">
          <cell r="A243" t="str">
            <v>Y2016FEB</v>
          </cell>
        </row>
        <row r="244">
          <cell r="A244" t="str">
            <v>Y2016MAR</v>
          </cell>
        </row>
        <row r="245">
          <cell r="A245" t="str">
            <v>Y2016APR</v>
          </cell>
        </row>
        <row r="246">
          <cell r="A246" t="str">
            <v>Y2016MAY</v>
          </cell>
        </row>
        <row r="247">
          <cell r="A247" t="str">
            <v>Y2016JUN</v>
          </cell>
        </row>
        <row r="248">
          <cell r="A248" t="str">
            <v>Y2016JUL</v>
          </cell>
        </row>
        <row r="249">
          <cell r="A249" t="str">
            <v>Y2016AUG</v>
          </cell>
        </row>
        <row r="250">
          <cell r="A250" t="str">
            <v>Y2016SEP</v>
          </cell>
        </row>
        <row r="251">
          <cell r="A251" t="str">
            <v>Y2016OCT</v>
          </cell>
        </row>
        <row r="252">
          <cell r="A252" t="str">
            <v>Y2016NOV</v>
          </cell>
        </row>
        <row r="253">
          <cell r="A253" t="str">
            <v>Y2016DEC</v>
          </cell>
        </row>
        <row r="254">
          <cell r="A254" t="str">
            <v>Y2017JAN</v>
          </cell>
        </row>
        <row r="255">
          <cell r="A255" t="str">
            <v>Y2017FEB</v>
          </cell>
        </row>
        <row r="256">
          <cell r="A256" t="str">
            <v>Y2017MAR</v>
          </cell>
        </row>
        <row r="257">
          <cell r="A257" t="str">
            <v>Y2017APR</v>
          </cell>
        </row>
        <row r="258">
          <cell r="A258" t="str">
            <v>Y2017MAY</v>
          </cell>
        </row>
        <row r="259">
          <cell r="A259" t="str">
            <v>Y2017JUN</v>
          </cell>
        </row>
        <row r="260">
          <cell r="A260" t="str">
            <v>Y2017JUL</v>
          </cell>
        </row>
        <row r="261">
          <cell r="A261" t="str">
            <v>Y2017AUG</v>
          </cell>
        </row>
        <row r="262">
          <cell r="A262" t="str">
            <v>Y2017SEP</v>
          </cell>
        </row>
        <row r="263">
          <cell r="A263" t="str">
            <v>Y2017OCT</v>
          </cell>
        </row>
        <row r="264">
          <cell r="A264" t="str">
            <v>Y2017NOV</v>
          </cell>
        </row>
        <row r="265">
          <cell r="A265" t="str">
            <v>Y2017DEC</v>
          </cell>
        </row>
        <row r="266">
          <cell r="A266" t="str">
            <v>Y2018JAN</v>
          </cell>
        </row>
        <row r="267">
          <cell r="A267" t="str">
            <v>Y2018FEB</v>
          </cell>
        </row>
        <row r="268">
          <cell r="A268" t="str">
            <v>Y2018MAR</v>
          </cell>
        </row>
        <row r="269">
          <cell r="A269" t="str">
            <v>Y2018APR</v>
          </cell>
        </row>
        <row r="270">
          <cell r="A270" t="str">
            <v>Y2018MAY</v>
          </cell>
        </row>
        <row r="271">
          <cell r="A271" t="str">
            <v>Y2018JUN</v>
          </cell>
        </row>
        <row r="272">
          <cell r="A272" t="str">
            <v>Y2018JUL</v>
          </cell>
        </row>
        <row r="273">
          <cell r="A273" t="str">
            <v>Y2018AUG</v>
          </cell>
        </row>
        <row r="274">
          <cell r="A274" t="str">
            <v>Y2018SEP</v>
          </cell>
        </row>
        <row r="275">
          <cell r="A275" t="str">
            <v>Y2018OCT</v>
          </cell>
        </row>
        <row r="276">
          <cell r="A276" t="str">
            <v>Y2018NOV</v>
          </cell>
        </row>
        <row r="277">
          <cell r="A277" t="str">
            <v>Y2018DEC</v>
          </cell>
        </row>
        <row r="278">
          <cell r="A278" t="str">
            <v>Y2019JAN</v>
          </cell>
        </row>
        <row r="279">
          <cell r="A279" t="str">
            <v>Y2019FEB</v>
          </cell>
        </row>
        <row r="280">
          <cell r="A280" t="str">
            <v>Y2019MAR</v>
          </cell>
        </row>
        <row r="281">
          <cell r="A281" t="str">
            <v>Y2019APR</v>
          </cell>
        </row>
        <row r="282">
          <cell r="A282" t="str">
            <v>Y2019MAY</v>
          </cell>
        </row>
        <row r="283">
          <cell r="A283" t="str">
            <v>Y2019JUN</v>
          </cell>
        </row>
        <row r="284">
          <cell r="A284" t="str">
            <v>Y2019JUL</v>
          </cell>
        </row>
        <row r="285">
          <cell r="A285" t="str">
            <v>Y2019AUG</v>
          </cell>
        </row>
        <row r="286">
          <cell r="A286" t="str">
            <v>Y2019SEP</v>
          </cell>
        </row>
        <row r="287">
          <cell r="A287" t="str">
            <v>Y2019OCT</v>
          </cell>
        </row>
        <row r="288">
          <cell r="A288" t="str">
            <v>Y2019NOV</v>
          </cell>
        </row>
        <row r="289">
          <cell r="A289" t="str">
            <v>Y2019DEC</v>
          </cell>
        </row>
        <row r="290">
          <cell r="A290" t="str">
            <v>Y2020JAN</v>
          </cell>
        </row>
        <row r="291">
          <cell r="A291" t="str">
            <v>Y2020FEB</v>
          </cell>
        </row>
        <row r="292">
          <cell r="A292" t="str">
            <v>Y2020MAR</v>
          </cell>
        </row>
        <row r="293">
          <cell r="A293" t="str">
            <v>Y2020APR</v>
          </cell>
        </row>
        <row r="294">
          <cell r="A294" t="str">
            <v>Y2020MAY</v>
          </cell>
        </row>
        <row r="295">
          <cell r="A295" t="str">
            <v>Y2020JUN</v>
          </cell>
        </row>
        <row r="296">
          <cell r="A296" t="str">
            <v>Y2020JUL</v>
          </cell>
        </row>
        <row r="297">
          <cell r="A297" t="str">
            <v>Y2020AUG</v>
          </cell>
        </row>
        <row r="298">
          <cell r="A298" t="str">
            <v>Y2020SEP</v>
          </cell>
        </row>
        <row r="299">
          <cell r="A299" t="str">
            <v>Y2020OCT</v>
          </cell>
        </row>
        <row r="300">
          <cell r="A300" t="str">
            <v>Y2020NOV</v>
          </cell>
        </row>
        <row r="301">
          <cell r="A301" t="str">
            <v>Y2020DEC</v>
          </cell>
        </row>
        <row r="302">
          <cell r="A302" t="str">
            <v>Y2021JAN</v>
          </cell>
        </row>
        <row r="303">
          <cell r="A303" t="str">
            <v>Y2021FEB</v>
          </cell>
        </row>
        <row r="304">
          <cell r="A304" t="str">
            <v>Y2021MAR</v>
          </cell>
        </row>
        <row r="305">
          <cell r="A305" t="str">
            <v>Y2021APR</v>
          </cell>
        </row>
        <row r="306">
          <cell r="A306" t="str">
            <v>Y2021MAY</v>
          </cell>
        </row>
        <row r="307">
          <cell r="A307" t="str">
            <v>Y2021JUN</v>
          </cell>
        </row>
        <row r="308">
          <cell r="A308" t="str">
            <v>Y2021JUL</v>
          </cell>
        </row>
        <row r="309">
          <cell r="A309" t="str">
            <v>Y2021AUG</v>
          </cell>
        </row>
        <row r="310">
          <cell r="A310" t="str">
            <v>Y2021SEP</v>
          </cell>
        </row>
        <row r="311">
          <cell r="A311" t="str">
            <v>Y2021OCT</v>
          </cell>
        </row>
        <row r="312">
          <cell r="A312" t="str">
            <v>Y2021NOV</v>
          </cell>
        </row>
        <row r="313">
          <cell r="A313" t="str">
            <v>Y2021DEC</v>
          </cell>
        </row>
        <row r="314">
          <cell r="A314" t="str">
            <v>Y2022JAN</v>
          </cell>
        </row>
        <row r="315">
          <cell r="A315" t="str">
            <v>Y2022FEB</v>
          </cell>
        </row>
        <row r="316">
          <cell r="A316" t="str">
            <v>Y2022MAR</v>
          </cell>
        </row>
        <row r="317">
          <cell r="A317" t="str">
            <v>Y2022APR</v>
          </cell>
        </row>
        <row r="318">
          <cell r="A318" t="str">
            <v>Y2022MAY</v>
          </cell>
        </row>
        <row r="319">
          <cell r="A319" t="str">
            <v>Y2022JUN</v>
          </cell>
        </row>
        <row r="320">
          <cell r="A320" t="str">
            <v>Y2022JUL</v>
          </cell>
        </row>
        <row r="321">
          <cell r="A321" t="str">
            <v>Y2022AUG</v>
          </cell>
        </row>
        <row r="322">
          <cell r="A322" t="str">
            <v>Y2022SEP</v>
          </cell>
        </row>
        <row r="323">
          <cell r="A323" t="str">
            <v>Y2022OCT</v>
          </cell>
        </row>
        <row r="324">
          <cell r="A324" t="str">
            <v>Y2022NOV</v>
          </cell>
        </row>
        <row r="325">
          <cell r="A325" t="str">
            <v>Y2022DEC</v>
          </cell>
        </row>
        <row r="326">
          <cell r="A326" t="str">
            <v>Y2023JAN</v>
          </cell>
        </row>
        <row r="327">
          <cell r="A327" t="str">
            <v>Y2023FEB</v>
          </cell>
        </row>
        <row r="328">
          <cell r="A328" t="str">
            <v>Y2023MAR</v>
          </cell>
        </row>
        <row r="329">
          <cell r="A329" t="str">
            <v>Y2023APR</v>
          </cell>
        </row>
        <row r="330">
          <cell r="A330" t="str">
            <v>Y2023MAY</v>
          </cell>
        </row>
        <row r="331">
          <cell r="A331" t="str">
            <v>Y2023JUN</v>
          </cell>
        </row>
        <row r="332">
          <cell r="A332" t="str">
            <v>Y2023JUL</v>
          </cell>
        </row>
        <row r="333">
          <cell r="A333" t="str">
            <v>Y2023AUG</v>
          </cell>
        </row>
        <row r="334">
          <cell r="A334" t="str">
            <v>Y2023SEP</v>
          </cell>
        </row>
        <row r="335">
          <cell r="A335" t="str">
            <v>Y2023OCT</v>
          </cell>
        </row>
        <row r="336">
          <cell r="A336" t="str">
            <v>Y2023NOV</v>
          </cell>
        </row>
        <row r="337">
          <cell r="A337" t="str">
            <v>Y2023DEC</v>
          </cell>
        </row>
        <row r="338">
          <cell r="A338" t="str">
            <v>Y2024JAN</v>
          </cell>
        </row>
        <row r="339">
          <cell r="A339" t="str">
            <v>Y2024FEB</v>
          </cell>
        </row>
        <row r="340">
          <cell r="A340" t="str">
            <v>Y2024MAR</v>
          </cell>
        </row>
        <row r="341">
          <cell r="A341" t="str">
            <v>Y2024APR</v>
          </cell>
        </row>
        <row r="342">
          <cell r="A342" t="str">
            <v>Y2024MAY</v>
          </cell>
        </row>
        <row r="343">
          <cell r="A343" t="str">
            <v>Y2024JUN</v>
          </cell>
        </row>
        <row r="344">
          <cell r="A344" t="str">
            <v>Y2024JUL</v>
          </cell>
        </row>
        <row r="345">
          <cell r="A345" t="str">
            <v>Y2024AUG</v>
          </cell>
        </row>
        <row r="346">
          <cell r="A346" t="str">
            <v>Y2024SEP</v>
          </cell>
        </row>
        <row r="347">
          <cell r="A347" t="str">
            <v>Y2024OCT</v>
          </cell>
        </row>
        <row r="348">
          <cell r="A348" t="str">
            <v>Y2024NOV</v>
          </cell>
        </row>
        <row r="349">
          <cell r="A349" t="str">
            <v>Y2024DEC</v>
          </cell>
        </row>
        <row r="350">
          <cell r="A350" t="str">
            <v>Y2025JAN</v>
          </cell>
        </row>
        <row r="351">
          <cell r="A351" t="str">
            <v>Y2025FEB</v>
          </cell>
        </row>
        <row r="352">
          <cell r="A352" t="str">
            <v>Y2025MAR</v>
          </cell>
        </row>
        <row r="353">
          <cell r="A353" t="str">
            <v>Y2025APR</v>
          </cell>
        </row>
        <row r="354">
          <cell r="A354" t="str">
            <v>Y2025MAY</v>
          </cell>
        </row>
        <row r="355">
          <cell r="A355" t="str">
            <v>Y2025JUN</v>
          </cell>
        </row>
        <row r="356">
          <cell r="A356" t="str">
            <v>Y2025JUL</v>
          </cell>
        </row>
        <row r="357">
          <cell r="A357" t="str">
            <v>Y2025AUG</v>
          </cell>
        </row>
        <row r="358">
          <cell r="A358" t="str">
            <v>Y2025SEP</v>
          </cell>
        </row>
        <row r="359">
          <cell r="A359" t="str">
            <v>Y2025OCT</v>
          </cell>
        </row>
        <row r="360">
          <cell r="A360" t="str">
            <v>Y2025NOV</v>
          </cell>
        </row>
        <row r="361">
          <cell r="A361" t="str">
            <v>Y2025DEC</v>
          </cell>
        </row>
        <row r="362">
          <cell r="A362" t="str">
            <v>Y2026JAN</v>
          </cell>
        </row>
        <row r="363">
          <cell r="A363" t="str">
            <v>Y2026FEB</v>
          </cell>
        </row>
        <row r="364">
          <cell r="A364" t="str">
            <v>Y2026MAR</v>
          </cell>
        </row>
      </sheetData>
      <sheetData sheetId="39">
        <row r="1">
          <cell r="A1" t="str">
            <v>x</v>
          </cell>
        </row>
        <row r="2">
          <cell r="A2" t="str">
            <v>Y1998JAN</v>
          </cell>
        </row>
        <row r="3">
          <cell r="A3" t="str">
            <v>Y1998FEB</v>
          </cell>
        </row>
        <row r="4">
          <cell r="A4" t="str">
            <v>Y1998MAR</v>
          </cell>
        </row>
        <row r="5">
          <cell r="A5" t="str">
            <v>Y1998APR</v>
          </cell>
        </row>
        <row r="6">
          <cell r="A6" t="str">
            <v>Y1998MAY</v>
          </cell>
        </row>
        <row r="7">
          <cell r="A7" t="str">
            <v>Y1998JUN</v>
          </cell>
        </row>
        <row r="8">
          <cell r="A8" t="str">
            <v>Y1998JUL</v>
          </cell>
        </row>
        <row r="9">
          <cell r="A9" t="str">
            <v>Y1998AUG</v>
          </cell>
        </row>
        <row r="10">
          <cell r="A10" t="str">
            <v>Y1998SEP</v>
          </cell>
        </row>
        <row r="11">
          <cell r="A11" t="str">
            <v>Y1998OCT</v>
          </cell>
        </row>
        <row r="12">
          <cell r="A12" t="str">
            <v>Y1998NOV</v>
          </cell>
        </row>
        <row r="13">
          <cell r="A13" t="str">
            <v>Y1998DEC</v>
          </cell>
        </row>
        <row r="14">
          <cell r="A14" t="str">
            <v>Y1999JAN</v>
          </cell>
        </row>
        <row r="15">
          <cell r="A15" t="str">
            <v>Y1999FEB</v>
          </cell>
        </row>
        <row r="16">
          <cell r="A16" t="str">
            <v>Y1999MAR</v>
          </cell>
        </row>
        <row r="17">
          <cell r="A17" t="str">
            <v>Y1999APR</v>
          </cell>
        </row>
        <row r="18">
          <cell r="A18" t="str">
            <v>Y1999MAY</v>
          </cell>
        </row>
        <row r="19">
          <cell r="A19" t="str">
            <v>Y1999JUN</v>
          </cell>
        </row>
        <row r="20">
          <cell r="A20" t="str">
            <v>Y1999JUL</v>
          </cell>
        </row>
        <row r="21">
          <cell r="A21" t="str">
            <v>Y1999AUG</v>
          </cell>
        </row>
        <row r="22">
          <cell r="A22" t="str">
            <v>Y1999SEP</v>
          </cell>
        </row>
        <row r="23">
          <cell r="A23" t="str">
            <v>Y1999OCT</v>
          </cell>
        </row>
        <row r="24">
          <cell r="A24" t="str">
            <v>Y1999NOV</v>
          </cell>
        </row>
        <row r="25">
          <cell r="A25" t="str">
            <v>Y1999DEC</v>
          </cell>
        </row>
        <row r="26">
          <cell r="A26" t="str">
            <v>Y2000JAN</v>
          </cell>
        </row>
        <row r="27">
          <cell r="A27" t="str">
            <v>Y2000FEB</v>
          </cell>
        </row>
        <row r="28">
          <cell r="A28" t="str">
            <v>Y2000MAR</v>
          </cell>
        </row>
        <row r="29">
          <cell r="A29" t="str">
            <v>Y2000APR</v>
          </cell>
        </row>
        <row r="30">
          <cell r="A30" t="str">
            <v>Y2000MAY</v>
          </cell>
        </row>
        <row r="31">
          <cell r="A31" t="str">
            <v>Y2000JUN</v>
          </cell>
        </row>
        <row r="32">
          <cell r="A32" t="str">
            <v>Y2000JUL</v>
          </cell>
        </row>
        <row r="33">
          <cell r="A33" t="str">
            <v>Y2000AUG</v>
          </cell>
        </row>
        <row r="34">
          <cell r="A34" t="str">
            <v>Y2000SEP</v>
          </cell>
        </row>
        <row r="35">
          <cell r="A35" t="str">
            <v>Y2000OCT</v>
          </cell>
        </row>
        <row r="36">
          <cell r="A36" t="str">
            <v>Y2000NOV</v>
          </cell>
        </row>
        <row r="37">
          <cell r="A37" t="str">
            <v>Y2000DEC</v>
          </cell>
        </row>
        <row r="38">
          <cell r="A38" t="str">
            <v>Y2001JAN</v>
          </cell>
        </row>
        <row r="39">
          <cell r="A39" t="str">
            <v>Y2001FEB</v>
          </cell>
        </row>
        <row r="40">
          <cell r="A40" t="str">
            <v>Y2001MAR</v>
          </cell>
        </row>
        <row r="41">
          <cell r="A41" t="str">
            <v>Y2001APR</v>
          </cell>
        </row>
        <row r="42">
          <cell r="A42" t="str">
            <v>Y2001MAY</v>
          </cell>
        </row>
        <row r="43">
          <cell r="A43" t="str">
            <v>Y2001JUN</v>
          </cell>
        </row>
        <row r="44">
          <cell r="A44" t="str">
            <v>Y2001JUL</v>
          </cell>
        </row>
        <row r="45">
          <cell r="A45" t="str">
            <v>Y2001AUG</v>
          </cell>
        </row>
        <row r="46">
          <cell r="A46" t="str">
            <v>Y2001SEP</v>
          </cell>
        </row>
        <row r="47">
          <cell r="A47" t="str">
            <v>Y2001OCT</v>
          </cell>
        </row>
        <row r="48">
          <cell r="A48" t="str">
            <v>Y2001NOV</v>
          </cell>
        </row>
        <row r="49">
          <cell r="A49" t="str">
            <v>Y2001DEC</v>
          </cell>
        </row>
        <row r="50">
          <cell r="A50" t="str">
            <v>Y2002JAN</v>
          </cell>
        </row>
        <row r="51">
          <cell r="A51" t="str">
            <v>Y2002FEB</v>
          </cell>
        </row>
        <row r="52">
          <cell r="A52" t="str">
            <v>Y2002MAR</v>
          </cell>
        </row>
        <row r="53">
          <cell r="A53" t="str">
            <v>Y2002APR</v>
          </cell>
        </row>
        <row r="54">
          <cell r="A54" t="str">
            <v>Y2002MAY</v>
          </cell>
        </row>
        <row r="55">
          <cell r="A55" t="str">
            <v>Y2002JUN</v>
          </cell>
        </row>
        <row r="56">
          <cell r="A56" t="str">
            <v>Y2002JUL</v>
          </cell>
        </row>
        <row r="57">
          <cell r="A57" t="str">
            <v>Y2002AUG</v>
          </cell>
        </row>
        <row r="58">
          <cell r="A58" t="str">
            <v>Y2002SEP</v>
          </cell>
        </row>
        <row r="59">
          <cell r="A59" t="str">
            <v>Y2002OCT</v>
          </cell>
        </row>
        <row r="60">
          <cell r="A60" t="str">
            <v>Y2002NOV</v>
          </cell>
        </row>
        <row r="61">
          <cell r="A61" t="str">
            <v>Y2002DEC</v>
          </cell>
        </row>
        <row r="62">
          <cell r="A62" t="str">
            <v>Y2003JAN</v>
          </cell>
        </row>
        <row r="63">
          <cell r="A63" t="str">
            <v>Y2003FEB</v>
          </cell>
        </row>
        <row r="64">
          <cell r="A64" t="str">
            <v>Y2003MAR</v>
          </cell>
        </row>
        <row r="65">
          <cell r="A65" t="str">
            <v>Y2003APR</v>
          </cell>
        </row>
        <row r="66">
          <cell r="A66" t="str">
            <v>Y2003MAY</v>
          </cell>
        </row>
        <row r="67">
          <cell r="A67" t="str">
            <v>Y2003JUN</v>
          </cell>
        </row>
        <row r="68">
          <cell r="A68" t="str">
            <v>Y2003JUL</v>
          </cell>
        </row>
        <row r="69">
          <cell r="A69" t="str">
            <v>Y2003AUG</v>
          </cell>
        </row>
        <row r="70">
          <cell r="A70" t="str">
            <v>Y2003SEP</v>
          </cell>
        </row>
        <row r="71">
          <cell r="A71" t="str">
            <v>Y2003OCT</v>
          </cell>
        </row>
        <row r="72">
          <cell r="A72" t="str">
            <v>Y2003NOV</v>
          </cell>
        </row>
        <row r="73">
          <cell r="A73" t="str">
            <v>Y2003DEC</v>
          </cell>
        </row>
        <row r="74">
          <cell r="A74" t="str">
            <v>Y2004JAN</v>
          </cell>
        </row>
        <row r="75">
          <cell r="A75" t="str">
            <v>Y2004FEB</v>
          </cell>
        </row>
        <row r="76">
          <cell r="A76" t="str">
            <v>Y2004MAR</v>
          </cell>
        </row>
        <row r="77">
          <cell r="A77" t="str">
            <v>Y2004APR</v>
          </cell>
        </row>
        <row r="78">
          <cell r="A78" t="str">
            <v>Y2004MAY</v>
          </cell>
        </row>
        <row r="79">
          <cell r="A79" t="str">
            <v>Y2004JUN</v>
          </cell>
        </row>
        <row r="80">
          <cell r="A80" t="str">
            <v>Y2004JUL</v>
          </cell>
        </row>
        <row r="81">
          <cell r="A81" t="str">
            <v>Y2004AUG</v>
          </cell>
        </row>
        <row r="82">
          <cell r="A82" t="str">
            <v>Y2004SEP</v>
          </cell>
        </row>
        <row r="83">
          <cell r="A83" t="str">
            <v>Y2004OCT</v>
          </cell>
        </row>
        <row r="84">
          <cell r="A84" t="str">
            <v>Y2004NOV</v>
          </cell>
        </row>
        <row r="85">
          <cell r="A85" t="str">
            <v>Y2004DEC</v>
          </cell>
        </row>
        <row r="86">
          <cell r="A86" t="str">
            <v>Y2005JAN</v>
          </cell>
        </row>
        <row r="87">
          <cell r="A87" t="str">
            <v>Y2005FEB</v>
          </cell>
        </row>
        <row r="88">
          <cell r="A88" t="str">
            <v>Y2005MAR</v>
          </cell>
        </row>
        <row r="89">
          <cell r="A89" t="str">
            <v>Y2005APR</v>
          </cell>
        </row>
        <row r="90">
          <cell r="A90" t="str">
            <v>Y2005MAY</v>
          </cell>
        </row>
        <row r="91">
          <cell r="A91" t="str">
            <v>Y2005JUN</v>
          </cell>
        </row>
        <row r="92">
          <cell r="A92" t="str">
            <v>Y2005JUL</v>
          </cell>
        </row>
        <row r="93">
          <cell r="A93" t="str">
            <v>Y2005AUG</v>
          </cell>
        </row>
        <row r="94">
          <cell r="A94" t="str">
            <v>Y2005SEP</v>
          </cell>
        </row>
        <row r="95">
          <cell r="A95" t="str">
            <v>Y2005OCT</v>
          </cell>
        </row>
        <row r="96">
          <cell r="A96" t="str">
            <v>Y2005NOV</v>
          </cell>
        </row>
        <row r="97">
          <cell r="A97" t="str">
            <v>Y2005DEC</v>
          </cell>
        </row>
        <row r="98">
          <cell r="A98" t="str">
            <v>Y2006JAN</v>
          </cell>
        </row>
        <row r="99">
          <cell r="A99" t="str">
            <v>Y2006FEB</v>
          </cell>
        </row>
        <row r="100">
          <cell r="A100" t="str">
            <v>Y2006MAR</v>
          </cell>
        </row>
        <row r="101">
          <cell r="A101" t="str">
            <v>Y2006APR</v>
          </cell>
        </row>
        <row r="102">
          <cell r="A102" t="str">
            <v>Y2006MAY</v>
          </cell>
        </row>
        <row r="103">
          <cell r="A103" t="str">
            <v>Y2006JUN</v>
          </cell>
        </row>
        <row r="104">
          <cell r="A104" t="str">
            <v>Y2006JUL</v>
          </cell>
        </row>
        <row r="105">
          <cell r="A105" t="str">
            <v>Y2006AUG</v>
          </cell>
        </row>
        <row r="106">
          <cell r="A106" t="str">
            <v>Y2006SEP</v>
          </cell>
        </row>
        <row r="107">
          <cell r="A107" t="str">
            <v>Y2006OCT</v>
          </cell>
        </row>
        <row r="108">
          <cell r="A108" t="str">
            <v>Y2006NOV</v>
          </cell>
        </row>
        <row r="109">
          <cell r="A109" t="str">
            <v>Y2006DEC</v>
          </cell>
        </row>
        <row r="110">
          <cell r="A110" t="str">
            <v>Y2007JAN</v>
          </cell>
        </row>
        <row r="111">
          <cell r="A111" t="str">
            <v>Y2007FEB</v>
          </cell>
        </row>
        <row r="112">
          <cell r="A112" t="str">
            <v>Y2007MAR</v>
          </cell>
        </row>
        <row r="113">
          <cell r="A113" t="str">
            <v>Y2007APR</v>
          </cell>
        </row>
        <row r="114">
          <cell r="A114" t="str">
            <v>Y2007MAY</v>
          </cell>
        </row>
        <row r="115">
          <cell r="A115" t="str">
            <v>Y2007JUN</v>
          </cell>
        </row>
        <row r="116">
          <cell r="A116" t="str">
            <v>Y2007JUL</v>
          </cell>
        </row>
        <row r="117">
          <cell r="A117" t="str">
            <v>Y2007AUG</v>
          </cell>
        </row>
        <row r="118">
          <cell r="A118" t="str">
            <v>Y2007SEP</v>
          </cell>
        </row>
        <row r="119">
          <cell r="A119" t="str">
            <v>Y2007OCT</v>
          </cell>
        </row>
        <row r="120">
          <cell r="A120" t="str">
            <v>Y2007NOV</v>
          </cell>
        </row>
        <row r="121">
          <cell r="A121" t="str">
            <v>Y2007DEC</v>
          </cell>
        </row>
        <row r="122">
          <cell r="A122" t="str">
            <v>Y2008JAN</v>
          </cell>
        </row>
        <row r="123">
          <cell r="A123" t="str">
            <v>Y2008FEB</v>
          </cell>
        </row>
        <row r="124">
          <cell r="A124" t="str">
            <v>Y2008MAR</v>
          </cell>
        </row>
        <row r="125">
          <cell r="A125" t="str">
            <v>Y2008APR</v>
          </cell>
        </row>
        <row r="126">
          <cell r="A126" t="str">
            <v>Y2008MAY</v>
          </cell>
        </row>
        <row r="127">
          <cell r="A127" t="str">
            <v>Y2008JUN</v>
          </cell>
        </row>
        <row r="128">
          <cell r="A128" t="str">
            <v>Y2008JUL</v>
          </cell>
        </row>
        <row r="129">
          <cell r="A129" t="str">
            <v>Y2008AUG</v>
          </cell>
        </row>
        <row r="130">
          <cell r="A130" t="str">
            <v>Y2008SEP</v>
          </cell>
        </row>
        <row r="131">
          <cell r="A131" t="str">
            <v>Y2008OCT</v>
          </cell>
        </row>
        <row r="132">
          <cell r="A132" t="str">
            <v>Y2008NOV</v>
          </cell>
        </row>
        <row r="133">
          <cell r="A133" t="str">
            <v>Y2008DEC</v>
          </cell>
        </row>
        <row r="134">
          <cell r="A134" t="str">
            <v>Y2009JAN</v>
          </cell>
        </row>
        <row r="135">
          <cell r="A135" t="str">
            <v>Y2009FEB</v>
          </cell>
        </row>
        <row r="136">
          <cell r="A136" t="str">
            <v>Y2009MAR</v>
          </cell>
        </row>
        <row r="137">
          <cell r="A137" t="str">
            <v>Y2009APR</v>
          </cell>
        </row>
        <row r="138">
          <cell r="A138" t="str">
            <v>Y2009MAY</v>
          </cell>
        </row>
        <row r="139">
          <cell r="A139" t="str">
            <v>Y2009JUN</v>
          </cell>
        </row>
        <row r="140">
          <cell r="A140" t="str">
            <v>Y2009JUL</v>
          </cell>
        </row>
        <row r="141">
          <cell r="A141" t="str">
            <v>Y2009AUG</v>
          </cell>
        </row>
        <row r="142">
          <cell r="A142" t="str">
            <v>Y2009SEP</v>
          </cell>
        </row>
        <row r="143">
          <cell r="A143" t="str">
            <v>Y2009OCT</v>
          </cell>
        </row>
        <row r="144">
          <cell r="A144" t="str">
            <v>Y2009NOV</v>
          </cell>
        </row>
        <row r="145">
          <cell r="A145" t="str">
            <v>Y2009DEC</v>
          </cell>
        </row>
        <row r="146">
          <cell r="A146" t="str">
            <v>Y2010JAN</v>
          </cell>
        </row>
        <row r="147">
          <cell r="A147" t="str">
            <v>Y2010FEB</v>
          </cell>
        </row>
        <row r="148">
          <cell r="A148" t="str">
            <v>Y2010MAR</v>
          </cell>
        </row>
        <row r="149">
          <cell r="A149" t="str">
            <v>Y2010APR</v>
          </cell>
        </row>
        <row r="150">
          <cell r="A150" t="str">
            <v>Y2010MAY</v>
          </cell>
        </row>
        <row r="151">
          <cell r="A151" t="str">
            <v>Y2010JUN</v>
          </cell>
        </row>
        <row r="152">
          <cell r="A152" t="str">
            <v>Y2010JUL</v>
          </cell>
        </row>
        <row r="153">
          <cell r="A153" t="str">
            <v>Y2010AUG</v>
          </cell>
        </row>
        <row r="154">
          <cell r="A154" t="str">
            <v>Y2010SEP</v>
          </cell>
        </row>
        <row r="155">
          <cell r="A155" t="str">
            <v>Y2010OCT</v>
          </cell>
        </row>
        <row r="156">
          <cell r="A156" t="str">
            <v>Y2010NOV</v>
          </cell>
        </row>
        <row r="157">
          <cell r="A157" t="str">
            <v>Y2010DEC</v>
          </cell>
        </row>
        <row r="158">
          <cell r="A158" t="str">
            <v>Y2011JAN</v>
          </cell>
        </row>
        <row r="159">
          <cell r="A159" t="str">
            <v>Y2011FEB</v>
          </cell>
        </row>
        <row r="160">
          <cell r="A160" t="str">
            <v>Y2011MAR</v>
          </cell>
        </row>
        <row r="161">
          <cell r="A161" t="str">
            <v>Y2011APR</v>
          </cell>
        </row>
        <row r="162">
          <cell r="A162" t="str">
            <v>Y2011MAY</v>
          </cell>
        </row>
        <row r="163">
          <cell r="A163" t="str">
            <v>Y2011JUN</v>
          </cell>
        </row>
        <row r="164">
          <cell r="A164" t="str">
            <v>Y2011JUL</v>
          </cell>
        </row>
        <row r="165">
          <cell r="A165" t="str">
            <v>Y2011AUG</v>
          </cell>
        </row>
        <row r="166">
          <cell r="A166" t="str">
            <v>Y2011SEP</v>
          </cell>
        </row>
        <row r="167">
          <cell r="A167" t="str">
            <v>Y2011OCT</v>
          </cell>
        </row>
        <row r="168">
          <cell r="A168" t="str">
            <v>Y2011NOV</v>
          </cell>
        </row>
        <row r="169">
          <cell r="A169" t="str">
            <v>Y2011DEC</v>
          </cell>
        </row>
        <row r="170">
          <cell r="A170" t="str">
            <v>Y2012JAN</v>
          </cell>
        </row>
        <row r="171">
          <cell r="A171" t="str">
            <v>Y2012FEB</v>
          </cell>
        </row>
        <row r="172">
          <cell r="A172" t="str">
            <v>Y2012MAR</v>
          </cell>
        </row>
        <row r="173">
          <cell r="A173" t="str">
            <v>Y2012APR</v>
          </cell>
        </row>
        <row r="174">
          <cell r="A174" t="str">
            <v>Y2012MAY</v>
          </cell>
        </row>
        <row r="175">
          <cell r="A175" t="str">
            <v>Y2012JUN</v>
          </cell>
        </row>
        <row r="176">
          <cell r="A176" t="str">
            <v>Y2012JUL</v>
          </cell>
        </row>
        <row r="177">
          <cell r="A177" t="str">
            <v>Y2012AUG</v>
          </cell>
        </row>
        <row r="178">
          <cell r="A178" t="str">
            <v>Y2012SEP</v>
          </cell>
        </row>
        <row r="179">
          <cell r="A179" t="str">
            <v>Y2012OCT</v>
          </cell>
        </row>
        <row r="180">
          <cell r="A180" t="str">
            <v>Y2012NOV</v>
          </cell>
        </row>
        <row r="181">
          <cell r="A181" t="str">
            <v>Y2012DEC</v>
          </cell>
        </row>
        <row r="182">
          <cell r="A182" t="str">
            <v>Y2013JAN</v>
          </cell>
        </row>
        <row r="183">
          <cell r="A183" t="str">
            <v>Y2013FEB</v>
          </cell>
        </row>
        <row r="184">
          <cell r="A184" t="str">
            <v>Y2013MAR</v>
          </cell>
        </row>
        <row r="185">
          <cell r="A185" t="str">
            <v>Y2013APR</v>
          </cell>
        </row>
        <row r="186">
          <cell r="A186" t="str">
            <v>Y2013MAY</v>
          </cell>
        </row>
        <row r="187">
          <cell r="A187" t="str">
            <v>Y2013JUN</v>
          </cell>
        </row>
        <row r="188">
          <cell r="A188" t="str">
            <v>Y2013JUL</v>
          </cell>
        </row>
        <row r="189">
          <cell r="A189" t="str">
            <v>Y2013AUG</v>
          </cell>
        </row>
        <row r="190">
          <cell r="A190" t="str">
            <v>Y2013SEP</v>
          </cell>
        </row>
        <row r="191">
          <cell r="A191" t="str">
            <v>Y2013OCT</v>
          </cell>
        </row>
        <row r="192">
          <cell r="A192" t="str">
            <v>Y2013NOV</v>
          </cell>
        </row>
        <row r="193">
          <cell r="A193" t="str">
            <v>Y2013DEC</v>
          </cell>
        </row>
        <row r="194">
          <cell r="A194" t="str">
            <v>Y2014JAN</v>
          </cell>
        </row>
        <row r="195">
          <cell r="A195" t="str">
            <v>Y2014FEB</v>
          </cell>
        </row>
        <row r="196">
          <cell r="A196" t="str">
            <v>Y2014MAR</v>
          </cell>
        </row>
        <row r="197">
          <cell r="A197" t="str">
            <v>Y2014APR</v>
          </cell>
        </row>
        <row r="198">
          <cell r="A198" t="str">
            <v>Y2014MAY</v>
          </cell>
        </row>
        <row r="199">
          <cell r="A199" t="str">
            <v>Y2014JUN</v>
          </cell>
        </row>
        <row r="200">
          <cell r="A200" t="str">
            <v>Y2014JUL</v>
          </cell>
        </row>
        <row r="201">
          <cell r="A201" t="str">
            <v>Y2014AUG</v>
          </cell>
        </row>
        <row r="202">
          <cell r="A202" t="str">
            <v>Y2014SEP</v>
          </cell>
        </row>
        <row r="203">
          <cell r="A203" t="str">
            <v>Y2014OCT</v>
          </cell>
        </row>
        <row r="204">
          <cell r="A204" t="str">
            <v>Y2014NOV</v>
          </cell>
        </row>
        <row r="205">
          <cell r="A205" t="str">
            <v>Y2014DEC</v>
          </cell>
        </row>
        <row r="206">
          <cell r="A206" t="str">
            <v>Y2015JAN</v>
          </cell>
        </row>
        <row r="207">
          <cell r="A207" t="str">
            <v>Y2015FEB</v>
          </cell>
        </row>
        <row r="208">
          <cell r="A208" t="str">
            <v>Y2015MAR</v>
          </cell>
        </row>
        <row r="209">
          <cell r="A209" t="str">
            <v>Y2015APR</v>
          </cell>
        </row>
        <row r="210">
          <cell r="A210" t="str">
            <v>Y2015MAY</v>
          </cell>
        </row>
        <row r="211">
          <cell r="A211" t="str">
            <v>Y2015JUN</v>
          </cell>
        </row>
        <row r="212">
          <cell r="A212" t="str">
            <v>Y2015JUL</v>
          </cell>
        </row>
        <row r="213">
          <cell r="A213" t="str">
            <v>Y2015AUG</v>
          </cell>
        </row>
        <row r="214">
          <cell r="A214" t="str">
            <v>Y2015SEP</v>
          </cell>
        </row>
        <row r="215">
          <cell r="A215" t="str">
            <v>Y2015OCT</v>
          </cell>
        </row>
        <row r="216">
          <cell r="A216" t="str">
            <v>Y2015NOV</v>
          </cell>
        </row>
        <row r="217">
          <cell r="A217" t="str">
            <v>Y2015DEC</v>
          </cell>
        </row>
        <row r="218">
          <cell r="A218" t="str">
            <v>Y2016JAN</v>
          </cell>
        </row>
        <row r="219">
          <cell r="A219" t="str">
            <v>Y2016FEB</v>
          </cell>
        </row>
        <row r="220">
          <cell r="A220" t="str">
            <v>Y2016MAR</v>
          </cell>
        </row>
        <row r="221">
          <cell r="A221" t="str">
            <v>Y2016APR</v>
          </cell>
        </row>
        <row r="222">
          <cell r="A222" t="str">
            <v>Y2016MAY</v>
          </cell>
        </row>
        <row r="223">
          <cell r="A223" t="str">
            <v>Y2016JUN</v>
          </cell>
        </row>
        <row r="224">
          <cell r="A224" t="str">
            <v>Y2016JUL</v>
          </cell>
        </row>
        <row r="225">
          <cell r="A225" t="str">
            <v>Y2016AUG</v>
          </cell>
        </row>
        <row r="226">
          <cell r="A226" t="str">
            <v>Y2016SEP</v>
          </cell>
        </row>
        <row r="227">
          <cell r="A227" t="str">
            <v>Y2016OCT</v>
          </cell>
        </row>
        <row r="228">
          <cell r="A228" t="str">
            <v>Y2016NOV</v>
          </cell>
        </row>
        <row r="229">
          <cell r="A229" t="str">
            <v>Y2016DEC</v>
          </cell>
        </row>
        <row r="230">
          <cell r="A230" t="str">
            <v>Y2017JAN</v>
          </cell>
        </row>
        <row r="231">
          <cell r="A231" t="str">
            <v>Y2017FEB</v>
          </cell>
        </row>
        <row r="232">
          <cell r="A232" t="str">
            <v>Y2017MAR</v>
          </cell>
        </row>
        <row r="233">
          <cell r="A233" t="str">
            <v>Y2017APR</v>
          </cell>
        </row>
        <row r="234">
          <cell r="A234" t="str">
            <v>Y2017MAY</v>
          </cell>
        </row>
        <row r="235">
          <cell r="A235" t="str">
            <v>Y2017JUN</v>
          </cell>
        </row>
        <row r="236">
          <cell r="A236" t="str">
            <v>Y2017JUL</v>
          </cell>
        </row>
        <row r="237">
          <cell r="A237" t="str">
            <v>Y2017AUG</v>
          </cell>
        </row>
        <row r="238">
          <cell r="A238" t="str">
            <v>Y2017SEP</v>
          </cell>
        </row>
        <row r="239">
          <cell r="A239" t="str">
            <v>Y2017OCT</v>
          </cell>
        </row>
        <row r="240">
          <cell r="A240" t="str">
            <v>Y2017NOV</v>
          </cell>
        </row>
        <row r="241">
          <cell r="A241" t="str">
            <v>Y2017DEC</v>
          </cell>
        </row>
        <row r="242">
          <cell r="A242" t="str">
            <v>Y2018JAN</v>
          </cell>
        </row>
        <row r="243">
          <cell r="A243" t="str">
            <v>Y2018FEB</v>
          </cell>
        </row>
        <row r="244">
          <cell r="A244" t="str">
            <v>Y2018MAR</v>
          </cell>
        </row>
        <row r="245">
          <cell r="A245" t="str">
            <v>Y2018APR</v>
          </cell>
        </row>
        <row r="246">
          <cell r="A246" t="str">
            <v>Y2018MAY</v>
          </cell>
        </row>
        <row r="247">
          <cell r="A247" t="str">
            <v>Y2018JUN</v>
          </cell>
        </row>
        <row r="248">
          <cell r="A248" t="str">
            <v>Y2018JUL</v>
          </cell>
        </row>
        <row r="249">
          <cell r="A249" t="str">
            <v>Y2018AUG</v>
          </cell>
        </row>
        <row r="250">
          <cell r="A250" t="str">
            <v>Y2018SEP</v>
          </cell>
        </row>
        <row r="251">
          <cell r="A251" t="str">
            <v>Y2018OCT</v>
          </cell>
        </row>
        <row r="252">
          <cell r="A252" t="str">
            <v>Y2018NOV</v>
          </cell>
        </row>
        <row r="253">
          <cell r="A253" t="str">
            <v>Y2018DEC</v>
          </cell>
        </row>
        <row r="254">
          <cell r="A254" t="str">
            <v>Y2019JAN</v>
          </cell>
        </row>
        <row r="255">
          <cell r="A255" t="str">
            <v>Y2019FEB</v>
          </cell>
        </row>
        <row r="256">
          <cell r="A256" t="str">
            <v>Y2019MAR</v>
          </cell>
        </row>
        <row r="257">
          <cell r="A257" t="str">
            <v>Y2019APR</v>
          </cell>
        </row>
        <row r="258">
          <cell r="A258" t="str">
            <v>Y2019MAY</v>
          </cell>
        </row>
        <row r="259">
          <cell r="A259" t="str">
            <v>Y2019JUN</v>
          </cell>
        </row>
        <row r="260">
          <cell r="A260" t="str">
            <v>Y2019JUL</v>
          </cell>
        </row>
        <row r="261">
          <cell r="A261" t="str">
            <v>Y2019AUG</v>
          </cell>
        </row>
        <row r="262">
          <cell r="A262" t="str">
            <v>Y2019SEP</v>
          </cell>
        </row>
        <row r="263">
          <cell r="A263" t="str">
            <v>Y2019OCT</v>
          </cell>
        </row>
        <row r="264">
          <cell r="A264" t="str">
            <v>Y2019NOV</v>
          </cell>
        </row>
        <row r="265">
          <cell r="A265" t="str">
            <v>Y2019DEC</v>
          </cell>
        </row>
        <row r="266">
          <cell r="A266" t="str">
            <v>Y2020JAN</v>
          </cell>
        </row>
        <row r="267">
          <cell r="A267" t="str">
            <v>Y2020FEB</v>
          </cell>
        </row>
        <row r="268">
          <cell r="A268" t="str">
            <v>Y2020MAR</v>
          </cell>
        </row>
        <row r="269">
          <cell r="A269" t="str">
            <v>Y2020APR</v>
          </cell>
        </row>
        <row r="270">
          <cell r="A270" t="str">
            <v>Y2020MAY</v>
          </cell>
        </row>
        <row r="271">
          <cell r="A271" t="str">
            <v>Y2020JUN</v>
          </cell>
        </row>
        <row r="272">
          <cell r="A272" t="str">
            <v>Y2020JUL</v>
          </cell>
        </row>
        <row r="273">
          <cell r="A273" t="str">
            <v>Y2020AUG</v>
          </cell>
        </row>
        <row r="274">
          <cell r="A274" t="str">
            <v>Y2020SEP</v>
          </cell>
        </row>
        <row r="275">
          <cell r="A275" t="str">
            <v>Y2020OCT</v>
          </cell>
        </row>
        <row r="276">
          <cell r="A276" t="str">
            <v>Y2020NOV</v>
          </cell>
        </row>
        <row r="277">
          <cell r="A277" t="str">
            <v>Y2020DEC</v>
          </cell>
        </row>
        <row r="278">
          <cell r="A278" t="str">
            <v>Y2021JAN</v>
          </cell>
        </row>
        <row r="279">
          <cell r="A279" t="str">
            <v>Y2021FEB</v>
          </cell>
        </row>
        <row r="280">
          <cell r="A280" t="str">
            <v>Y2021MAR</v>
          </cell>
        </row>
        <row r="281">
          <cell r="A281" t="str">
            <v>Y2021APR</v>
          </cell>
        </row>
        <row r="282">
          <cell r="A282" t="str">
            <v>Y2021MAY</v>
          </cell>
        </row>
        <row r="283">
          <cell r="A283" t="str">
            <v>Y2021JUN</v>
          </cell>
        </row>
        <row r="284">
          <cell r="A284" t="str">
            <v>Y2021JUL</v>
          </cell>
        </row>
        <row r="285">
          <cell r="A285" t="str">
            <v>Y2021AUG</v>
          </cell>
        </row>
        <row r="286">
          <cell r="A286" t="str">
            <v>Y2021SEP</v>
          </cell>
        </row>
        <row r="287">
          <cell r="A287" t="str">
            <v>Y2021OCT</v>
          </cell>
        </row>
        <row r="288">
          <cell r="A288" t="str">
            <v>Y2021NOV</v>
          </cell>
        </row>
        <row r="289">
          <cell r="A289" t="str">
            <v>Y2021DEC</v>
          </cell>
        </row>
        <row r="290">
          <cell r="A290" t="str">
            <v>Y2022JAN</v>
          </cell>
        </row>
        <row r="291">
          <cell r="A291" t="str">
            <v>Y2022FEB</v>
          </cell>
        </row>
        <row r="292">
          <cell r="A292" t="str">
            <v>Y2022MAR</v>
          </cell>
        </row>
        <row r="293">
          <cell r="A293" t="str">
            <v>Y2022APR</v>
          </cell>
        </row>
        <row r="294">
          <cell r="A294" t="str">
            <v>Y2022MAY</v>
          </cell>
        </row>
        <row r="295">
          <cell r="A295" t="str">
            <v>Y2022JUN</v>
          </cell>
        </row>
        <row r="296">
          <cell r="A296" t="str">
            <v>Y2022JUL</v>
          </cell>
        </row>
        <row r="297">
          <cell r="A297" t="str">
            <v>Y2022AUG</v>
          </cell>
        </row>
        <row r="298">
          <cell r="A298" t="str">
            <v>Y2022SEP</v>
          </cell>
        </row>
        <row r="299">
          <cell r="A299" t="str">
            <v>Y2022OCT</v>
          </cell>
        </row>
        <row r="300">
          <cell r="A300" t="str">
            <v>Y2022NOV</v>
          </cell>
        </row>
        <row r="301">
          <cell r="A301" t="str">
            <v>Y2022DEC</v>
          </cell>
        </row>
        <row r="302">
          <cell r="A302" t="str">
            <v>Y2023JAN</v>
          </cell>
        </row>
        <row r="303">
          <cell r="A303" t="str">
            <v>Y2023FEB</v>
          </cell>
        </row>
        <row r="304">
          <cell r="A304" t="str">
            <v>Y2023MAR</v>
          </cell>
        </row>
        <row r="305">
          <cell r="A305" t="str">
            <v>Y2023APR</v>
          </cell>
        </row>
        <row r="306">
          <cell r="A306" t="str">
            <v>Y2023MAY</v>
          </cell>
        </row>
        <row r="307">
          <cell r="A307" t="str">
            <v>Y2023JUN</v>
          </cell>
        </row>
        <row r="308">
          <cell r="A308" t="str">
            <v>Y2023JUL</v>
          </cell>
        </row>
        <row r="309">
          <cell r="A309" t="str">
            <v>Y2023AUG</v>
          </cell>
        </row>
        <row r="310">
          <cell r="A310" t="str">
            <v>Y2023SEP</v>
          </cell>
        </row>
        <row r="311">
          <cell r="A311" t="str">
            <v>Y2023OCT</v>
          </cell>
        </row>
        <row r="312">
          <cell r="A312" t="str">
            <v>Y2023NOV</v>
          </cell>
        </row>
        <row r="313">
          <cell r="A313" t="str">
            <v>Y2023DEC</v>
          </cell>
        </row>
        <row r="314">
          <cell r="A314" t="str">
            <v>Y2024JAN</v>
          </cell>
        </row>
        <row r="315">
          <cell r="A315" t="str">
            <v>Y2024FEB</v>
          </cell>
        </row>
        <row r="316">
          <cell r="A316" t="str">
            <v>Y2024MAR</v>
          </cell>
        </row>
        <row r="317">
          <cell r="A317" t="str">
            <v>Y2024APR</v>
          </cell>
        </row>
        <row r="318">
          <cell r="A318" t="str">
            <v>Y2024MAY</v>
          </cell>
        </row>
        <row r="319">
          <cell r="A319" t="str">
            <v>Y2024JUN</v>
          </cell>
        </row>
        <row r="320">
          <cell r="A320" t="str">
            <v>Y2024JUL</v>
          </cell>
        </row>
        <row r="321">
          <cell r="A321" t="str">
            <v>Y2024AUG</v>
          </cell>
        </row>
        <row r="322">
          <cell r="A322" t="str">
            <v>Y2024SEP</v>
          </cell>
        </row>
        <row r="323">
          <cell r="A323" t="str">
            <v>Y2024OCT</v>
          </cell>
        </row>
        <row r="324">
          <cell r="A324" t="str">
            <v>Y2024NOV</v>
          </cell>
        </row>
        <row r="325">
          <cell r="A325" t="str">
            <v>Y2024DEC</v>
          </cell>
        </row>
        <row r="326">
          <cell r="A326" t="str">
            <v>Y2025JAN</v>
          </cell>
        </row>
        <row r="327">
          <cell r="A327" t="str">
            <v>Y2025FEB</v>
          </cell>
        </row>
        <row r="328">
          <cell r="A328" t="str">
            <v>Y2025MAR</v>
          </cell>
        </row>
        <row r="329">
          <cell r="A329" t="str">
            <v>Y2025APR</v>
          </cell>
        </row>
        <row r="330">
          <cell r="A330" t="str">
            <v>Y2025MAY</v>
          </cell>
        </row>
        <row r="331">
          <cell r="A331" t="str">
            <v>Y2025JUN</v>
          </cell>
        </row>
        <row r="332">
          <cell r="A332" t="str">
            <v>Y2025JUL</v>
          </cell>
        </row>
        <row r="333">
          <cell r="A333" t="str">
            <v>Y2025AUG</v>
          </cell>
        </row>
        <row r="334">
          <cell r="A334" t="str">
            <v>Y2025SEP</v>
          </cell>
        </row>
        <row r="335">
          <cell r="A335" t="str">
            <v>Y2025OCT</v>
          </cell>
        </row>
        <row r="336">
          <cell r="A336" t="str">
            <v>Y2025NOV</v>
          </cell>
        </row>
        <row r="337">
          <cell r="A337" t="str">
            <v>Y2025DEC</v>
          </cell>
        </row>
        <row r="338">
          <cell r="A338" t="str">
            <v>Y2026JAN</v>
          </cell>
        </row>
        <row r="339">
          <cell r="A339" t="str">
            <v>Y2026FEB</v>
          </cell>
        </row>
        <row r="340">
          <cell r="A340" t="str">
            <v>Y2026MAR</v>
          </cell>
        </row>
      </sheetData>
      <sheetData sheetId="40"/>
      <sheetData sheetId="41">
        <row r="1">
          <cell r="A1" t="str">
            <v>x</v>
          </cell>
        </row>
        <row r="2">
          <cell r="A2" t="str">
            <v>Y2000Q1</v>
          </cell>
        </row>
        <row r="3">
          <cell r="A3" t="str">
            <v>Y2000Q2</v>
          </cell>
        </row>
        <row r="4">
          <cell r="A4" t="str">
            <v>Y2000Q3</v>
          </cell>
        </row>
        <row r="5">
          <cell r="A5" t="str">
            <v>Y2000Q4</v>
          </cell>
        </row>
        <row r="6">
          <cell r="A6" t="str">
            <v>Y2001Q1</v>
          </cell>
        </row>
        <row r="7">
          <cell r="A7" t="str">
            <v>Y2001Q2</v>
          </cell>
        </row>
        <row r="8">
          <cell r="A8" t="str">
            <v>Y2001Q3</v>
          </cell>
        </row>
        <row r="9">
          <cell r="A9" t="str">
            <v>Y2001Q4</v>
          </cell>
        </row>
        <row r="10">
          <cell r="A10" t="str">
            <v>Y2002Q1</v>
          </cell>
        </row>
        <row r="11">
          <cell r="A11" t="str">
            <v>Y2002Q2</v>
          </cell>
        </row>
        <row r="12">
          <cell r="A12" t="str">
            <v>Y2002Q3</v>
          </cell>
        </row>
        <row r="13">
          <cell r="A13" t="str">
            <v>Y2002Q4</v>
          </cell>
        </row>
        <row r="14">
          <cell r="A14" t="str">
            <v>Y2003Q1</v>
          </cell>
        </row>
        <row r="15">
          <cell r="A15" t="str">
            <v>Y2003Q2</v>
          </cell>
        </row>
        <row r="16">
          <cell r="A16" t="str">
            <v>Y2003Q3</v>
          </cell>
        </row>
        <row r="17">
          <cell r="A17" t="str">
            <v>Y2003Q4</v>
          </cell>
        </row>
        <row r="18">
          <cell r="A18" t="str">
            <v>Y2004Q1</v>
          </cell>
        </row>
        <row r="19">
          <cell r="A19" t="str">
            <v>Y2004Q2</v>
          </cell>
        </row>
        <row r="20">
          <cell r="A20" t="str">
            <v>Y2004Q3</v>
          </cell>
        </row>
        <row r="21">
          <cell r="A21" t="str">
            <v>Y2004Q4</v>
          </cell>
        </row>
        <row r="22">
          <cell r="A22" t="str">
            <v>Y2005Q1</v>
          </cell>
        </row>
        <row r="23">
          <cell r="A23" t="str">
            <v>Y2005Q2</v>
          </cell>
        </row>
        <row r="24">
          <cell r="A24" t="str">
            <v>Y2005Q3</v>
          </cell>
        </row>
        <row r="25">
          <cell r="A25" t="str">
            <v>Y2005Q4</v>
          </cell>
        </row>
        <row r="26">
          <cell r="A26" t="str">
            <v>Y2006Q1</v>
          </cell>
        </row>
        <row r="27">
          <cell r="A27" t="str">
            <v>Y2006Q2</v>
          </cell>
        </row>
        <row r="28">
          <cell r="A28" t="str">
            <v>Y2006Q3</v>
          </cell>
        </row>
        <row r="29">
          <cell r="A29" t="str">
            <v>Y2006Q4</v>
          </cell>
        </row>
        <row r="30">
          <cell r="A30" t="str">
            <v>Y2007Q1</v>
          </cell>
        </row>
        <row r="31">
          <cell r="A31" t="str">
            <v>Y2007Q2</v>
          </cell>
        </row>
        <row r="32">
          <cell r="A32" t="str">
            <v>Y2007Q3</v>
          </cell>
        </row>
        <row r="33">
          <cell r="A33" t="str">
            <v>Y2007Q4</v>
          </cell>
        </row>
        <row r="34">
          <cell r="A34" t="str">
            <v>Y2008Q1</v>
          </cell>
        </row>
        <row r="35">
          <cell r="A35" t="str">
            <v>Y2008Q2</v>
          </cell>
        </row>
        <row r="36">
          <cell r="A36" t="str">
            <v>Y2008Q3</v>
          </cell>
        </row>
        <row r="37">
          <cell r="A37" t="str">
            <v>Y2008Q4</v>
          </cell>
        </row>
        <row r="38">
          <cell r="A38" t="str">
            <v>Y2009Q1</v>
          </cell>
        </row>
        <row r="39">
          <cell r="A39" t="str">
            <v>Y2009Q2</v>
          </cell>
        </row>
        <row r="40">
          <cell r="A40" t="str">
            <v>Y2009Q3</v>
          </cell>
        </row>
        <row r="41">
          <cell r="A41" t="str">
            <v>Y2009Q4</v>
          </cell>
        </row>
        <row r="42">
          <cell r="A42" t="str">
            <v>Y2010Q1</v>
          </cell>
        </row>
        <row r="43">
          <cell r="A43" t="str">
            <v>Y2010Q2</v>
          </cell>
        </row>
        <row r="44">
          <cell r="A44" t="str">
            <v>Y2010Q3</v>
          </cell>
        </row>
        <row r="45">
          <cell r="A45" t="str">
            <v>Y2010Q4</v>
          </cell>
        </row>
        <row r="46">
          <cell r="A46" t="str">
            <v>Y2011Q1</v>
          </cell>
        </row>
        <row r="47">
          <cell r="A47" t="str">
            <v>Y2011Q2</v>
          </cell>
        </row>
        <row r="48">
          <cell r="A48" t="str">
            <v>Y2011Q3</v>
          </cell>
        </row>
        <row r="49">
          <cell r="A49" t="str">
            <v>Y2011Q4</v>
          </cell>
        </row>
        <row r="50">
          <cell r="A50" t="str">
            <v>Y2012Q1</v>
          </cell>
        </row>
        <row r="51">
          <cell r="A51" t="str">
            <v>Y2012Q2</v>
          </cell>
        </row>
        <row r="52">
          <cell r="A52" t="str">
            <v>Y2012Q3</v>
          </cell>
        </row>
        <row r="53">
          <cell r="A53" t="str">
            <v>Y2012Q4</v>
          </cell>
        </row>
        <row r="54">
          <cell r="A54" t="str">
            <v>Y2013Q1</v>
          </cell>
        </row>
        <row r="55">
          <cell r="A55" t="str">
            <v>Y2013Q2</v>
          </cell>
        </row>
        <row r="56">
          <cell r="A56" t="str">
            <v>Y2013Q3</v>
          </cell>
        </row>
        <row r="57">
          <cell r="A57" t="str">
            <v>Y2013Q4</v>
          </cell>
        </row>
        <row r="58">
          <cell r="A58" t="str">
            <v>Y2014Q1</v>
          </cell>
        </row>
        <row r="59">
          <cell r="A59" t="str">
            <v>Y2014Q2</v>
          </cell>
        </row>
        <row r="60">
          <cell r="A60" t="str">
            <v>Y2014Q3</v>
          </cell>
        </row>
        <row r="61">
          <cell r="A61" t="str">
            <v>Y2014Q4</v>
          </cell>
        </row>
        <row r="62">
          <cell r="A62" t="str">
            <v>Y2015Q1</v>
          </cell>
        </row>
        <row r="63">
          <cell r="A63" t="str">
            <v>Y2015Q2</v>
          </cell>
        </row>
        <row r="64">
          <cell r="A64" t="str">
            <v>Y2015Q3</v>
          </cell>
        </row>
        <row r="65">
          <cell r="A65" t="str">
            <v>Y2015Q4</v>
          </cell>
        </row>
        <row r="66">
          <cell r="A66" t="str">
            <v>Y2016Q1</v>
          </cell>
        </row>
        <row r="67">
          <cell r="A67" t="str">
            <v>Y2016Q2</v>
          </cell>
        </row>
        <row r="68">
          <cell r="A68" t="str">
            <v>Y2016Q3</v>
          </cell>
        </row>
        <row r="69">
          <cell r="A69" t="str">
            <v>Y2016Q4</v>
          </cell>
        </row>
        <row r="70">
          <cell r="A70" t="str">
            <v>Y2017Q1</v>
          </cell>
        </row>
        <row r="71">
          <cell r="A71" t="str">
            <v>Y2017Q2</v>
          </cell>
        </row>
        <row r="72">
          <cell r="A72" t="str">
            <v>Y2017Q3</v>
          </cell>
        </row>
        <row r="73">
          <cell r="A73" t="str">
            <v>Y2017Q4</v>
          </cell>
        </row>
        <row r="74">
          <cell r="A74" t="str">
            <v>Y2018Q1</v>
          </cell>
        </row>
        <row r="75">
          <cell r="A75" t="str">
            <v>Y2018Q2</v>
          </cell>
        </row>
        <row r="76">
          <cell r="A76" t="str">
            <v>Y2018Q3</v>
          </cell>
        </row>
        <row r="77">
          <cell r="A77" t="str">
            <v>Y2018Q4</v>
          </cell>
        </row>
        <row r="78">
          <cell r="A78" t="str">
            <v>Y2019Q1</v>
          </cell>
        </row>
        <row r="79">
          <cell r="A79" t="str">
            <v>Y2019Q2</v>
          </cell>
        </row>
        <row r="80">
          <cell r="A80" t="str">
            <v>Y2019Q3</v>
          </cell>
        </row>
        <row r="81">
          <cell r="A81" t="str">
            <v>Y2019Q4</v>
          </cell>
        </row>
        <row r="82">
          <cell r="A82" t="str">
            <v>Y2020Q1</v>
          </cell>
        </row>
        <row r="83">
          <cell r="A83" t="str">
            <v>Y2020Q2</v>
          </cell>
        </row>
        <row r="84">
          <cell r="A84" t="str">
            <v>Y2020Q3</v>
          </cell>
        </row>
        <row r="85">
          <cell r="A85" t="str">
            <v>Y2020Q4</v>
          </cell>
        </row>
        <row r="86">
          <cell r="A86" t="str">
            <v>Y2021Q1</v>
          </cell>
        </row>
        <row r="87">
          <cell r="A87" t="str">
            <v>Y2021Q2</v>
          </cell>
        </row>
        <row r="88">
          <cell r="A88" t="str">
            <v>Y2021Q3</v>
          </cell>
        </row>
        <row r="89">
          <cell r="A89" t="str">
            <v>Y2021Q4</v>
          </cell>
        </row>
        <row r="90">
          <cell r="A90" t="str">
            <v>Y2022Q1</v>
          </cell>
        </row>
        <row r="91">
          <cell r="A91" t="str">
            <v>Y2022Q2</v>
          </cell>
        </row>
        <row r="92">
          <cell r="A92" t="str">
            <v>Y2022Q3</v>
          </cell>
        </row>
        <row r="93">
          <cell r="A93" t="str">
            <v>Y2022Q4</v>
          </cell>
        </row>
        <row r="94">
          <cell r="A94" t="str">
            <v>Y2023Q1</v>
          </cell>
        </row>
        <row r="95">
          <cell r="A95" t="str">
            <v>Y2023Q2</v>
          </cell>
        </row>
        <row r="96">
          <cell r="A96" t="str">
            <v>Y2023Q3</v>
          </cell>
        </row>
        <row r="97">
          <cell r="A97" t="str">
            <v>Y2023Q4</v>
          </cell>
        </row>
        <row r="98">
          <cell r="A98" t="str">
            <v>Y2024Q1</v>
          </cell>
        </row>
        <row r="99">
          <cell r="A99" t="str">
            <v>Y2024Q2</v>
          </cell>
        </row>
        <row r="100">
          <cell r="A100" t="str">
            <v>Y2024Q3</v>
          </cell>
        </row>
        <row r="101">
          <cell r="A101" t="str">
            <v>Y2024Q4</v>
          </cell>
        </row>
        <row r="102">
          <cell r="A102" t="str">
            <v>Y2025Q1</v>
          </cell>
        </row>
        <row r="103">
          <cell r="A103" t="str">
            <v>Y2025Q2</v>
          </cell>
        </row>
        <row r="104">
          <cell r="A104" t="str">
            <v>Y2025Q3</v>
          </cell>
        </row>
        <row r="105">
          <cell r="A105" t="str">
            <v>Y2025Q4</v>
          </cell>
        </row>
        <row r="106">
          <cell r="A106" t="str">
            <v>Y2026Q1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  <row r="122">
          <cell r="A122" t="str">
            <v>Y2026Q1</v>
          </cell>
        </row>
      </sheetData>
      <sheetData sheetId="58"/>
      <sheetData sheetId="59"/>
      <sheetData sheetId="60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  <row r="122">
          <cell r="A122" t="str">
            <v>Y2026Q1</v>
          </cell>
        </row>
      </sheetData>
      <sheetData sheetId="61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  <row r="122">
          <cell r="A122" t="str">
            <v>Y2026Q1</v>
          </cell>
        </row>
      </sheetData>
      <sheetData sheetId="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8A592-1E89-4DBF-9500-F05E8B50146E}">
  <sheetPr codeName="Sheet3"/>
  <dimension ref="A1:U377"/>
  <sheetViews>
    <sheetView tabSelected="1" topLeftCell="K369" zoomScaleNormal="100" workbookViewId="0">
      <selection activeCell="K369" sqref="K369:AD377"/>
    </sheetView>
  </sheetViews>
  <sheetFormatPr defaultColWidth="9.109375" defaultRowHeight="15.6" x14ac:dyDescent="0.3"/>
  <cols>
    <col min="1" max="10" width="13.6640625" style="20" customWidth="1"/>
    <col min="11" max="11" width="23" style="21" customWidth="1"/>
    <col min="12" max="12" width="11.88671875" style="45" bestFit="1" customWidth="1"/>
    <col min="13" max="13" width="19.33203125" style="45" customWidth="1"/>
    <col min="14" max="16" width="19.33203125" style="46" customWidth="1"/>
    <col min="17" max="17" width="9.109375" style="45"/>
    <col min="18" max="18" width="16.88671875" style="45" customWidth="1"/>
    <col min="19" max="19" width="15.33203125" style="21" bestFit="1" customWidth="1"/>
    <col min="20" max="20" width="12.33203125" style="21" bestFit="1" customWidth="1"/>
    <col min="21" max="21" width="11" style="21" bestFit="1" customWidth="1"/>
    <col min="22" max="22" width="12" style="20" bestFit="1" customWidth="1"/>
    <col min="23" max="16384" width="9.109375" style="20"/>
  </cols>
  <sheetData>
    <row r="1" spans="1:21" s="1" customFormat="1" ht="15.9" customHeight="1" x14ac:dyDescent="0.3">
      <c r="K1" s="2"/>
      <c r="L1" s="3"/>
      <c r="M1" s="3"/>
      <c r="N1" s="4"/>
      <c r="O1" s="4"/>
      <c r="P1" s="4"/>
      <c r="Q1" s="3"/>
      <c r="R1" s="3"/>
      <c r="S1" s="2"/>
      <c r="T1" s="2"/>
      <c r="U1" s="2"/>
    </row>
    <row r="2" spans="1:21" s="5" customFormat="1" ht="15.9" customHeight="1" x14ac:dyDescent="0.3">
      <c r="K2" s="6"/>
      <c r="L2" s="7"/>
      <c r="M2" s="7"/>
      <c r="N2" s="8"/>
      <c r="O2" s="8"/>
      <c r="P2" s="8"/>
      <c r="Q2" s="7"/>
      <c r="R2" s="7"/>
      <c r="S2" s="6"/>
      <c r="T2" s="6"/>
      <c r="U2" s="6"/>
    </row>
    <row r="3" spans="1:21" s="5" customFormat="1" ht="15.9" customHeight="1" x14ac:dyDescent="0.3">
      <c r="K3" s="6"/>
      <c r="L3" s="7"/>
      <c r="M3" s="7"/>
      <c r="N3" s="8"/>
      <c r="O3" s="8"/>
      <c r="P3" s="8"/>
      <c r="Q3" s="7"/>
      <c r="R3" s="7"/>
      <c r="S3" s="6"/>
      <c r="T3" s="6"/>
      <c r="U3" s="6"/>
    </row>
    <row r="4" spans="1:21" s="9" customFormat="1" ht="15.9" customHeight="1" x14ac:dyDescent="0.3">
      <c r="K4" s="10"/>
      <c r="L4" s="11"/>
      <c r="M4" s="11"/>
      <c r="N4" s="12"/>
      <c r="O4" s="12"/>
      <c r="P4" s="12"/>
      <c r="Q4" s="11"/>
      <c r="R4" s="11"/>
      <c r="S4" s="10"/>
      <c r="T4" s="10"/>
      <c r="U4" s="10"/>
    </row>
    <row r="5" spans="1:21" s="13" customFormat="1" ht="39.9" customHeight="1" x14ac:dyDescent="0.3">
      <c r="K5" s="14"/>
      <c r="L5" s="14" t="s">
        <v>0</v>
      </c>
      <c r="M5" s="15" t="s">
        <v>1</v>
      </c>
      <c r="N5" s="16" t="s">
        <v>2</v>
      </c>
      <c r="O5" s="16" t="s">
        <v>3</v>
      </c>
      <c r="P5" s="16" t="s">
        <v>4</v>
      </c>
      <c r="Q5" s="14" t="s">
        <v>0</v>
      </c>
      <c r="R5" s="15" t="s">
        <v>5</v>
      </c>
      <c r="S5" s="17" t="s">
        <v>6</v>
      </c>
      <c r="T5" s="18" t="s">
        <v>7</v>
      </c>
      <c r="U5" s="19" t="s">
        <v>8</v>
      </c>
    </row>
    <row r="6" spans="1:21" x14ac:dyDescent="0.3">
      <c r="L6" s="14"/>
      <c r="M6" s="15"/>
      <c r="N6" s="22"/>
      <c r="O6" s="22"/>
      <c r="P6" s="22"/>
      <c r="Q6" s="23">
        <v>35079.5</v>
      </c>
      <c r="R6" s="24">
        <v>65.824740418376706</v>
      </c>
      <c r="S6" s="25"/>
      <c r="T6" s="26"/>
      <c r="U6" s="26"/>
    </row>
    <row r="7" spans="1:21" x14ac:dyDescent="0.3">
      <c r="A7" s="174" t="s">
        <v>93</v>
      </c>
      <c r="B7" s="174"/>
      <c r="C7" s="174"/>
      <c r="D7" s="174"/>
      <c r="E7" s="174"/>
      <c r="F7" s="174"/>
      <c r="G7" s="174"/>
      <c r="H7" s="174"/>
      <c r="I7" s="174"/>
      <c r="J7" s="174"/>
      <c r="L7" s="14"/>
      <c r="M7" s="15"/>
      <c r="N7" s="22"/>
      <c r="O7" s="22"/>
      <c r="P7" s="22"/>
      <c r="Q7" s="23">
        <v>35109.5</v>
      </c>
      <c r="R7" s="24">
        <v>65.103442279382307</v>
      </c>
      <c r="S7" s="28">
        <v>-1.0957857705323093E-2</v>
      </c>
      <c r="T7" s="26"/>
      <c r="U7" s="26"/>
    </row>
    <row r="8" spans="1:21" x14ac:dyDescent="0.3">
      <c r="A8" s="174" t="s">
        <v>94</v>
      </c>
      <c r="B8" s="174"/>
      <c r="C8" s="174"/>
      <c r="D8" s="174"/>
      <c r="E8" s="174"/>
      <c r="F8" s="174"/>
      <c r="G8" s="174"/>
      <c r="H8" s="174"/>
      <c r="I8" s="174"/>
      <c r="J8" s="174"/>
      <c r="L8" s="14"/>
      <c r="M8" s="15"/>
      <c r="N8" s="22"/>
      <c r="O8" s="22"/>
      <c r="P8" s="22"/>
      <c r="Q8" s="23">
        <v>35139.5</v>
      </c>
      <c r="R8" s="24">
        <v>64.409912460487405</v>
      </c>
      <c r="S8" s="28">
        <v>-1.0652736546843622E-2</v>
      </c>
      <c r="T8" s="26"/>
      <c r="U8" s="26"/>
    </row>
    <row r="9" spans="1:21" x14ac:dyDescent="0.3">
      <c r="L9" s="14"/>
      <c r="M9" s="15"/>
      <c r="N9" s="22"/>
      <c r="O9" s="22"/>
      <c r="P9" s="22"/>
      <c r="Q9" s="23">
        <v>35170</v>
      </c>
      <c r="R9" s="24">
        <v>64.077547862207396</v>
      </c>
      <c r="S9" s="28">
        <v>-5.1601467162977199E-3</v>
      </c>
      <c r="T9" s="29">
        <v>-2.6543098310214286E-2</v>
      </c>
      <c r="U9" s="26"/>
    </row>
    <row r="10" spans="1:21" x14ac:dyDescent="0.3">
      <c r="L10" s="14"/>
      <c r="M10" s="15"/>
      <c r="N10" s="22"/>
      <c r="O10" s="22"/>
      <c r="P10" s="22"/>
      <c r="Q10" s="23">
        <v>35200.5</v>
      </c>
      <c r="R10" s="24">
        <v>63.6176679800462</v>
      </c>
      <c r="S10" s="28">
        <v>-7.1769269815087355E-3</v>
      </c>
      <c r="T10" s="29">
        <v>-2.2821747165996498E-2</v>
      </c>
      <c r="U10" s="26"/>
    </row>
    <row r="11" spans="1:21" x14ac:dyDescent="0.3">
      <c r="L11" s="14"/>
      <c r="M11" s="15"/>
      <c r="N11" s="22"/>
      <c r="O11" s="22"/>
      <c r="P11" s="22"/>
      <c r="Q11" s="23">
        <v>35231</v>
      </c>
      <c r="R11" s="24">
        <v>64.024616022836298</v>
      </c>
      <c r="S11" s="28">
        <v>6.3967771172896981E-3</v>
      </c>
      <c r="T11" s="29">
        <v>-5.9819431968249903E-3</v>
      </c>
      <c r="U11" s="26"/>
    </row>
    <row r="12" spans="1:21" x14ac:dyDescent="0.3">
      <c r="L12" s="14"/>
      <c r="M12" s="15"/>
      <c r="N12" s="22"/>
      <c r="O12" s="22"/>
      <c r="P12" s="22"/>
      <c r="Q12" s="23">
        <v>35261.5</v>
      </c>
      <c r="R12" s="24">
        <v>64.505756887178407</v>
      </c>
      <c r="S12" s="28">
        <v>7.514935570570147E-3</v>
      </c>
      <c r="T12" s="29">
        <v>6.682668723401175E-3</v>
      </c>
      <c r="U12" s="26"/>
    </row>
    <row r="13" spans="1:21" x14ac:dyDescent="0.3">
      <c r="L13" s="14"/>
      <c r="M13" s="15"/>
      <c r="N13" s="22"/>
      <c r="O13" s="22"/>
      <c r="P13" s="22"/>
      <c r="Q13" s="23">
        <v>35292.5</v>
      </c>
      <c r="R13" s="24">
        <v>64.875766387399594</v>
      </c>
      <c r="S13" s="28">
        <v>5.7360694312655891E-3</v>
      </c>
      <c r="T13" s="29">
        <v>1.9775927777610391E-2</v>
      </c>
      <c r="U13" s="26"/>
    </row>
    <row r="14" spans="1:21" x14ac:dyDescent="0.3">
      <c r="L14" s="14"/>
      <c r="M14" s="15"/>
      <c r="N14" s="22"/>
      <c r="O14" s="22"/>
      <c r="P14" s="22"/>
      <c r="Q14" s="23">
        <v>35323</v>
      </c>
      <c r="R14" s="24">
        <v>64.851235526234206</v>
      </c>
      <c r="S14" s="28">
        <v>-3.7812056074848499E-4</v>
      </c>
      <c r="T14" s="29">
        <v>1.2910963856512137E-2</v>
      </c>
      <c r="U14" s="26"/>
    </row>
    <row r="15" spans="1:21" x14ac:dyDescent="0.3">
      <c r="L15" s="14"/>
      <c r="M15" s="15"/>
      <c r="N15" s="22"/>
      <c r="O15" s="22"/>
      <c r="P15" s="22"/>
      <c r="Q15" s="23">
        <v>35353.5</v>
      </c>
      <c r="R15" s="24">
        <v>64.583448354796801</v>
      </c>
      <c r="S15" s="28">
        <v>-4.1292531940902988E-3</v>
      </c>
      <c r="T15" s="29">
        <v>1.2044113791933597E-3</v>
      </c>
      <c r="U15" s="26"/>
    </row>
    <row r="16" spans="1:21" x14ac:dyDescent="0.3">
      <c r="L16" s="14"/>
      <c r="M16" s="15"/>
      <c r="N16" s="22"/>
      <c r="O16" s="22"/>
      <c r="P16" s="22"/>
      <c r="Q16" s="23">
        <v>35384</v>
      </c>
      <c r="R16" s="24">
        <v>65.441399498399306</v>
      </c>
      <c r="S16" s="28">
        <v>1.328438114498387E-2</v>
      </c>
      <c r="T16" s="29">
        <v>8.7187118163982724E-3</v>
      </c>
      <c r="U16" s="26"/>
    </row>
    <row r="17" spans="12:21" x14ac:dyDescent="0.3">
      <c r="L17" s="14"/>
      <c r="M17" s="15"/>
      <c r="N17" s="22"/>
      <c r="O17" s="22"/>
      <c r="P17" s="22"/>
      <c r="Q17" s="23">
        <v>35414.5</v>
      </c>
      <c r="R17" s="24">
        <v>67.254690120473597</v>
      </c>
      <c r="S17" s="28">
        <v>2.7708616196672864E-2</v>
      </c>
      <c r="T17" s="29">
        <v>3.7061045556597394E-2</v>
      </c>
      <c r="U17" s="26"/>
    </row>
    <row r="18" spans="12:21" x14ac:dyDescent="0.3">
      <c r="L18" s="14"/>
      <c r="M18" s="15"/>
      <c r="N18" s="22"/>
      <c r="O18" s="22"/>
      <c r="P18" s="22"/>
      <c r="Q18" s="23">
        <v>35445.5</v>
      </c>
      <c r="R18" s="24">
        <v>69.479840488213796</v>
      </c>
      <c r="S18" s="28">
        <v>3.308543038045797E-2</v>
      </c>
      <c r="T18" s="29">
        <v>7.5814968976541497E-2</v>
      </c>
      <c r="U18" s="29">
        <v>5.5527755166303372E-2</v>
      </c>
    </row>
    <row r="19" spans="12:21" x14ac:dyDescent="0.3">
      <c r="L19" s="14"/>
      <c r="M19" s="15"/>
      <c r="N19" s="22"/>
      <c r="O19" s="22"/>
      <c r="P19" s="22"/>
      <c r="Q19" s="23">
        <v>35475</v>
      </c>
      <c r="R19" s="24">
        <v>70.796210116987396</v>
      </c>
      <c r="S19" s="28">
        <v>1.8946065787196265E-2</v>
      </c>
      <c r="T19" s="29">
        <v>8.1826040696441282E-2</v>
      </c>
      <c r="U19" s="29">
        <v>8.7441886915524014E-2</v>
      </c>
    </row>
    <row r="20" spans="12:21" x14ac:dyDescent="0.3">
      <c r="L20" s="14"/>
      <c r="M20" s="15"/>
      <c r="N20" s="22"/>
      <c r="O20" s="22"/>
      <c r="P20" s="22"/>
      <c r="Q20" s="23">
        <v>35504.5</v>
      </c>
      <c r="R20" s="24">
        <v>70.983700884267293</v>
      </c>
      <c r="S20" s="28">
        <v>2.6483164419406346E-3</v>
      </c>
      <c r="T20" s="29">
        <v>5.5446107284323309E-2</v>
      </c>
      <c r="U20" s="29">
        <v>0.10206175063213463</v>
      </c>
    </row>
    <row r="21" spans="12:21" x14ac:dyDescent="0.3">
      <c r="L21" s="14"/>
      <c r="M21" s="15"/>
      <c r="N21" s="22"/>
      <c r="O21" s="22"/>
      <c r="P21" s="22"/>
      <c r="Q21" s="23">
        <v>35535</v>
      </c>
      <c r="R21" s="24">
        <v>70.896539143283604</v>
      </c>
      <c r="S21" s="28">
        <v>-1.2279120403400068E-3</v>
      </c>
      <c r="T21" s="29">
        <v>2.0390067753683683E-2</v>
      </c>
      <c r="U21" s="29">
        <v>0.10641779388530592</v>
      </c>
    </row>
    <row r="22" spans="12:21" x14ac:dyDescent="0.3">
      <c r="L22" s="14"/>
      <c r="M22" s="15"/>
      <c r="N22" s="22"/>
      <c r="O22" s="22"/>
      <c r="P22" s="22"/>
      <c r="Q22" s="23">
        <v>35565.5</v>
      </c>
      <c r="R22" s="24">
        <v>71.338191932606307</v>
      </c>
      <c r="S22" s="28">
        <v>6.2295394762517109E-3</v>
      </c>
      <c r="T22" s="29">
        <v>7.6555201856611799E-3</v>
      </c>
      <c r="U22" s="29">
        <v>0.12135817293682738</v>
      </c>
    </row>
    <row r="23" spans="12:21" x14ac:dyDescent="0.3">
      <c r="L23" s="14"/>
      <c r="M23" s="15"/>
      <c r="N23" s="22"/>
      <c r="O23" s="22"/>
      <c r="P23" s="22"/>
      <c r="Q23" s="23">
        <v>35596</v>
      </c>
      <c r="R23" s="24">
        <v>71.947280913358</v>
      </c>
      <c r="S23" s="28">
        <v>8.5380490344793003E-3</v>
      </c>
      <c r="T23" s="29">
        <v>1.3574665973837385E-2</v>
      </c>
      <c r="U23" s="29">
        <v>0.12374404381739423</v>
      </c>
    </row>
    <row r="24" spans="12:21" x14ac:dyDescent="0.3">
      <c r="L24" s="14"/>
      <c r="M24" s="15"/>
      <c r="N24" s="22"/>
      <c r="O24" s="22"/>
      <c r="P24" s="22"/>
      <c r="Q24" s="23">
        <v>35626.5</v>
      </c>
      <c r="R24" s="24">
        <v>72.906342548507396</v>
      </c>
      <c r="S24" s="28">
        <v>1.3330060885891504E-2</v>
      </c>
      <c r="T24" s="29">
        <v>2.8348399364910293E-2</v>
      </c>
      <c r="U24" s="29">
        <v>0.13023001460197969</v>
      </c>
    </row>
    <row r="25" spans="12:21" x14ac:dyDescent="0.3">
      <c r="L25" s="14"/>
      <c r="M25" s="15"/>
      <c r="N25" s="22"/>
      <c r="O25" s="22"/>
      <c r="P25" s="22"/>
      <c r="Q25" s="23">
        <v>35657.5</v>
      </c>
      <c r="R25" s="24">
        <v>73.143901996315705</v>
      </c>
      <c r="S25" s="28">
        <v>3.2584194941647215E-3</v>
      </c>
      <c r="T25" s="29">
        <v>2.531196845324124E-2</v>
      </c>
      <c r="U25" s="29">
        <v>0.12744567146295749</v>
      </c>
    </row>
    <row r="26" spans="12:21" x14ac:dyDescent="0.3">
      <c r="L26" s="14"/>
      <c r="M26" s="15"/>
      <c r="N26" s="22"/>
      <c r="O26" s="22"/>
      <c r="P26" s="22"/>
      <c r="Q26" s="23">
        <v>35688</v>
      </c>
      <c r="R26" s="24">
        <v>74.693973936276606</v>
      </c>
      <c r="S26" s="28">
        <v>2.1192087072945398E-2</v>
      </c>
      <c r="T26" s="29">
        <v>3.8176467380696355E-2</v>
      </c>
      <c r="U26" s="29">
        <v>0.15177410777410283</v>
      </c>
    </row>
    <row r="27" spans="12:21" x14ac:dyDescent="0.3">
      <c r="L27" s="14"/>
      <c r="M27" s="15"/>
      <c r="N27" s="22"/>
      <c r="O27" s="22"/>
      <c r="P27" s="22"/>
      <c r="Q27" s="23">
        <v>35718.5</v>
      </c>
      <c r="R27" s="24">
        <v>75.696972888325007</v>
      </c>
      <c r="S27" s="28">
        <v>1.3428110718865849E-2</v>
      </c>
      <c r="T27" s="29">
        <v>3.8276921352362381E-2</v>
      </c>
      <c r="U27" s="29">
        <v>0.17208007340324638</v>
      </c>
    </row>
    <row r="28" spans="12:21" x14ac:dyDescent="0.3">
      <c r="L28" s="14"/>
      <c r="M28" s="15"/>
      <c r="N28" s="22"/>
      <c r="O28" s="22"/>
      <c r="P28" s="22"/>
      <c r="Q28" s="23">
        <v>35749</v>
      </c>
      <c r="R28" s="24">
        <v>78.621018174049894</v>
      </c>
      <c r="S28" s="28">
        <v>3.8628298783343729E-2</v>
      </c>
      <c r="T28" s="29">
        <v>7.4881378054045822E-2</v>
      </c>
      <c r="U28" s="29">
        <v>0.20139573384235088</v>
      </c>
    </row>
    <row r="29" spans="12:21" x14ac:dyDescent="0.3">
      <c r="L29" s="14"/>
      <c r="M29" s="15"/>
      <c r="N29" s="22"/>
      <c r="O29" s="22"/>
      <c r="P29" s="22"/>
      <c r="Q29" s="23">
        <v>35779.5</v>
      </c>
      <c r="R29" s="24">
        <v>80.4433578218691</v>
      </c>
      <c r="S29" s="28">
        <v>2.3178784632182481E-2</v>
      </c>
      <c r="T29" s="29">
        <v>7.6972526465086011E-2</v>
      </c>
      <c r="U29" s="29">
        <v>0.1961003415192395</v>
      </c>
    </row>
    <row r="30" spans="12:21" x14ac:dyDescent="0.3">
      <c r="L30" s="30">
        <v>35826</v>
      </c>
      <c r="M30" s="31">
        <v>78.180897786769094</v>
      </c>
      <c r="N30" s="32"/>
      <c r="O30" s="32"/>
      <c r="P30" s="32"/>
      <c r="Q30" s="23">
        <v>35810.5</v>
      </c>
      <c r="R30" s="24">
        <v>83.608329456650594</v>
      </c>
      <c r="S30" s="28">
        <v>3.9344101495488282E-2</v>
      </c>
      <c r="T30" s="29">
        <v>0.10451351310966062</v>
      </c>
      <c r="U30" s="29">
        <v>0.20334659476993888</v>
      </c>
    </row>
    <row r="31" spans="12:21" x14ac:dyDescent="0.3">
      <c r="L31" s="30">
        <v>35854</v>
      </c>
      <c r="M31" s="31">
        <v>78.037145154361994</v>
      </c>
      <c r="N31" s="32">
        <v>-1.8387181073203918E-3</v>
      </c>
      <c r="O31" s="32"/>
      <c r="P31" s="32"/>
      <c r="Q31" s="23">
        <v>35840</v>
      </c>
      <c r="R31" s="24">
        <v>82.935113991664707</v>
      </c>
      <c r="S31" s="28">
        <v>-8.052014307198152E-3</v>
      </c>
      <c r="T31" s="29">
        <v>5.487204207994778E-2</v>
      </c>
      <c r="U31" s="29">
        <v>0.17146262285252756</v>
      </c>
    </row>
    <row r="32" spans="12:21" x14ac:dyDescent="0.3">
      <c r="L32" s="30">
        <v>35885</v>
      </c>
      <c r="M32" s="31">
        <v>78.011606607796494</v>
      </c>
      <c r="N32" s="32">
        <v>-3.2726141525274421E-4</v>
      </c>
      <c r="O32" s="32"/>
      <c r="P32" s="32"/>
      <c r="Q32" s="23">
        <v>35869.5</v>
      </c>
      <c r="R32" s="24">
        <v>81.855060603052095</v>
      </c>
      <c r="S32" s="28">
        <v>-1.3022872178377387E-2</v>
      </c>
      <c r="T32" s="29">
        <v>1.7549028526494537E-2</v>
      </c>
      <c r="U32" s="29">
        <v>0.15315290106540935</v>
      </c>
    </row>
    <row r="33" spans="6:21" x14ac:dyDescent="0.3">
      <c r="L33" s="30">
        <v>35915</v>
      </c>
      <c r="M33" s="31">
        <v>78.908274664266798</v>
      </c>
      <c r="N33" s="32">
        <v>1.1494033970846251E-2</v>
      </c>
      <c r="O33" s="32">
        <v>9.3037672639875169E-3</v>
      </c>
      <c r="P33" s="32"/>
      <c r="Q33" s="23">
        <v>35900</v>
      </c>
      <c r="R33" s="24">
        <v>80.381118240754404</v>
      </c>
      <c r="S33" s="28">
        <v>-1.8006734726462748E-2</v>
      </c>
      <c r="T33" s="29">
        <v>-3.8599159161162744E-2</v>
      </c>
      <c r="U33" s="29">
        <v>0.13378056548433537</v>
      </c>
    </row>
    <row r="34" spans="6:21" x14ac:dyDescent="0.3">
      <c r="L34" s="30">
        <v>35946</v>
      </c>
      <c r="M34" s="31">
        <v>79.944843520030801</v>
      </c>
      <c r="N34" s="32">
        <v>1.3136377143896816E-2</v>
      </c>
      <c r="O34" s="32">
        <v>2.4446029668246716E-2</v>
      </c>
      <c r="P34" s="32"/>
      <c r="Q34" s="23">
        <v>35930.5</v>
      </c>
      <c r="R34" s="24">
        <v>81.649305887484203</v>
      </c>
      <c r="S34" s="28">
        <v>1.577718342921508E-2</v>
      </c>
      <c r="T34" s="29">
        <v>-1.5503784130684761E-2</v>
      </c>
      <c r="U34" s="29">
        <v>0.14453848178012252</v>
      </c>
    </row>
    <row r="35" spans="6:21" x14ac:dyDescent="0.3">
      <c r="L35" s="30">
        <v>35976</v>
      </c>
      <c r="M35" s="31">
        <v>80.973390800611895</v>
      </c>
      <c r="N35" s="32">
        <v>1.2865711349142606E-2</v>
      </c>
      <c r="O35" s="32">
        <v>3.7965942782152595E-2</v>
      </c>
      <c r="P35" s="32"/>
      <c r="Q35" s="23">
        <v>35961</v>
      </c>
      <c r="R35" s="24">
        <v>83.9006399148969</v>
      </c>
      <c r="S35" s="28">
        <v>2.7573216978906245E-2</v>
      </c>
      <c r="T35" s="29">
        <v>2.4990260794804486E-2</v>
      </c>
      <c r="U35" s="29">
        <v>0.16614052469798879</v>
      </c>
    </row>
    <row r="36" spans="6:21" x14ac:dyDescent="0.3">
      <c r="L36" s="30">
        <v>36007</v>
      </c>
      <c r="M36" s="31">
        <v>80.684712160853707</v>
      </c>
      <c r="N36" s="32">
        <v>-3.5651049919476208E-3</v>
      </c>
      <c r="O36" s="32">
        <v>2.2512689627864235E-2</v>
      </c>
      <c r="P36" s="32"/>
      <c r="Q36" s="23">
        <v>35991.5</v>
      </c>
      <c r="R36" s="24">
        <v>84.730948410509299</v>
      </c>
      <c r="S36" s="28">
        <v>9.8963309034902913E-3</v>
      </c>
      <c r="T36" s="29">
        <v>5.4115074098950222E-2</v>
      </c>
      <c r="U36" s="29">
        <v>0.16218898724942266</v>
      </c>
    </row>
    <row r="37" spans="6:21" x14ac:dyDescent="0.3">
      <c r="L37" s="30">
        <v>36038</v>
      </c>
      <c r="M37" s="31">
        <v>80.076197566234598</v>
      </c>
      <c r="N37" s="32">
        <v>-7.5418822019959197E-3</v>
      </c>
      <c r="O37" s="32">
        <v>1.6430583940150179E-3</v>
      </c>
      <c r="P37" s="32"/>
      <c r="Q37" s="23">
        <v>36022.5</v>
      </c>
      <c r="R37" s="24">
        <v>85.519795277865498</v>
      </c>
      <c r="S37" s="28">
        <v>9.3100205079064136E-3</v>
      </c>
      <c r="T37" s="29">
        <v>4.7403824788357252E-2</v>
      </c>
      <c r="U37" s="29">
        <v>0.16919924892950311</v>
      </c>
    </row>
    <row r="38" spans="6:21" x14ac:dyDescent="0.3">
      <c r="L38" s="30">
        <v>36068</v>
      </c>
      <c r="M38" s="31">
        <v>79.876591276317001</v>
      </c>
      <c r="N38" s="32">
        <v>-2.492704398863288E-3</v>
      </c>
      <c r="O38" s="32">
        <v>-1.3545184577926861E-2</v>
      </c>
      <c r="P38" s="32"/>
      <c r="Q38" s="23">
        <v>36053</v>
      </c>
      <c r="R38" s="24">
        <v>85.657051980548104</v>
      </c>
      <c r="S38" s="28">
        <v>1.6049699632305625E-3</v>
      </c>
      <c r="T38" s="29">
        <v>2.0934429909387875E-2</v>
      </c>
      <c r="U38" s="29">
        <v>0.1467732598298277</v>
      </c>
    </row>
    <row r="39" spans="6:21" x14ac:dyDescent="0.3">
      <c r="L39" s="30">
        <v>36099</v>
      </c>
      <c r="M39" s="31">
        <v>80.842971421819001</v>
      </c>
      <c r="N39" s="32">
        <v>1.2098414943108926E-2</v>
      </c>
      <c r="O39" s="32">
        <v>1.9614528790756758E-3</v>
      </c>
      <c r="P39" s="32"/>
      <c r="Q39" s="23">
        <v>36083.5</v>
      </c>
      <c r="R39" s="24">
        <v>86.736152221714207</v>
      </c>
      <c r="S39" s="28">
        <v>1.2597914780106523E-2</v>
      </c>
      <c r="T39" s="29">
        <v>2.3665541916160215E-2</v>
      </c>
      <c r="U39" s="29">
        <v>0.14583382811985346</v>
      </c>
    </row>
    <row r="40" spans="6:21" x14ac:dyDescent="0.3">
      <c r="L40" s="30">
        <v>36129</v>
      </c>
      <c r="M40" s="31">
        <v>82.528053221721194</v>
      </c>
      <c r="N40" s="32">
        <v>2.0843887480457068E-2</v>
      </c>
      <c r="O40" s="32">
        <v>3.0619031997099588E-2</v>
      </c>
      <c r="P40" s="32"/>
      <c r="Q40" s="23">
        <v>36114</v>
      </c>
      <c r="R40" s="24">
        <v>87.023332400048702</v>
      </c>
      <c r="S40" s="28">
        <v>3.3109628566461158E-3</v>
      </c>
      <c r="T40" s="29">
        <v>1.7581159043914996E-2</v>
      </c>
      <c r="U40" s="29">
        <v>0.10687109402981654</v>
      </c>
    </row>
    <row r="41" spans="6:21" x14ac:dyDescent="0.3">
      <c r="L41" s="30">
        <v>36160</v>
      </c>
      <c r="M41" s="31">
        <v>83.683574776299594</v>
      </c>
      <c r="N41" s="32">
        <v>1.4001560796229606E-2</v>
      </c>
      <c r="O41" s="32">
        <v>4.7660815755308006E-2</v>
      </c>
      <c r="P41" s="32"/>
      <c r="Q41" s="23">
        <v>36144.5</v>
      </c>
      <c r="R41" s="24">
        <v>86.9497304744677</v>
      </c>
      <c r="S41" s="28">
        <v>-8.4577231819449317E-4</v>
      </c>
      <c r="T41" s="29">
        <v>1.5091325979945669E-2</v>
      </c>
      <c r="U41" s="29">
        <v>8.0881415554607816E-2</v>
      </c>
    </row>
    <row r="42" spans="6:21" x14ac:dyDescent="0.3">
      <c r="F42" s="27" t="s">
        <v>9</v>
      </c>
      <c r="L42" s="30">
        <v>36191</v>
      </c>
      <c r="M42" s="31">
        <v>83.847279280961402</v>
      </c>
      <c r="N42" s="32">
        <v>1.9562322128257037E-3</v>
      </c>
      <c r="O42" s="32">
        <v>3.7162264156108904E-2</v>
      </c>
      <c r="P42" s="32">
        <v>7.2477825844962984E-2</v>
      </c>
      <c r="Q42" s="23">
        <v>36175.5</v>
      </c>
      <c r="R42" s="24">
        <v>86.633577987171904</v>
      </c>
      <c r="S42" s="28">
        <v>-3.6360375767769959E-3</v>
      </c>
      <c r="T42" s="29">
        <v>-1.182600702416492E-3</v>
      </c>
      <c r="U42" s="29">
        <v>3.6183578241326453E-2</v>
      </c>
    </row>
    <row r="43" spans="6:21" x14ac:dyDescent="0.3">
      <c r="F43" s="27" t="s">
        <v>10</v>
      </c>
      <c r="L43" s="30">
        <v>36219</v>
      </c>
      <c r="M43" s="31">
        <v>83.5705784440716</v>
      </c>
      <c r="N43" s="32">
        <v>-3.3000574289668849E-3</v>
      </c>
      <c r="O43" s="32">
        <v>1.2632373861401369E-2</v>
      </c>
      <c r="P43" s="32">
        <v>7.0907684779653923E-2</v>
      </c>
      <c r="Q43" s="23">
        <v>36205</v>
      </c>
      <c r="R43" s="24">
        <v>85.338138290569901</v>
      </c>
      <c r="S43" s="28">
        <v>-1.4953090091625043E-2</v>
      </c>
      <c r="T43" s="29">
        <v>-1.9364853804171966E-2</v>
      </c>
      <c r="U43" s="29">
        <v>2.8974751263339593E-2</v>
      </c>
    </row>
    <row r="44" spans="6:21" x14ac:dyDescent="0.3">
      <c r="L44" s="30">
        <v>36250</v>
      </c>
      <c r="M44" s="31">
        <v>83.925254816312901</v>
      </c>
      <c r="N44" s="32">
        <v>4.2440339512388459E-3</v>
      </c>
      <c r="O44" s="32">
        <v>2.888022418489733E-3</v>
      </c>
      <c r="P44" s="32">
        <v>7.5804722728597174E-2</v>
      </c>
      <c r="Q44" s="23">
        <v>36234.5</v>
      </c>
      <c r="R44" s="24">
        <v>83.791974581798598</v>
      </c>
      <c r="S44" s="28">
        <v>-1.8118085767312331E-2</v>
      </c>
      <c r="T44" s="29">
        <v>-3.6317029109093735E-2</v>
      </c>
      <c r="U44" s="29">
        <v>2.3662727319198718E-2</v>
      </c>
    </row>
    <row r="45" spans="6:21" x14ac:dyDescent="0.3">
      <c r="L45" s="30">
        <v>36280</v>
      </c>
      <c r="M45" s="31">
        <v>85.191873809534499</v>
      </c>
      <c r="N45" s="32">
        <v>1.5092226958307586E-2</v>
      </c>
      <c r="O45" s="32">
        <v>1.6036233257701094E-2</v>
      </c>
      <c r="P45" s="32">
        <v>7.9631688463633221E-2</v>
      </c>
      <c r="Q45" s="23">
        <v>36265</v>
      </c>
      <c r="R45" s="24">
        <v>82.561983939900799</v>
      </c>
      <c r="S45" s="28">
        <v>-1.4679098422451742E-2</v>
      </c>
      <c r="T45" s="29">
        <v>-4.6997874748680002E-2</v>
      </c>
      <c r="U45" s="29">
        <v>2.7131567050539873E-2</v>
      </c>
    </row>
    <row r="46" spans="6:21" x14ac:dyDescent="0.3">
      <c r="L46" s="30">
        <v>36311</v>
      </c>
      <c r="M46" s="31">
        <v>86.712347767878896</v>
      </c>
      <c r="N46" s="32">
        <v>1.7847640747329363E-2</v>
      </c>
      <c r="O46" s="32">
        <v>3.7594203394318626E-2</v>
      </c>
      <c r="P46" s="32">
        <v>8.4652167042549076E-2</v>
      </c>
      <c r="Q46" s="23">
        <v>36295.5</v>
      </c>
      <c r="R46" s="24">
        <v>82.491140505024404</v>
      </c>
      <c r="S46" s="28">
        <v>-8.5806362075746545E-4</v>
      </c>
      <c r="T46" s="29">
        <v>-3.3361376783867525E-2</v>
      </c>
      <c r="U46" s="29">
        <v>1.0310370778905176E-2</v>
      </c>
    </row>
    <row r="47" spans="6:21" x14ac:dyDescent="0.3">
      <c r="L47" s="30">
        <v>36341</v>
      </c>
      <c r="M47" s="31">
        <v>87.904494429818698</v>
      </c>
      <c r="N47" s="32">
        <v>1.3748291824955183E-2</v>
      </c>
      <c r="O47" s="32">
        <v>4.7414090338065096E-2</v>
      </c>
      <c r="P47" s="32">
        <v>8.5597300059644166E-2</v>
      </c>
      <c r="Q47" s="23">
        <v>36326</v>
      </c>
      <c r="R47" s="24">
        <v>84.081654236014103</v>
      </c>
      <c r="S47" s="28">
        <v>1.9281024862213281E-2</v>
      </c>
      <c r="T47" s="29">
        <v>3.4571288677858192E-3</v>
      </c>
      <c r="U47" s="29">
        <v>2.1574843922622655E-3</v>
      </c>
    </row>
    <row r="48" spans="6:21" x14ac:dyDescent="0.3">
      <c r="L48" s="30">
        <v>36372</v>
      </c>
      <c r="M48" s="31">
        <v>88.3436769696239</v>
      </c>
      <c r="N48" s="32">
        <v>4.9961329355672213E-3</v>
      </c>
      <c r="O48" s="32">
        <v>3.699652348457505E-2</v>
      </c>
      <c r="P48" s="32">
        <v>9.4924609677000671E-2</v>
      </c>
      <c r="Q48" s="23">
        <v>36356.5</v>
      </c>
      <c r="R48" s="24">
        <v>85.947512446994395</v>
      </c>
      <c r="S48" s="28">
        <v>2.2191026424657423E-2</v>
      </c>
      <c r="T48" s="29">
        <v>4.1005900603818146E-2</v>
      </c>
      <c r="U48" s="29">
        <v>1.435796552861679E-2</v>
      </c>
    </row>
    <row r="49" spans="12:21" x14ac:dyDescent="0.3">
      <c r="L49" s="30">
        <v>36403</v>
      </c>
      <c r="M49" s="31">
        <v>88.656080514227099</v>
      </c>
      <c r="N49" s="32">
        <v>3.5362298165448891E-3</v>
      </c>
      <c r="O49" s="32">
        <v>2.241587036198589E-2</v>
      </c>
      <c r="P49" s="32">
        <v>0.10714648308438601</v>
      </c>
      <c r="Q49" s="23">
        <v>36387.5</v>
      </c>
      <c r="R49" s="24">
        <v>88.731520060772397</v>
      </c>
      <c r="S49" s="28">
        <v>3.2391951023538423E-2</v>
      </c>
      <c r="T49" s="29">
        <v>7.5649088102593298E-2</v>
      </c>
      <c r="U49" s="29">
        <v>3.7555337597237726E-2</v>
      </c>
    </row>
    <row r="50" spans="12:21" x14ac:dyDescent="0.3">
      <c r="L50" s="30">
        <v>36433</v>
      </c>
      <c r="M50" s="31">
        <v>89.137040321634302</v>
      </c>
      <c r="N50" s="32">
        <v>5.4250064363043915E-3</v>
      </c>
      <c r="O50" s="32">
        <v>1.4021420631679327E-2</v>
      </c>
      <c r="P50" s="32">
        <v>0.11593445460488727</v>
      </c>
      <c r="Q50" s="23">
        <v>36418</v>
      </c>
      <c r="R50" s="24">
        <v>90.269781348426605</v>
      </c>
      <c r="S50" s="28">
        <v>1.7336131361219254E-2</v>
      </c>
      <c r="T50" s="29">
        <v>7.3596638513351076E-2</v>
      </c>
      <c r="U50" s="29">
        <v>5.3851133808877849E-2</v>
      </c>
    </row>
    <row r="51" spans="12:21" x14ac:dyDescent="0.3">
      <c r="L51" s="30">
        <v>36464</v>
      </c>
      <c r="M51" s="31">
        <v>89.838489737810903</v>
      </c>
      <c r="N51" s="32">
        <v>7.8693370751996561E-3</v>
      </c>
      <c r="O51" s="32">
        <v>1.6920427352157708E-2</v>
      </c>
      <c r="P51" s="32">
        <v>0.11127149531720537</v>
      </c>
      <c r="Q51" s="23">
        <v>36448.5</v>
      </c>
      <c r="R51" s="24">
        <v>91.500019070523607</v>
      </c>
      <c r="S51" s="28">
        <v>1.362845576581706E-2</v>
      </c>
      <c r="T51" s="29">
        <v>6.4603459314236167E-2</v>
      </c>
      <c r="U51" s="29">
        <v>5.4923659013971893E-2</v>
      </c>
    </row>
    <row r="52" spans="12:21" x14ac:dyDescent="0.3">
      <c r="L52" s="30">
        <v>36494</v>
      </c>
      <c r="M52" s="31">
        <v>90.847544405132794</v>
      </c>
      <c r="N52" s="32">
        <v>1.1231874781808537E-2</v>
      </c>
      <c r="O52" s="32">
        <v>2.4718709401483352E-2</v>
      </c>
      <c r="P52" s="32">
        <v>0.10080803870485489</v>
      </c>
      <c r="Q52" s="23">
        <v>36479</v>
      </c>
      <c r="R52" s="24">
        <v>91.456945988211203</v>
      </c>
      <c r="S52" s="28">
        <v>-4.7074397087509823E-4</v>
      </c>
      <c r="T52" s="29">
        <v>3.0715420242684477E-2</v>
      </c>
      <c r="U52" s="29">
        <v>5.0947412215623489E-2</v>
      </c>
    </row>
    <row r="53" spans="12:21" x14ac:dyDescent="0.3">
      <c r="L53" s="30">
        <v>36525</v>
      </c>
      <c r="M53" s="31">
        <v>91.293634170619995</v>
      </c>
      <c r="N53" s="32">
        <v>4.9103117581017486E-3</v>
      </c>
      <c r="O53" s="32">
        <v>2.4194137938661875E-2</v>
      </c>
      <c r="P53" s="32">
        <v>9.093850752269339E-2</v>
      </c>
      <c r="Q53" s="23">
        <v>36509.5</v>
      </c>
      <c r="R53" s="24">
        <v>91.376612627232205</v>
      </c>
      <c r="S53" s="28">
        <v>-8.7837353533926077E-4</v>
      </c>
      <c r="T53" s="29">
        <v>1.2261370995609422E-2</v>
      </c>
      <c r="U53" s="29">
        <v>5.0913121048310028E-2</v>
      </c>
    </row>
    <row r="54" spans="12:21" x14ac:dyDescent="0.3">
      <c r="L54" s="30">
        <v>36556</v>
      </c>
      <c r="M54" s="31">
        <v>92.189589545009198</v>
      </c>
      <c r="N54" s="32">
        <v>9.8139961513059593E-3</v>
      </c>
      <c r="O54" s="32">
        <v>2.617029531618198E-2</v>
      </c>
      <c r="P54" s="32">
        <v>9.949410804486325E-2</v>
      </c>
      <c r="Q54" s="23">
        <v>36540.5</v>
      </c>
      <c r="R54" s="24">
        <v>91.652381740145401</v>
      </c>
      <c r="S54" s="28">
        <v>3.017939765814992E-3</v>
      </c>
      <c r="T54" s="29">
        <v>1.6651654411607986E-3</v>
      </c>
      <c r="U54" s="29">
        <v>5.7931391841124835E-2</v>
      </c>
    </row>
    <row r="55" spans="12:21" x14ac:dyDescent="0.3">
      <c r="L55" s="30">
        <v>36585</v>
      </c>
      <c r="M55" s="31">
        <v>92.556645984990794</v>
      </c>
      <c r="N55" s="32">
        <v>3.9815389329007633E-3</v>
      </c>
      <c r="O55" s="32">
        <v>1.8812853897693715E-2</v>
      </c>
      <c r="P55" s="32">
        <v>0.10752668831810208</v>
      </c>
      <c r="Q55" s="23">
        <v>36570.5</v>
      </c>
      <c r="R55" s="24">
        <v>89.781603819176397</v>
      </c>
      <c r="S55" s="28">
        <v>-2.0411667274213063E-2</v>
      </c>
      <c r="T55" s="29">
        <v>-1.8318369927318168E-2</v>
      </c>
      <c r="U55" s="29">
        <v>5.2068929761238003E-2</v>
      </c>
    </row>
    <row r="56" spans="12:21" x14ac:dyDescent="0.3">
      <c r="L56" s="30">
        <v>36616</v>
      </c>
      <c r="M56" s="31">
        <v>93.270239548286099</v>
      </c>
      <c r="N56" s="32">
        <v>7.7098036094676026E-3</v>
      </c>
      <c r="O56" s="32">
        <v>2.1651075626718974E-2</v>
      </c>
      <c r="P56" s="32">
        <v>0.11134889911775137</v>
      </c>
      <c r="Q56" s="23">
        <v>36600.5</v>
      </c>
      <c r="R56" s="24">
        <v>88.334027380841206</v>
      </c>
      <c r="S56" s="28">
        <v>-1.6123307857706215E-2</v>
      </c>
      <c r="T56" s="29">
        <v>-3.3297198910219206E-2</v>
      </c>
      <c r="U56" s="29">
        <v>5.4206298654635665E-2</v>
      </c>
    </row>
    <row r="57" spans="12:21" x14ac:dyDescent="0.3">
      <c r="L57" s="30">
        <v>36646</v>
      </c>
      <c r="M57" s="31">
        <v>93.958061942875204</v>
      </c>
      <c r="N57" s="32">
        <v>7.3745108613452182E-3</v>
      </c>
      <c r="O57" s="32">
        <v>1.918299459401096E-2</v>
      </c>
      <c r="P57" s="32">
        <v>0.10289934639704579</v>
      </c>
      <c r="Q57" s="23">
        <v>36631</v>
      </c>
      <c r="R57" s="24">
        <v>87.154546162280994</v>
      </c>
      <c r="S57" s="28">
        <v>-1.3352512656023552E-2</v>
      </c>
      <c r="T57" s="29">
        <v>-4.9074944834677114E-2</v>
      </c>
      <c r="U57" s="29">
        <v>5.562562820345085E-2</v>
      </c>
    </row>
    <row r="58" spans="12:21" x14ac:dyDescent="0.3">
      <c r="L58" s="30">
        <v>36677</v>
      </c>
      <c r="M58" s="31">
        <v>95.712431442753697</v>
      </c>
      <c r="N58" s="32">
        <v>1.8671835748859111E-2</v>
      </c>
      <c r="O58" s="32">
        <v>3.4095719698774118E-2</v>
      </c>
      <c r="P58" s="32">
        <v>0.1037924114218105</v>
      </c>
      <c r="Q58" s="23">
        <v>36661.5</v>
      </c>
      <c r="R58" s="24">
        <v>89.705806680859197</v>
      </c>
      <c r="S58" s="28">
        <v>2.9272833500019413E-2</v>
      </c>
      <c r="T58" s="29">
        <v>-8.442390767473551E-4</v>
      </c>
      <c r="U58" s="29">
        <v>8.7459891227899211E-2</v>
      </c>
    </row>
    <row r="59" spans="12:21" x14ac:dyDescent="0.3">
      <c r="L59" s="30">
        <v>36707</v>
      </c>
      <c r="M59" s="31">
        <v>97.657691999861697</v>
      </c>
      <c r="N59" s="32">
        <v>2.0324011497623307E-2</v>
      </c>
      <c r="O59" s="32">
        <v>4.7040218539421863E-2</v>
      </c>
      <c r="P59" s="32">
        <v>0.11095220595153732</v>
      </c>
      <c r="Q59" s="23">
        <v>36692</v>
      </c>
      <c r="R59" s="24">
        <v>92.582826243125297</v>
      </c>
      <c r="S59" s="28">
        <v>3.2071720535343795E-2</v>
      </c>
      <c r="T59" s="29">
        <v>4.809923183923126E-2</v>
      </c>
      <c r="U59" s="29">
        <v>0.10110614597625212</v>
      </c>
    </row>
    <row r="60" spans="12:21" x14ac:dyDescent="0.3">
      <c r="L60" s="30">
        <v>36738</v>
      </c>
      <c r="M60" s="31">
        <v>98.110762141620796</v>
      </c>
      <c r="N60" s="32">
        <v>4.6393697463149586E-3</v>
      </c>
      <c r="O60" s="32">
        <v>4.4197380329857872E-2</v>
      </c>
      <c r="P60" s="32">
        <v>0.11055782945682924</v>
      </c>
      <c r="Q60" s="23">
        <v>36722.5</v>
      </c>
      <c r="R60" s="24">
        <v>94.686995296779898</v>
      </c>
      <c r="S60" s="28">
        <v>2.2727422990188151E-2</v>
      </c>
      <c r="T60" s="29">
        <v>8.642634797814841E-2</v>
      </c>
      <c r="U60" s="29">
        <v>0.10168395339161584</v>
      </c>
    </row>
    <row r="61" spans="12:21" x14ac:dyDescent="0.3">
      <c r="L61" s="30">
        <v>36769</v>
      </c>
      <c r="M61" s="31">
        <v>97.724965335109601</v>
      </c>
      <c r="N61" s="32">
        <v>-3.9322577675454662E-3</v>
      </c>
      <c r="O61" s="32">
        <v>2.1026880855697483E-2</v>
      </c>
      <c r="P61" s="32">
        <v>0.10229286889608402</v>
      </c>
      <c r="Q61" s="23">
        <v>36753.5</v>
      </c>
      <c r="R61" s="24">
        <v>95.887676567380893</v>
      </c>
      <c r="S61" s="28">
        <v>1.2680529853520639E-2</v>
      </c>
      <c r="T61" s="29">
        <v>6.8912706047163264E-2</v>
      </c>
      <c r="U61" s="29">
        <v>8.0649542594415591E-2</v>
      </c>
    </row>
    <row r="62" spans="12:21" x14ac:dyDescent="0.3">
      <c r="L62" s="30">
        <v>36799</v>
      </c>
      <c r="M62" s="31">
        <v>97.248892158317105</v>
      </c>
      <c r="N62" s="32">
        <v>-4.8715614803237495E-3</v>
      </c>
      <c r="O62" s="32">
        <v>-4.1860485658945512E-3</v>
      </c>
      <c r="P62" s="32">
        <v>9.1004276195537859E-2</v>
      </c>
      <c r="Q62" s="23">
        <v>36784</v>
      </c>
      <c r="R62" s="24">
        <v>97.228767366571503</v>
      </c>
      <c r="S62" s="28">
        <v>1.3986060015211743E-2</v>
      </c>
      <c r="T62" s="29">
        <v>5.0181457101404758E-2</v>
      </c>
      <c r="U62" s="29">
        <v>7.7090981214237742E-2</v>
      </c>
    </row>
    <row r="63" spans="12:21" x14ac:dyDescent="0.3">
      <c r="L63" s="30">
        <v>36830</v>
      </c>
      <c r="M63" s="31">
        <v>98.277436808002406</v>
      </c>
      <c r="N63" s="32">
        <v>1.0576415081529955E-2</v>
      </c>
      <c r="O63" s="32">
        <v>1.698841826761166E-3</v>
      </c>
      <c r="P63" s="32">
        <v>9.3934649778954826E-2</v>
      </c>
      <c r="Q63" s="23">
        <v>36814.5</v>
      </c>
      <c r="R63" s="24">
        <v>98.766457016085795</v>
      </c>
      <c r="S63" s="28">
        <v>1.5815171694164354E-2</v>
      </c>
      <c r="T63" s="29">
        <v>4.3083653742729267E-2</v>
      </c>
      <c r="U63" s="29">
        <v>7.9414605804197569E-2</v>
      </c>
    </row>
    <row r="64" spans="12:21" x14ac:dyDescent="0.3">
      <c r="L64" s="30">
        <v>36860</v>
      </c>
      <c r="M64" s="31">
        <v>99.340610555873795</v>
      </c>
      <c r="N64" s="32">
        <v>1.0818085843533387E-2</v>
      </c>
      <c r="O64" s="32">
        <v>1.6532573997074085E-2</v>
      </c>
      <c r="P64" s="32">
        <v>9.348701944948945E-2</v>
      </c>
      <c r="Q64" s="23">
        <v>36845</v>
      </c>
      <c r="R64" s="24">
        <v>99.675716095875202</v>
      </c>
      <c r="S64" s="28">
        <v>9.2061526479716438E-3</v>
      </c>
      <c r="T64" s="29">
        <v>3.9504967312795625E-2</v>
      </c>
      <c r="U64" s="29">
        <v>8.9864908770552976E-2</v>
      </c>
    </row>
    <row r="65" spans="12:21" x14ac:dyDescent="0.3">
      <c r="L65" s="30">
        <v>36891</v>
      </c>
      <c r="M65" s="31">
        <v>100</v>
      </c>
      <c r="N65" s="32">
        <v>6.6376624870383427E-3</v>
      </c>
      <c r="O65" s="32">
        <v>2.8289348913139278E-2</v>
      </c>
      <c r="P65" s="32">
        <v>9.5366625597449017E-2</v>
      </c>
      <c r="Q65" s="23">
        <v>36875.5</v>
      </c>
      <c r="R65" s="24">
        <v>100</v>
      </c>
      <c r="S65" s="28">
        <v>3.2533892589532432E-3</v>
      </c>
      <c r="T65" s="29">
        <v>2.8502188277060192E-2</v>
      </c>
      <c r="U65" s="29">
        <v>9.437193090037832E-2</v>
      </c>
    </row>
    <row r="66" spans="12:21" x14ac:dyDescent="0.3">
      <c r="L66" s="30">
        <v>36922</v>
      </c>
      <c r="M66" s="31">
        <v>100.102119421826</v>
      </c>
      <c r="N66" s="32">
        <v>1.0211942182600797E-3</v>
      </c>
      <c r="O66" s="32">
        <v>1.8566648389378937E-2</v>
      </c>
      <c r="P66" s="32">
        <v>8.5828887142986199E-2</v>
      </c>
      <c r="Q66" s="23">
        <v>36906.5</v>
      </c>
      <c r="R66" s="24">
        <v>100.15354389462399</v>
      </c>
      <c r="S66" s="28">
        <v>1.5354389462398643E-3</v>
      </c>
      <c r="T66" s="29">
        <v>1.4044108905438391E-2</v>
      </c>
      <c r="U66" s="29">
        <v>9.2754405210998758E-2</v>
      </c>
    </row>
    <row r="67" spans="12:21" x14ac:dyDescent="0.3">
      <c r="L67" s="30">
        <v>36950</v>
      </c>
      <c r="M67" s="31">
        <v>100.354724431913</v>
      </c>
      <c r="N67" s="32">
        <v>2.5234731446845959E-3</v>
      </c>
      <c r="O67" s="32">
        <v>1.0208452216717845E-2</v>
      </c>
      <c r="P67" s="32">
        <v>8.4251955804305556E-2</v>
      </c>
      <c r="Q67" s="23">
        <v>36936</v>
      </c>
      <c r="R67" s="24">
        <v>99.9117960855897</v>
      </c>
      <c r="S67" s="28">
        <v>-2.4137718909742478E-3</v>
      </c>
      <c r="T67" s="29">
        <v>2.3684804981729535E-3</v>
      </c>
      <c r="U67" s="29">
        <v>0.11283149148032479</v>
      </c>
    </row>
    <row r="68" spans="12:21" x14ac:dyDescent="0.3">
      <c r="L68" s="30">
        <v>36981</v>
      </c>
      <c r="M68" s="31">
        <v>100.507551990862</v>
      </c>
      <c r="N68" s="32">
        <v>1.5228735848173969E-3</v>
      </c>
      <c r="O68" s="32">
        <v>5.0755199086198743E-3</v>
      </c>
      <c r="P68" s="32">
        <v>7.7595087968323817E-2</v>
      </c>
      <c r="Q68" s="23">
        <v>36965.5</v>
      </c>
      <c r="R68" s="24">
        <v>99.549935108935102</v>
      </c>
      <c r="S68" s="28">
        <v>-3.6218043397459043E-3</v>
      </c>
      <c r="T68" s="29">
        <v>-4.5006489106489411E-3</v>
      </c>
      <c r="U68" s="29">
        <v>0.12697154268465427</v>
      </c>
    </row>
    <row r="69" spans="12:21" x14ac:dyDescent="0.3">
      <c r="L69" s="30">
        <v>37011</v>
      </c>
      <c r="M69" s="31">
        <v>100.602666068077</v>
      </c>
      <c r="N69" s="32">
        <v>9.4633761673601491E-4</v>
      </c>
      <c r="O69" s="32">
        <v>5.0003601236625617E-3</v>
      </c>
      <c r="P69" s="32">
        <v>7.0718829101025893E-2</v>
      </c>
      <c r="Q69" s="23">
        <v>36996</v>
      </c>
      <c r="R69" s="24">
        <v>99.300479506421993</v>
      </c>
      <c r="S69" s="28">
        <v>-2.5058339037603572E-3</v>
      </c>
      <c r="T69" s="29">
        <v>-8.5175656799478805E-3</v>
      </c>
      <c r="U69" s="29">
        <v>0.13936086961574423</v>
      </c>
    </row>
    <row r="70" spans="12:21" x14ac:dyDescent="0.3">
      <c r="L70" s="30">
        <v>37042</v>
      </c>
      <c r="M70" s="31">
        <v>100.89793289262199</v>
      </c>
      <c r="N70" s="32">
        <v>2.934980116184871E-3</v>
      </c>
      <c r="O70" s="32">
        <v>5.4128837858304912E-3</v>
      </c>
      <c r="P70" s="32">
        <v>5.4177930407815156E-2</v>
      </c>
      <c r="Q70" s="23">
        <v>37026.5</v>
      </c>
      <c r="R70" s="24">
        <v>99.754543171870395</v>
      </c>
      <c r="S70" s="28">
        <v>4.5726230900933196E-3</v>
      </c>
      <c r="T70" s="29">
        <v>-1.5739173939440798E-3</v>
      </c>
      <c r="U70" s="29">
        <v>0.11201879636132106</v>
      </c>
    </row>
    <row r="71" spans="12:21" x14ac:dyDescent="0.3">
      <c r="L71" s="30">
        <v>37072</v>
      </c>
      <c r="M71" s="31">
        <v>102.225118727327</v>
      </c>
      <c r="N71" s="32">
        <v>1.3153746530341959E-2</v>
      </c>
      <c r="O71" s="32">
        <v>1.7088932149309066E-2</v>
      </c>
      <c r="P71" s="32">
        <v>4.6769759083306717E-2</v>
      </c>
      <c r="Q71" s="23">
        <v>37057</v>
      </c>
      <c r="R71" s="24">
        <v>100.40009845571601</v>
      </c>
      <c r="S71" s="28">
        <v>6.4714374234902117E-3</v>
      </c>
      <c r="T71" s="29">
        <v>8.5400693214976453E-3</v>
      </c>
      <c r="U71" s="29">
        <v>8.4435445857553804E-2</v>
      </c>
    </row>
    <row r="72" spans="12:21" x14ac:dyDescent="0.3">
      <c r="L72" s="30">
        <v>37103</v>
      </c>
      <c r="M72" s="31">
        <v>103.89796792450601</v>
      </c>
      <c r="N72" s="32">
        <v>1.6364365412390613E-2</v>
      </c>
      <c r="O72" s="32">
        <v>3.275561160773921E-2</v>
      </c>
      <c r="P72" s="32">
        <v>5.8986452215420648E-2</v>
      </c>
      <c r="Q72" s="23">
        <v>37087.5</v>
      </c>
      <c r="R72" s="24">
        <v>101.207477219376</v>
      </c>
      <c r="S72" s="28">
        <v>8.0416132661076389E-3</v>
      </c>
      <c r="T72" s="29">
        <v>1.9204315250367809E-2</v>
      </c>
      <c r="U72" s="29">
        <v>6.8863542476543804E-2</v>
      </c>
    </row>
    <row r="73" spans="12:21" x14ac:dyDescent="0.3">
      <c r="L73" s="30">
        <v>37134</v>
      </c>
      <c r="M73" s="31">
        <v>105.90471357208401</v>
      </c>
      <c r="N73" s="32">
        <v>1.9314580329772513E-2</v>
      </c>
      <c r="O73" s="32">
        <v>4.9622232447421366E-2</v>
      </c>
      <c r="P73" s="32">
        <v>8.37017256432393E-2</v>
      </c>
      <c r="Q73" s="23">
        <v>37118.5</v>
      </c>
      <c r="R73" s="24">
        <v>101.149860312399</v>
      </c>
      <c r="S73" s="28">
        <v>-5.6929496278335101E-4</v>
      </c>
      <c r="T73" s="29">
        <v>1.3987504690634145E-2</v>
      </c>
      <c r="U73" s="29">
        <v>5.4878623962906659E-2</v>
      </c>
    </row>
    <row r="74" spans="12:21" x14ac:dyDescent="0.3">
      <c r="L74" s="30">
        <v>37164</v>
      </c>
      <c r="M74" s="31">
        <v>106.93919380783301</v>
      </c>
      <c r="N74" s="32">
        <v>9.7680282667012008E-3</v>
      </c>
      <c r="O74" s="32">
        <v>4.6114645198703341E-2</v>
      </c>
      <c r="P74" s="32">
        <v>9.9644339739526355E-2</v>
      </c>
      <c r="Q74" s="23">
        <v>37149</v>
      </c>
      <c r="R74" s="24">
        <v>100.983801910547</v>
      </c>
      <c r="S74" s="28">
        <v>-1.641706684904265E-3</v>
      </c>
      <c r="T74" s="29">
        <v>5.8137737293997294E-3</v>
      </c>
      <c r="U74" s="29">
        <v>3.8620612455347425E-2</v>
      </c>
    </row>
    <row r="75" spans="12:21" x14ac:dyDescent="0.3">
      <c r="L75" s="30">
        <v>37195</v>
      </c>
      <c r="M75" s="31">
        <v>106.53722256564799</v>
      </c>
      <c r="N75" s="32">
        <v>-3.7588766837661769E-3</v>
      </c>
      <c r="O75" s="32">
        <v>2.5402370170124255E-2</v>
      </c>
      <c r="P75" s="32">
        <v>8.4045596079007856E-2</v>
      </c>
      <c r="Q75" s="23">
        <v>37179.5</v>
      </c>
      <c r="R75" s="24">
        <v>99.611383335879097</v>
      </c>
      <c r="S75" s="28">
        <v>-1.3590482321943265E-2</v>
      </c>
      <c r="T75" s="29">
        <v>-1.5770513477351367E-2</v>
      </c>
      <c r="U75" s="29">
        <v>8.5547902123865871E-3</v>
      </c>
    </row>
    <row r="76" spans="12:21" x14ac:dyDescent="0.3">
      <c r="L76" s="30">
        <v>37225</v>
      </c>
      <c r="M76" s="31">
        <v>105.411435294999</v>
      </c>
      <c r="N76" s="32">
        <v>-1.0567079219239939E-2</v>
      </c>
      <c r="O76" s="32">
        <v>-4.657755641341299E-3</v>
      </c>
      <c r="P76" s="32">
        <v>6.1111208247614845E-2</v>
      </c>
      <c r="Q76" s="23">
        <v>37210</v>
      </c>
      <c r="R76" s="24">
        <v>98.732206202278306</v>
      </c>
      <c r="S76" s="28">
        <v>-8.8260709183838326E-3</v>
      </c>
      <c r="T76" s="29">
        <v>-2.3901704882773211E-2</v>
      </c>
      <c r="U76" s="29">
        <v>-9.4657949855043721E-3</v>
      </c>
    </row>
    <row r="77" spans="12:21" x14ac:dyDescent="0.3">
      <c r="L77" s="30">
        <v>37256</v>
      </c>
      <c r="M77" s="31">
        <v>104.077548964473</v>
      </c>
      <c r="N77" s="32">
        <v>-1.2654095134868926E-2</v>
      </c>
      <c r="O77" s="32">
        <v>-2.6759551306346219E-2</v>
      </c>
      <c r="P77" s="32">
        <v>4.0775489644729879E-2</v>
      </c>
      <c r="Q77" s="23">
        <v>37240.5</v>
      </c>
      <c r="R77" s="24">
        <v>97.7838129890484</v>
      </c>
      <c r="S77" s="28">
        <v>-9.6057127629345374E-3</v>
      </c>
      <c r="T77" s="29">
        <v>-3.168814068154413E-2</v>
      </c>
      <c r="U77" s="29">
        <v>-2.216187010951598E-2</v>
      </c>
    </row>
    <row r="78" spans="12:21" x14ac:dyDescent="0.3">
      <c r="L78" s="30">
        <v>37287</v>
      </c>
      <c r="M78" s="31">
        <v>104.36071973512099</v>
      </c>
      <c r="N78" s="32">
        <v>2.7207670959339403E-3</v>
      </c>
      <c r="O78" s="32">
        <v>-2.0429506027208832E-2</v>
      </c>
      <c r="P78" s="32">
        <v>4.2542558917753048E-2</v>
      </c>
      <c r="Q78" s="23">
        <v>37271.5</v>
      </c>
      <c r="R78" s="24">
        <v>98.821653731046595</v>
      </c>
      <c r="S78" s="28">
        <v>1.0613625203124588E-2</v>
      </c>
      <c r="T78" s="29">
        <v>-7.9281059893487882E-3</v>
      </c>
      <c r="U78" s="29">
        <v>-1.3298482627621677E-2</v>
      </c>
    </row>
    <row r="79" spans="12:21" x14ac:dyDescent="0.3">
      <c r="L79" s="30">
        <v>37315</v>
      </c>
      <c r="M79" s="31">
        <v>105.604836234597</v>
      </c>
      <c r="N79" s="32">
        <v>1.1921310073691682E-2</v>
      </c>
      <c r="O79" s="32">
        <v>1.8347244685243957E-3</v>
      </c>
      <c r="P79" s="32">
        <v>5.231554201761579E-2</v>
      </c>
      <c r="Q79" s="23">
        <v>37301</v>
      </c>
      <c r="R79" s="24">
        <v>100.037968068322</v>
      </c>
      <c r="S79" s="28">
        <v>1.2308176309068219E-2</v>
      </c>
      <c r="T79" s="29">
        <v>1.3225288041963879E-2</v>
      </c>
      <c r="U79" s="29">
        <v>1.2628336960753828E-3</v>
      </c>
    </row>
    <row r="80" spans="12:21" x14ac:dyDescent="0.3">
      <c r="L80" s="30">
        <v>37346</v>
      </c>
      <c r="M80" s="31">
        <v>107.596466700094</v>
      </c>
      <c r="N80" s="32">
        <v>1.8859273272983978E-2</v>
      </c>
      <c r="O80" s="32">
        <v>3.3810536187993678E-2</v>
      </c>
      <c r="P80" s="32">
        <v>7.0531164761395315E-2</v>
      </c>
      <c r="Q80" s="23">
        <v>37330.5</v>
      </c>
      <c r="R80" s="24">
        <v>101.202075138756</v>
      </c>
      <c r="S80" s="28">
        <v>1.1636652492171384E-2</v>
      </c>
      <c r="T80" s="29">
        <v>3.4957341560104993E-2</v>
      </c>
      <c r="U80" s="29">
        <v>1.6596093488288055E-2</v>
      </c>
    </row>
    <row r="81" spans="12:21" x14ac:dyDescent="0.3">
      <c r="L81" s="30">
        <v>37376</v>
      </c>
      <c r="M81" s="31">
        <v>108.56909780595601</v>
      </c>
      <c r="N81" s="32">
        <v>9.0396193824193727E-3</v>
      </c>
      <c r="O81" s="32">
        <v>4.0325307084086104E-2</v>
      </c>
      <c r="P81" s="32">
        <v>7.9187083695060112E-2</v>
      </c>
      <c r="Q81" s="23">
        <v>37361</v>
      </c>
      <c r="R81" s="24">
        <v>101.150501704242</v>
      </c>
      <c r="S81" s="28">
        <v>-5.0960846843595142E-4</v>
      </c>
      <c r="T81" s="29">
        <v>2.3566170826624822E-2</v>
      </c>
      <c r="U81" s="29">
        <v>1.8630546468815012E-2</v>
      </c>
    </row>
    <row r="82" spans="12:21" x14ac:dyDescent="0.3">
      <c r="L82" s="30">
        <v>37407</v>
      </c>
      <c r="M82" s="31">
        <v>109.23269939772401</v>
      </c>
      <c r="N82" s="32">
        <v>6.1122511393991719E-3</v>
      </c>
      <c r="O82" s="32">
        <v>3.4353191506001135E-2</v>
      </c>
      <c r="P82" s="32">
        <v>8.2605919330102306E-2</v>
      </c>
      <c r="Q82" s="23">
        <v>37391.5</v>
      </c>
      <c r="R82" s="24">
        <v>101.046277088425</v>
      </c>
      <c r="S82" s="28">
        <v>-1.0303914865568142E-3</v>
      </c>
      <c r="T82" s="29">
        <v>1.0079263299454189E-2</v>
      </c>
      <c r="U82" s="29">
        <v>1.29491236737862E-2</v>
      </c>
    </row>
    <row r="83" spans="12:21" x14ac:dyDescent="0.3">
      <c r="L83" s="30">
        <v>37437</v>
      </c>
      <c r="M83" s="31">
        <v>109.638883981305</v>
      </c>
      <c r="N83" s="32">
        <v>3.7185255497720338E-3</v>
      </c>
      <c r="O83" s="32">
        <v>1.898219657067246E-2</v>
      </c>
      <c r="P83" s="32">
        <v>7.2523909448844126E-2</v>
      </c>
      <c r="Q83" s="23">
        <v>37422</v>
      </c>
      <c r="R83" s="24">
        <v>101.211721271602</v>
      </c>
      <c r="S83" s="28">
        <v>1.6373110216838516E-3</v>
      </c>
      <c r="T83" s="29">
        <v>9.5315563764630795E-5</v>
      </c>
      <c r="U83" s="29">
        <v>8.0838846611688275E-3</v>
      </c>
    </row>
    <row r="84" spans="12:21" x14ac:dyDescent="0.3">
      <c r="L84" s="30">
        <v>37468</v>
      </c>
      <c r="M84" s="31">
        <v>110.555859231376</v>
      </c>
      <c r="N84" s="32">
        <v>8.3635952572023164E-3</v>
      </c>
      <c r="O84" s="32">
        <v>1.8299511238187849E-2</v>
      </c>
      <c r="P84" s="32">
        <v>6.4081054132913762E-2</v>
      </c>
      <c r="Q84" s="23">
        <v>37452.5</v>
      </c>
      <c r="R84" s="24">
        <v>101.41167154055201</v>
      </c>
      <c r="S84" s="28">
        <v>1.9755643559646874E-3</v>
      </c>
      <c r="T84" s="29">
        <v>2.5819924954366691E-3</v>
      </c>
      <c r="U84" s="29">
        <v>2.017581376259292E-3</v>
      </c>
    </row>
    <row r="85" spans="12:21" x14ac:dyDescent="0.3">
      <c r="L85" s="30">
        <v>37499</v>
      </c>
      <c r="M85" s="31">
        <v>111.733347252637</v>
      </c>
      <c r="N85" s="32">
        <v>1.0650616163153437E-2</v>
      </c>
      <c r="O85" s="32">
        <v>2.2892850480678462E-2</v>
      </c>
      <c r="P85" s="32">
        <v>5.503658415152346E-2</v>
      </c>
      <c r="Q85" s="23">
        <v>37483.5</v>
      </c>
      <c r="R85" s="24">
        <v>101.519391894433</v>
      </c>
      <c r="S85" s="28">
        <v>1.0622086417135801E-3</v>
      </c>
      <c r="T85" s="29">
        <v>4.6821596959378819E-3</v>
      </c>
      <c r="U85" s="29">
        <v>3.6533078829046328E-3</v>
      </c>
    </row>
    <row r="86" spans="12:21" x14ac:dyDescent="0.3">
      <c r="L86" s="30">
        <v>37529</v>
      </c>
      <c r="M86" s="31">
        <v>113.277076796646</v>
      </c>
      <c r="N86" s="32">
        <v>1.3816193481776873E-2</v>
      </c>
      <c r="O86" s="32">
        <v>3.318341708003314E-2</v>
      </c>
      <c r="P86" s="32">
        <v>5.926623123980157E-2</v>
      </c>
      <c r="Q86" s="23">
        <v>37514</v>
      </c>
      <c r="R86" s="24">
        <v>101.635531173407</v>
      </c>
      <c r="S86" s="28">
        <v>1.1440107826372614E-3</v>
      </c>
      <c r="T86" s="29">
        <v>4.1873598875736828E-3</v>
      </c>
      <c r="U86" s="29">
        <v>6.453800020693512E-3</v>
      </c>
    </row>
    <row r="87" spans="12:21" x14ac:dyDescent="0.3">
      <c r="L87" s="30">
        <v>37560</v>
      </c>
      <c r="M87" s="31">
        <v>115.06228474267201</v>
      </c>
      <c r="N87" s="32">
        <v>1.575965761573106E-2</v>
      </c>
      <c r="O87" s="32">
        <v>4.0761525826186862E-2</v>
      </c>
      <c r="P87" s="32">
        <v>8.0019564727913606E-2</v>
      </c>
      <c r="Q87" s="23">
        <v>37544.5</v>
      </c>
      <c r="R87" s="24">
        <v>102.295819470597</v>
      </c>
      <c r="S87" s="28">
        <v>6.4966285861529638E-3</v>
      </c>
      <c r="T87" s="29">
        <v>8.7184040713839117E-3</v>
      </c>
      <c r="U87" s="29">
        <v>2.6949090001754827E-2</v>
      </c>
    </row>
    <row r="88" spans="12:21" x14ac:dyDescent="0.3">
      <c r="L88" s="30">
        <v>37590</v>
      </c>
      <c r="M88" s="31">
        <v>116.824381818676</v>
      </c>
      <c r="N88" s="32">
        <v>1.5314288951803645E-2</v>
      </c>
      <c r="O88" s="32">
        <v>4.5564146167820452E-2</v>
      </c>
      <c r="P88" s="32">
        <v>0.1082704783569004</v>
      </c>
      <c r="Q88" s="23">
        <v>37575</v>
      </c>
      <c r="R88" s="24">
        <v>103.95529962676</v>
      </c>
      <c r="S88" s="28">
        <v>1.6222365339572775E-2</v>
      </c>
      <c r="T88" s="29">
        <v>2.3994506732861742E-2</v>
      </c>
      <c r="U88" s="29">
        <v>5.2901617672564072E-2</v>
      </c>
    </row>
    <row r="89" spans="12:21" x14ac:dyDescent="0.3">
      <c r="L89" s="30">
        <v>37621</v>
      </c>
      <c r="M89" s="31">
        <v>117.795748874957</v>
      </c>
      <c r="N89" s="32">
        <v>8.3147630756450486E-3</v>
      </c>
      <c r="O89" s="32">
        <v>3.9890436848250221E-2</v>
      </c>
      <c r="P89" s="32">
        <v>0.13180748438999768</v>
      </c>
      <c r="Q89" s="23">
        <v>37605.5</v>
      </c>
      <c r="R89" s="24">
        <v>106.138827810115</v>
      </c>
      <c r="S89" s="28">
        <v>2.100449126879278E-2</v>
      </c>
      <c r="T89" s="29">
        <v>4.4308290464135425E-2</v>
      </c>
      <c r="U89" s="29">
        <v>8.5443741307186905E-2</v>
      </c>
    </row>
    <row r="90" spans="12:21" x14ac:dyDescent="0.3">
      <c r="L90" s="30">
        <v>37652</v>
      </c>
      <c r="M90" s="31">
        <v>117.596016811228</v>
      </c>
      <c r="N90" s="32">
        <v>-1.6955795572981547E-3</v>
      </c>
      <c r="O90" s="32">
        <v>2.202052631079332E-2</v>
      </c>
      <c r="P90" s="32">
        <v>0.12682259292288944</v>
      </c>
      <c r="Q90" s="23">
        <v>37636.5</v>
      </c>
      <c r="R90" s="24">
        <v>108.58900732673099</v>
      </c>
      <c r="S90" s="28">
        <v>2.3084667196432873E-2</v>
      </c>
      <c r="T90" s="29">
        <v>6.1519501859436776E-2</v>
      </c>
      <c r="U90" s="29">
        <v>9.8838192105823897E-2</v>
      </c>
    </row>
    <row r="91" spans="12:21" x14ac:dyDescent="0.3">
      <c r="L91" s="30">
        <v>37680</v>
      </c>
      <c r="M91" s="31">
        <v>117.51439374398301</v>
      </c>
      <c r="N91" s="32">
        <v>-6.9409721058844021E-4</v>
      </c>
      <c r="O91" s="32">
        <v>5.90640339426729E-3</v>
      </c>
      <c r="P91" s="32">
        <v>0.11277473583623943</v>
      </c>
      <c r="Q91" s="23">
        <v>37666</v>
      </c>
      <c r="R91" s="24">
        <v>109.552796292126</v>
      </c>
      <c r="S91" s="28">
        <v>8.8755665893056612E-3</v>
      </c>
      <c r="T91" s="29">
        <v>5.3845226606658914E-2</v>
      </c>
      <c r="U91" s="29">
        <v>9.5112169984357786E-2</v>
      </c>
    </row>
    <row r="92" spans="12:21" x14ac:dyDescent="0.3">
      <c r="L92" s="30">
        <v>37711</v>
      </c>
      <c r="M92" s="31">
        <v>118.47426585276</v>
      </c>
      <c r="N92" s="32">
        <v>8.1681237352777547E-3</v>
      </c>
      <c r="O92" s="32">
        <v>5.7601143019452294E-3</v>
      </c>
      <c r="P92" s="32">
        <v>0.10109810745910397</v>
      </c>
      <c r="Q92" s="23">
        <v>37695.5</v>
      </c>
      <c r="R92" s="24">
        <v>109.717037759951</v>
      </c>
      <c r="S92" s="28">
        <v>1.4991992298127865E-3</v>
      </c>
      <c r="T92" s="29">
        <v>3.3712544444503445E-2</v>
      </c>
      <c r="U92" s="29">
        <v>8.4138221568286209E-2</v>
      </c>
    </row>
    <row r="93" spans="12:21" x14ac:dyDescent="0.3">
      <c r="L93" s="30">
        <v>37741</v>
      </c>
      <c r="M93" s="31">
        <v>120.213822119675</v>
      </c>
      <c r="N93" s="32">
        <v>1.4682988363708738E-2</v>
      </c>
      <c r="O93" s="32">
        <v>2.2261003216199615E-2</v>
      </c>
      <c r="P93" s="32">
        <v>0.10725634226537872</v>
      </c>
      <c r="Q93" s="23">
        <v>37726</v>
      </c>
      <c r="R93" s="24">
        <v>108.87243911373599</v>
      </c>
      <c r="S93" s="28">
        <v>-7.6979716501542894E-3</v>
      </c>
      <c r="T93" s="29">
        <v>2.6101333273282901E-3</v>
      </c>
      <c r="U93" s="29">
        <v>7.6341068797389333E-2</v>
      </c>
    </row>
    <row r="94" spans="12:21" x14ac:dyDescent="0.3">
      <c r="L94" s="30">
        <v>37772</v>
      </c>
      <c r="M94" s="31">
        <v>121.770949846875</v>
      </c>
      <c r="N94" s="32">
        <v>1.2952984105686793E-2</v>
      </c>
      <c r="O94" s="32">
        <v>3.6221572245569655E-2</v>
      </c>
      <c r="P94" s="32">
        <v>0.11478477157740397</v>
      </c>
      <c r="Q94" s="23">
        <v>37756.5</v>
      </c>
      <c r="R94" s="24">
        <v>109.352547034691</v>
      </c>
      <c r="S94" s="28">
        <v>4.4098205649039102E-3</v>
      </c>
      <c r="T94" s="29">
        <v>-1.8278790155299429E-3</v>
      </c>
      <c r="U94" s="29">
        <v>8.2202632156326061E-2</v>
      </c>
    </row>
    <row r="95" spans="12:21" x14ac:dyDescent="0.3">
      <c r="L95" s="30">
        <v>37802</v>
      </c>
      <c r="M95" s="31">
        <v>122.623291389801</v>
      </c>
      <c r="N95" s="32">
        <v>6.9995474618356202E-3</v>
      </c>
      <c r="O95" s="32">
        <v>3.5020478980620329E-2</v>
      </c>
      <c r="P95" s="32">
        <v>0.118428854225751</v>
      </c>
      <c r="Q95" s="23">
        <v>37787</v>
      </c>
      <c r="R95" s="24">
        <v>109.691538929947</v>
      </c>
      <c r="S95" s="28">
        <v>3.0999908502218343E-3</v>
      </c>
      <c r="T95" s="29">
        <v>-2.3240538137558886E-4</v>
      </c>
      <c r="U95" s="29">
        <v>8.3782960627547975E-2</v>
      </c>
    </row>
    <row r="96" spans="12:21" x14ac:dyDescent="0.3">
      <c r="L96" s="30">
        <v>37833</v>
      </c>
      <c r="M96" s="31">
        <v>123.58818713063</v>
      </c>
      <c r="N96" s="32">
        <v>7.8687803099473097E-3</v>
      </c>
      <c r="O96" s="32">
        <v>2.8069692415201297E-2</v>
      </c>
      <c r="P96" s="32">
        <v>0.11788002906276907</v>
      </c>
      <c r="Q96" s="23">
        <v>37817.5</v>
      </c>
      <c r="R96" s="24">
        <v>110.304922698257</v>
      </c>
      <c r="S96" s="28">
        <v>5.5918968253487744E-3</v>
      </c>
      <c r="T96" s="29">
        <v>1.3157449177973568E-2</v>
      </c>
      <c r="U96" s="29">
        <v>8.769455253628089E-2</v>
      </c>
    </row>
    <row r="97" spans="12:21" x14ac:dyDescent="0.3">
      <c r="L97" s="30">
        <v>37864</v>
      </c>
      <c r="M97" s="31">
        <v>124.903066289553</v>
      </c>
      <c r="N97" s="32">
        <v>1.0639197721487692E-2</v>
      </c>
      <c r="O97" s="32">
        <v>2.5721376458150091E-2</v>
      </c>
      <c r="P97" s="32">
        <v>0.11786739913141897</v>
      </c>
      <c r="Q97" s="23">
        <v>37848.5</v>
      </c>
      <c r="R97" s="24">
        <v>108.807594597885</v>
      </c>
      <c r="S97" s="28">
        <v>-1.357444494538107E-2</v>
      </c>
      <c r="T97" s="29">
        <v>-4.9834453022216119E-3</v>
      </c>
      <c r="U97" s="29">
        <v>7.1791236801642677E-2</v>
      </c>
    </row>
    <row r="98" spans="12:21" x14ac:dyDescent="0.3">
      <c r="L98" s="30">
        <v>37894</v>
      </c>
      <c r="M98" s="31">
        <v>126.564944561178</v>
      </c>
      <c r="N98" s="32">
        <v>1.330534406395123E-2</v>
      </c>
      <c r="O98" s="32">
        <v>3.2144408510835554E-2</v>
      </c>
      <c r="P98" s="32">
        <v>0.1173041196003517</v>
      </c>
      <c r="Q98" s="23">
        <v>37879</v>
      </c>
      <c r="R98" s="24">
        <v>107.703625886723</v>
      </c>
      <c r="S98" s="28">
        <v>-1.0146063013725115E-2</v>
      </c>
      <c r="T98" s="29">
        <v>-1.8122756436971366E-2</v>
      </c>
      <c r="U98" s="29">
        <v>5.9704462044507078E-2</v>
      </c>
    </row>
    <row r="99" spans="12:21" x14ac:dyDescent="0.3">
      <c r="L99" s="30">
        <v>37925</v>
      </c>
      <c r="M99" s="31">
        <v>127.55316836843799</v>
      </c>
      <c r="N99" s="32">
        <v>7.8080372941049525E-3</v>
      </c>
      <c r="O99" s="32">
        <v>3.2082202432641038E-2</v>
      </c>
      <c r="P99" s="32">
        <v>0.10855758386599823</v>
      </c>
      <c r="Q99" s="23">
        <v>37909.5</v>
      </c>
      <c r="R99" s="24">
        <v>107.17911859068801</v>
      </c>
      <c r="S99" s="28">
        <v>-4.8699130759687348E-3</v>
      </c>
      <c r="T99" s="29">
        <v>-2.8337847768768576E-2</v>
      </c>
      <c r="U99" s="29">
        <v>4.7737035055422039E-2</v>
      </c>
    </row>
    <row r="100" spans="12:21" x14ac:dyDescent="0.3">
      <c r="L100" s="30">
        <v>37955</v>
      </c>
      <c r="M100" s="31">
        <v>127.95999390930101</v>
      </c>
      <c r="N100" s="32">
        <v>3.189458529857081E-3</v>
      </c>
      <c r="O100" s="32">
        <v>2.4474400113295713E-2</v>
      </c>
      <c r="P100" s="32">
        <v>9.5319246866708562E-2</v>
      </c>
      <c r="Q100" s="23">
        <v>37940</v>
      </c>
      <c r="R100" s="24">
        <v>107.84081242830899</v>
      </c>
      <c r="S100" s="28">
        <v>6.1737197163187485E-3</v>
      </c>
      <c r="T100" s="29">
        <v>-8.8852453098415829E-3</v>
      </c>
      <c r="U100" s="29">
        <v>3.7376764970131315E-2</v>
      </c>
    </row>
    <row r="101" spans="12:21" x14ac:dyDescent="0.3">
      <c r="L101" s="30">
        <v>37986</v>
      </c>
      <c r="M101" s="31">
        <v>128.45258704085299</v>
      </c>
      <c r="N101" s="32">
        <v>3.8495870193706594E-3</v>
      </c>
      <c r="O101" s="32">
        <v>1.4914417939499547E-2</v>
      </c>
      <c r="P101" s="32">
        <v>9.0468784040827144E-2</v>
      </c>
      <c r="Q101" s="23">
        <v>37970.5</v>
      </c>
      <c r="R101" s="24">
        <v>109.141125433564</v>
      </c>
      <c r="S101" s="28">
        <v>1.2057707800740447E-2</v>
      </c>
      <c r="T101" s="29">
        <v>1.3346807361461321E-2</v>
      </c>
      <c r="U101" s="29">
        <v>2.8286515739745832E-2</v>
      </c>
    </row>
    <row r="102" spans="12:21" x14ac:dyDescent="0.3">
      <c r="L102" s="30">
        <v>38017</v>
      </c>
      <c r="M102" s="31">
        <v>129.638935160736</v>
      </c>
      <c r="N102" s="32">
        <v>9.2356888032600892E-3</v>
      </c>
      <c r="O102" s="32">
        <v>1.6352136281501561E-2</v>
      </c>
      <c r="P102" s="32">
        <v>0.10240923694583981</v>
      </c>
      <c r="Q102" s="23">
        <v>38001.5</v>
      </c>
      <c r="R102" s="24">
        <v>109.92940433798999</v>
      </c>
      <c r="S102" s="28">
        <v>7.2225652914477134E-3</v>
      </c>
      <c r="T102" s="29">
        <v>2.5660649046809203E-2</v>
      </c>
      <c r="U102" s="29">
        <v>1.234376337216081E-2</v>
      </c>
    </row>
    <row r="103" spans="12:21" x14ac:dyDescent="0.3">
      <c r="L103" s="30">
        <v>38046</v>
      </c>
      <c r="M103" s="31">
        <v>132.17006031999099</v>
      </c>
      <c r="N103" s="32">
        <v>1.9524421086278831E-2</v>
      </c>
      <c r="O103" s="32">
        <v>3.2901427095050728E-2</v>
      </c>
      <c r="P103" s="32">
        <v>0.12471379980853103</v>
      </c>
      <c r="Q103" s="23">
        <v>38031.5</v>
      </c>
      <c r="R103" s="24">
        <v>112.851167730108</v>
      </c>
      <c r="S103" s="28">
        <v>2.6578542926829041E-2</v>
      </c>
      <c r="T103" s="29">
        <v>4.6460659827927575E-2</v>
      </c>
      <c r="U103" s="29">
        <v>3.0107596972575479E-2</v>
      </c>
    </row>
    <row r="104" spans="12:21" x14ac:dyDescent="0.3">
      <c r="L104" s="30">
        <v>38077</v>
      </c>
      <c r="M104" s="31">
        <v>134.72442796343699</v>
      </c>
      <c r="N104" s="32">
        <v>1.9326371171063617E-2</v>
      </c>
      <c r="O104" s="32">
        <v>4.8826116056263746E-2</v>
      </c>
      <c r="P104" s="32">
        <v>0.13716195659631869</v>
      </c>
      <c r="Q104" s="23">
        <v>38061.5</v>
      </c>
      <c r="R104" s="24">
        <v>114.563411638833</v>
      </c>
      <c r="S104" s="28">
        <v>1.5172584769525432E-2</v>
      </c>
      <c r="T104" s="29">
        <v>4.9681421038393347E-2</v>
      </c>
      <c r="U104" s="29">
        <v>4.4171570594945697E-2</v>
      </c>
    </row>
    <row r="105" spans="12:21" x14ac:dyDescent="0.3">
      <c r="L105" s="30">
        <v>38107</v>
      </c>
      <c r="M105" s="31">
        <v>137.20365363514799</v>
      </c>
      <c r="N105" s="32">
        <v>1.8402198541038306E-2</v>
      </c>
      <c r="O105" s="32">
        <v>5.8352210815621808E-2</v>
      </c>
      <c r="P105" s="32">
        <v>0.14133010011576963</v>
      </c>
      <c r="Q105" s="23">
        <v>38092</v>
      </c>
      <c r="R105" s="24">
        <v>117.06463175173199</v>
      </c>
      <c r="S105" s="28">
        <v>2.1832625941554662E-2</v>
      </c>
      <c r="T105" s="29">
        <v>6.4907359925320485E-2</v>
      </c>
      <c r="U105" s="29">
        <v>7.5245789519217565E-2</v>
      </c>
    </row>
    <row r="106" spans="12:21" x14ac:dyDescent="0.3">
      <c r="L106" s="30">
        <v>38138</v>
      </c>
      <c r="M106" s="31">
        <v>138.714402490677</v>
      </c>
      <c r="N106" s="32">
        <v>1.1010995811717939E-2</v>
      </c>
      <c r="O106" s="32">
        <v>4.9514558401817954E-2</v>
      </c>
      <c r="P106" s="32">
        <v>0.13914199293926943</v>
      </c>
      <c r="Q106" s="23">
        <v>38122.5</v>
      </c>
      <c r="R106" s="24">
        <v>117.624495930191</v>
      </c>
      <c r="S106" s="28">
        <v>4.7825220143891123E-3</v>
      </c>
      <c r="T106" s="29">
        <v>4.2297552573835828E-2</v>
      </c>
      <c r="U106" s="29">
        <v>7.5644775725944635E-2</v>
      </c>
    </row>
    <row r="107" spans="12:21" x14ac:dyDescent="0.3">
      <c r="L107" s="30">
        <v>38168</v>
      </c>
      <c r="M107" s="31">
        <v>140.81573476924399</v>
      </c>
      <c r="N107" s="32">
        <v>1.5148623652891491E-2</v>
      </c>
      <c r="O107" s="32">
        <v>4.5213083461450143E-2</v>
      </c>
      <c r="P107" s="32">
        <v>0.14836042299347474</v>
      </c>
      <c r="Q107" s="23">
        <v>38153</v>
      </c>
      <c r="R107" s="24">
        <v>119.837766500708</v>
      </c>
      <c r="S107" s="28">
        <v>1.8816408546656449E-2</v>
      </c>
      <c r="T107" s="29">
        <v>4.6038737729831913E-2</v>
      </c>
      <c r="U107" s="29">
        <v>9.2497814049639304E-2</v>
      </c>
    </row>
    <row r="108" spans="12:21" x14ac:dyDescent="0.3">
      <c r="L108" s="30">
        <v>38199</v>
      </c>
      <c r="M108" s="31">
        <v>142.77390510679501</v>
      </c>
      <c r="N108" s="32">
        <v>1.3905905762306325E-2</v>
      </c>
      <c r="O108" s="32">
        <v>4.0598419386552509E-2</v>
      </c>
      <c r="P108" s="32">
        <v>0.15523909219483989</v>
      </c>
      <c r="Q108" s="23">
        <v>38183.5</v>
      </c>
      <c r="R108" s="24">
        <v>122.24014613266399</v>
      </c>
      <c r="S108" s="28">
        <v>2.0046932633226211E-2</v>
      </c>
      <c r="T108" s="29">
        <v>4.421074327477581E-2</v>
      </c>
      <c r="U108" s="29">
        <v>0.10820209236768341</v>
      </c>
    </row>
    <row r="109" spans="12:21" x14ac:dyDescent="0.3">
      <c r="L109" s="30">
        <v>38230</v>
      </c>
      <c r="M109" s="31">
        <v>145.13419049436001</v>
      </c>
      <c r="N109" s="32">
        <v>1.6531630102850414E-2</v>
      </c>
      <c r="O109" s="32">
        <v>4.6280616060141888E-2</v>
      </c>
      <c r="P109" s="32">
        <v>0.16197460003028907</v>
      </c>
      <c r="Q109" s="23">
        <v>38214.5</v>
      </c>
      <c r="R109" s="24">
        <v>125.03593041425999</v>
      </c>
      <c r="S109" s="28">
        <v>2.2871244595550566E-2</v>
      </c>
      <c r="T109" s="29">
        <v>6.3009277323216706E-2</v>
      </c>
      <c r="U109" s="29">
        <v>0.14914708735497073</v>
      </c>
    </row>
    <row r="110" spans="12:21" x14ac:dyDescent="0.3">
      <c r="L110" s="30">
        <v>38260</v>
      </c>
      <c r="M110" s="31">
        <v>146.04656736521599</v>
      </c>
      <c r="N110" s="32">
        <v>6.2864364885228952E-3</v>
      </c>
      <c r="O110" s="32">
        <v>3.7146648451920727E-2</v>
      </c>
      <c r="P110" s="32">
        <v>0.15392589845145555</v>
      </c>
      <c r="Q110" s="23">
        <v>38245</v>
      </c>
      <c r="R110" s="24">
        <v>127.017616018966</v>
      </c>
      <c r="S110" s="28">
        <v>1.5848929168922998E-2</v>
      </c>
      <c r="T110" s="29">
        <v>5.9913078555378307E-2</v>
      </c>
      <c r="U110" s="29">
        <v>0.17932534743590178</v>
      </c>
    </row>
    <row r="111" spans="12:21" x14ac:dyDescent="0.3">
      <c r="L111" s="30">
        <v>38291</v>
      </c>
      <c r="M111" s="31">
        <v>145.66926134285899</v>
      </c>
      <c r="N111" s="32">
        <v>-2.5834638168077406E-3</v>
      </c>
      <c r="O111" s="32">
        <v>2.0279309681263236E-2</v>
      </c>
      <c r="P111" s="32">
        <v>0.1420277771704781</v>
      </c>
      <c r="Q111" s="23">
        <v>38275.5</v>
      </c>
      <c r="R111" s="24">
        <v>127.965449180321</v>
      </c>
      <c r="S111" s="28">
        <v>7.4622181636088136E-3</v>
      </c>
      <c r="T111" s="29">
        <v>4.6836519987823788E-2</v>
      </c>
      <c r="U111" s="29">
        <v>0.1939401150425113</v>
      </c>
    </row>
    <row r="112" spans="12:21" x14ac:dyDescent="0.3">
      <c r="L112" s="30">
        <v>38321</v>
      </c>
      <c r="M112" s="31">
        <v>145.48591057014599</v>
      </c>
      <c r="N112" s="32">
        <v>-1.2586785367261211E-3</v>
      </c>
      <c r="O112" s="32">
        <v>2.4234129434830276E-3</v>
      </c>
      <c r="P112" s="32">
        <v>0.13696403168999427</v>
      </c>
      <c r="Q112" s="23">
        <v>38306</v>
      </c>
      <c r="R112" s="24">
        <v>127.583305214474</v>
      </c>
      <c r="S112" s="28">
        <v>-2.9863058215700011E-3</v>
      </c>
      <c r="T112" s="29">
        <v>2.0373142278177436E-2</v>
      </c>
      <c r="U112" s="29">
        <v>0.1830706978333414</v>
      </c>
    </row>
    <row r="113" spans="12:21" x14ac:dyDescent="0.3">
      <c r="L113" s="30">
        <v>38352</v>
      </c>
      <c r="M113" s="31">
        <v>146.69659228642701</v>
      </c>
      <c r="N113" s="32">
        <v>8.3216423606689016E-3</v>
      </c>
      <c r="O113" s="32">
        <v>4.4508058829311192E-3</v>
      </c>
      <c r="P113" s="32">
        <v>0.14202909934209185</v>
      </c>
      <c r="Q113" s="23">
        <v>38336.5</v>
      </c>
      <c r="R113" s="24">
        <v>127.16766435071</v>
      </c>
      <c r="S113" s="28">
        <v>-3.2577997808199699E-3</v>
      </c>
      <c r="T113" s="29">
        <v>1.1813190677552043E-3</v>
      </c>
      <c r="U113" s="29">
        <v>0.16516724420364404</v>
      </c>
    </row>
    <row r="114" spans="12:21" x14ac:dyDescent="0.3">
      <c r="L114" s="30">
        <v>38383</v>
      </c>
      <c r="M114" s="31">
        <v>149.928549413902</v>
      </c>
      <c r="N114" s="32">
        <v>2.2031576038007428E-2</v>
      </c>
      <c r="O114" s="32">
        <v>2.9239443049127622E-2</v>
      </c>
      <c r="P114" s="32">
        <v>0.15650864632611672</v>
      </c>
      <c r="Q114" s="23">
        <v>38367.5</v>
      </c>
      <c r="R114" s="24">
        <v>127.278889011591</v>
      </c>
      <c r="S114" s="28">
        <v>8.7463005197818688E-4</v>
      </c>
      <c r="T114" s="29">
        <v>-5.3651995372793193E-3</v>
      </c>
      <c r="U114" s="29">
        <v>0.15782387595095226</v>
      </c>
    </row>
    <row r="115" spans="12:21" x14ac:dyDescent="0.3">
      <c r="L115" s="30">
        <v>38411</v>
      </c>
      <c r="M115" s="31">
        <v>153.65244161741001</v>
      </c>
      <c r="N115" s="32">
        <v>2.483777918258645E-2</v>
      </c>
      <c r="O115" s="32">
        <v>5.6132796744785329E-2</v>
      </c>
      <c r="P115" s="32">
        <v>0.16253591203188522</v>
      </c>
      <c r="Q115" s="23">
        <v>38397</v>
      </c>
      <c r="R115" s="24">
        <v>130.230706575113</v>
      </c>
      <c r="S115" s="28">
        <v>2.3191729488251545E-2</v>
      </c>
      <c r="T115" s="29">
        <v>2.0750374480333456E-2</v>
      </c>
      <c r="U115" s="29">
        <v>0.15400406743304118</v>
      </c>
    </row>
    <row r="116" spans="12:21" x14ac:dyDescent="0.3">
      <c r="L116" s="30">
        <v>38442</v>
      </c>
      <c r="M116" s="31">
        <v>156.97958283399299</v>
      </c>
      <c r="N116" s="32">
        <v>2.1653682698173249E-2</v>
      </c>
      <c r="O116" s="32">
        <v>7.0096996714745119E-2</v>
      </c>
      <c r="P116" s="32">
        <v>0.16519019755345221</v>
      </c>
      <c r="Q116" s="23">
        <v>38426.5</v>
      </c>
      <c r="R116" s="24">
        <v>132.758779896839</v>
      </c>
      <c r="S116" s="28">
        <v>1.9412267568923003E-2</v>
      </c>
      <c r="T116" s="29">
        <v>4.3966487665524134E-2</v>
      </c>
      <c r="U116" s="29">
        <v>0.15882355455132413</v>
      </c>
    </row>
    <row r="117" spans="12:21" x14ac:dyDescent="0.3">
      <c r="L117" s="30">
        <v>38472</v>
      </c>
      <c r="M117" s="31">
        <v>159.011629429641</v>
      </c>
      <c r="N117" s="32">
        <v>1.2944655342834732E-2</v>
      </c>
      <c r="O117" s="32">
        <v>6.0582724579450797E-2</v>
      </c>
      <c r="P117" s="32">
        <v>0.15894602816106329</v>
      </c>
      <c r="Q117" s="23">
        <v>38457</v>
      </c>
      <c r="R117" s="24">
        <v>134.69854517410499</v>
      </c>
      <c r="S117" s="28">
        <v>1.4611201449525879E-2</v>
      </c>
      <c r="T117" s="29">
        <v>5.8294476170657861E-2</v>
      </c>
      <c r="U117" s="29">
        <v>0.15063399729279969</v>
      </c>
    </row>
    <row r="118" spans="12:21" x14ac:dyDescent="0.3">
      <c r="L118" s="30">
        <v>38503</v>
      </c>
      <c r="M118" s="31">
        <v>160.79528233262101</v>
      </c>
      <c r="N118" s="32">
        <v>1.1217122353740949E-2</v>
      </c>
      <c r="O118" s="32">
        <v>4.6486997798554253E-2</v>
      </c>
      <c r="P118" s="32">
        <v>0.15918231593455534</v>
      </c>
      <c r="Q118" s="23">
        <v>38487.5</v>
      </c>
      <c r="R118" s="24">
        <v>134.752202330171</v>
      </c>
      <c r="S118" s="28">
        <v>3.9834993018406095E-4</v>
      </c>
      <c r="T118" s="29">
        <v>3.4719121733783664E-2</v>
      </c>
      <c r="U118" s="29">
        <v>0.1456134308124486</v>
      </c>
    </row>
    <row r="119" spans="12:21" x14ac:dyDescent="0.3">
      <c r="L119" s="30">
        <v>38533</v>
      </c>
      <c r="M119" s="31">
        <v>162.33360658421901</v>
      </c>
      <c r="N119" s="32">
        <v>9.5669737897896567E-3</v>
      </c>
      <c r="O119" s="32">
        <v>3.4106497504761135E-2</v>
      </c>
      <c r="P119" s="32">
        <v>0.15280871736554547</v>
      </c>
      <c r="Q119" s="23">
        <v>38518</v>
      </c>
      <c r="R119" s="24">
        <v>135.750540798862</v>
      </c>
      <c r="S119" s="28">
        <v>7.4086987182953035E-3</v>
      </c>
      <c r="T119" s="29">
        <v>2.2535314834527531E-2</v>
      </c>
      <c r="U119" s="29">
        <v>0.13278597192530284</v>
      </c>
    </row>
    <row r="120" spans="12:21" x14ac:dyDescent="0.3">
      <c r="L120" s="30">
        <v>38564</v>
      </c>
      <c r="M120" s="31">
        <v>164.16966336802901</v>
      </c>
      <c r="N120" s="32">
        <v>1.1310392360792232E-2</v>
      </c>
      <c r="O120" s="32">
        <v>3.2438092464616375E-2</v>
      </c>
      <c r="P120" s="32">
        <v>0.14985762450939433</v>
      </c>
      <c r="Q120" s="23">
        <v>38548.5</v>
      </c>
      <c r="R120" s="24">
        <v>137.76484097512201</v>
      </c>
      <c r="S120" s="28">
        <v>1.4838247895045509E-2</v>
      </c>
      <c r="T120" s="29">
        <v>2.2764134512764489E-2</v>
      </c>
      <c r="U120" s="29">
        <v>0.12700160572132724</v>
      </c>
    </row>
    <row r="121" spans="12:21" x14ac:dyDescent="0.3">
      <c r="L121" s="30">
        <v>38595</v>
      </c>
      <c r="M121" s="31">
        <v>166.38256598181599</v>
      </c>
      <c r="N121" s="32">
        <v>1.347936377761938E-2</v>
      </c>
      <c r="O121" s="32">
        <v>3.4747808319631757E-2</v>
      </c>
      <c r="P121" s="32">
        <v>0.14640502982156844</v>
      </c>
      <c r="Q121" s="23">
        <v>38579.5</v>
      </c>
      <c r="R121" s="24">
        <v>140.131007603054</v>
      </c>
      <c r="S121" s="28">
        <v>1.717540274560525E-2</v>
      </c>
      <c r="T121" s="29">
        <v>3.9916269863284448E-2</v>
      </c>
      <c r="U121" s="29">
        <v>0.12072591565306134</v>
      </c>
    </row>
    <row r="122" spans="12:21" x14ac:dyDescent="0.3">
      <c r="L122" s="30">
        <v>38625</v>
      </c>
      <c r="M122" s="31">
        <v>168.05309871900201</v>
      </c>
      <c r="N122" s="32">
        <v>1.0040311178808103E-2</v>
      </c>
      <c r="O122" s="32">
        <v>3.5232951790642897E-2</v>
      </c>
      <c r="P122" s="32">
        <v>0.1506816062219023</v>
      </c>
      <c r="Q122" s="23">
        <v>38610</v>
      </c>
      <c r="R122" s="24">
        <v>142.67445657384599</v>
      </c>
      <c r="S122" s="28">
        <v>1.8150507973201391E-2</v>
      </c>
      <c r="T122" s="29">
        <v>5.1004701227989724E-2</v>
      </c>
      <c r="U122" s="29">
        <v>0.1232651111365699</v>
      </c>
    </row>
    <row r="123" spans="12:21" x14ac:dyDescent="0.3">
      <c r="L123" s="30">
        <v>38656</v>
      </c>
      <c r="M123" s="31">
        <v>169.11009492824101</v>
      </c>
      <c r="N123" s="32">
        <v>6.2896561699608E-3</v>
      </c>
      <c r="O123" s="32">
        <v>3.009345002515329E-2</v>
      </c>
      <c r="P123" s="32">
        <v>0.16091818801915792</v>
      </c>
      <c r="Q123" s="23">
        <v>38640.5</v>
      </c>
      <c r="R123" s="24">
        <v>145.391619317612</v>
      </c>
      <c r="S123" s="28">
        <v>1.9044493380352634E-2</v>
      </c>
      <c r="T123" s="29">
        <v>5.5360847430348636E-2</v>
      </c>
      <c r="U123" s="29">
        <v>0.13617871268310178</v>
      </c>
    </row>
    <row r="124" spans="12:21" x14ac:dyDescent="0.3">
      <c r="L124" s="30">
        <v>38686</v>
      </c>
      <c r="M124" s="31">
        <v>169.08305823001101</v>
      </c>
      <c r="N124" s="32">
        <v>-1.5987631159142257E-4</v>
      </c>
      <c r="O124" s="32">
        <v>1.623062027117772E-2</v>
      </c>
      <c r="P124" s="32">
        <v>0.16219541512569813</v>
      </c>
      <c r="Q124" s="23">
        <v>38671</v>
      </c>
      <c r="R124" s="24">
        <v>147.38197306037901</v>
      </c>
      <c r="S124" s="28">
        <v>1.3689604339704342E-2</v>
      </c>
      <c r="T124" s="29">
        <v>5.1744189821746334E-2</v>
      </c>
      <c r="U124" s="29">
        <v>0.15518227727853939</v>
      </c>
    </row>
    <row r="125" spans="12:21" x14ac:dyDescent="0.3">
      <c r="L125" s="30">
        <v>38717</v>
      </c>
      <c r="M125" s="31">
        <v>170.62846771947099</v>
      </c>
      <c r="N125" s="32">
        <v>9.1399428519780557E-3</v>
      </c>
      <c r="O125" s="32">
        <v>1.5324733790093248E-2</v>
      </c>
      <c r="P125" s="32">
        <v>0.16313859142901355</v>
      </c>
      <c r="Q125" s="23">
        <v>38701.5</v>
      </c>
      <c r="R125" s="24">
        <v>147.93719491742999</v>
      </c>
      <c r="S125" s="28">
        <v>3.7672304524212219E-3</v>
      </c>
      <c r="T125" s="29">
        <v>3.6886338802069263E-2</v>
      </c>
      <c r="U125" s="29">
        <v>0.16332399177703416</v>
      </c>
    </row>
    <row r="126" spans="12:21" x14ac:dyDescent="0.3">
      <c r="L126" s="30">
        <v>38748</v>
      </c>
      <c r="M126" s="31">
        <v>172.30960711754599</v>
      </c>
      <c r="N126" s="32">
        <v>9.8526313958287037E-3</v>
      </c>
      <c r="O126" s="32">
        <v>1.8919699564136749E-2</v>
      </c>
      <c r="P126" s="32">
        <v>0.14927815810354739</v>
      </c>
      <c r="Q126" s="23">
        <v>38732.5</v>
      </c>
      <c r="R126" s="24">
        <v>147.68073247675201</v>
      </c>
      <c r="S126" s="28">
        <v>-1.7335899928420107E-3</v>
      </c>
      <c r="T126" s="29">
        <v>1.5744464295011307E-2</v>
      </c>
      <c r="U126" s="29">
        <v>0.16029243831082662</v>
      </c>
    </row>
    <row r="127" spans="12:21" x14ac:dyDescent="0.3">
      <c r="L127" s="30">
        <v>38776</v>
      </c>
      <c r="M127" s="31">
        <v>175.15615471030699</v>
      </c>
      <c r="N127" s="32">
        <v>1.6519958697480686E-2</v>
      </c>
      <c r="O127" s="32">
        <v>3.5917829638700383E-2</v>
      </c>
      <c r="P127" s="32">
        <v>0.13995035071711115</v>
      </c>
      <c r="Q127" s="23">
        <v>38762</v>
      </c>
      <c r="R127" s="24">
        <v>148.63826706536199</v>
      </c>
      <c r="S127" s="28">
        <v>6.4838152719801645E-3</v>
      </c>
      <c r="T127" s="29">
        <v>8.5240683029008668E-3</v>
      </c>
      <c r="U127" s="29">
        <v>0.14134577761529754</v>
      </c>
    </row>
    <row r="128" spans="12:21" x14ac:dyDescent="0.3">
      <c r="L128" s="30">
        <v>38807</v>
      </c>
      <c r="M128" s="31">
        <v>175.831618396853</v>
      </c>
      <c r="N128" s="32">
        <v>3.8563514234664087E-3</v>
      </c>
      <c r="O128" s="32">
        <v>3.0494036235128474E-2</v>
      </c>
      <c r="P128" s="32">
        <v>0.12009227711349046</v>
      </c>
      <c r="Q128" s="23">
        <v>38791.5</v>
      </c>
      <c r="R128" s="24">
        <v>150.65242881189599</v>
      </c>
      <c r="S128" s="28">
        <v>1.355076176748149E-2</v>
      </c>
      <c r="T128" s="29">
        <v>1.8353963626128511E-2</v>
      </c>
      <c r="U128" s="29">
        <v>0.13478316785497246</v>
      </c>
    </row>
    <row r="129" spans="12:21" x14ac:dyDescent="0.3">
      <c r="L129" s="30">
        <v>38837</v>
      </c>
      <c r="M129" s="31">
        <v>177.051321453382</v>
      </c>
      <c r="N129" s="32">
        <v>6.936767503192387E-3</v>
      </c>
      <c r="O129" s="32">
        <v>2.751857203528596E-2</v>
      </c>
      <c r="P129" s="32">
        <v>0.11344888476677828</v>
      </c>
      <c r="Q129" s="23">
        <v>38822</v>
      </c>
      <c r="R129" s="24">
        <v>152.52619906903999</v>
      </c>
      <c r="S129" s="28">
        <v>1.2437703606382522E-2</v>
      </c>
      <c r="T129" s="29">
        <v>3.2810418197585456E-2</v>
      </c>
      <c r="U129" s="29">
        <v>0.13235223789456541</v>
      </c>
    </row>
    <row r="130" spans="12:21" x14ac:dyDescent="0.3">
      <c r="L130" s="30">
        <v>38868</v>
      </c>
      <c r="M130" s="31">
        <v>177.59986176699201</v>
      </c>
      <c r="N130" s="32">
        <v>3.0981994887535613E-3</v>
      </c>
      <c r="O130" s="32">
        <v>1.3951591142924435E-2</v>
      </c>
      <c r="P130" s="32">
        <v>0.10450915717545151</v>
      </c>
      <c r="Q130" s="23">
        <v>38852.5</v>
      </c>
      <c r="R130" s="24">
        <v>153.60108131270201</v>
      </c>
      <c r="S130" s="28">
        <v>7.0471974665511361E-3</v>
      </c>
      <c r="T130" s="29">
        <v>3.3388536783449441E-2</v>
      </c>
      <c r="U130" s="29">
        <v>0.13987807736416302</v>
      </c>
    </row>
    <row r="131" spans="12:21" x14ac:dyDescent="0.3">
      <c r="L131" s="30">
        <v>38898</v>
      </c>
      <c r="M131" s="31">
        <v>179.163893649008</v>
      </c>
      <c r="N131" s="32">
        <v>8.8064926765989426E-3</v>
      </c>
      <c r="O131" s="32">
        <v>1.8951513286046495E-2</v>
      </c>
      <c r="P131" s="32">
        <v>0.10367715853129522</v>
      </c>
      <c r="Q131" s="23">
        <v>38883</v>
      </c>
      <c r="R131" s="24">
        <v>154.68001886310199</v>
      </c>
      <c r="S131" s="28">
        <v>7.0242835608915755E-3</v>
      </c>
      <c r="T131" s="29">
        <v>2.6734318742612784E-2</v>
      </c>
      <c r="U131" s="29">
        <v>0.13944311347007665</v>
      </c>
    </row>
    <row r="132" spans="12:21" x14ac:dyDescent="0.3">
      <c r="L132" s="30">
        <v>38929</v>
      </c>
      <c r="M132" s="31">
        <v>178.82097168442399</v>
      </c>
      <c r="N132" s="32">
        <v>-1.9140126819068293E-3</v>
      </c>
      <c r="O132" s="32">
        <v>9.9951258003343479E-3</v>
      </c>
      <c r="P132" s="32">
        <v>8.9244919041773674E-2</v>
      </c>
      <c r="Q132" s="23">
        <v>38913.5</v>
      </c>
      <c r="R132" s="24">
        <v>156.245879420086</v>
      </c>
      <c r="S132" s="28">
        <v>1.012322450238301E-2</v>
      </c>
      <c r="T132" s="29">
        <v>2.4387156919594588E-2</v>
      </c>
      <c r="U132" s="29">
        <v>0.13414916544854383</v>
      </c>
    </row>
    <row r="133" spans="12:21" x14ac:dyDescent="0.3">
      <c r="L133" s="30">
        <v>38960</v>
      </c>
      <c r="M133" s="31">
        <v>178.16716371059499</v>
      </c>
      <c r="N133" s="32">
        <v>-3.6562153066856951E-3</v>
      </c>
      <c r="O133" s="32">
        <v>3.1942701866922718E-3</v>
      </c>
      <c r="P133" s="32">
        <v>7.0828320619042096E-2</v>
      </c>
      <c r="Q133" s="23">
        <v>38944.5</v>
      </c>
      <c r="R133" s="24">
        <v>157.241797736835</v>
      </c>
      <c r="S133" s="28">
        <v>6.3740453216776238E-3</v>
      </c>
      <c r="T133" s="29">
        <v>2.3702414026117502E-2</v>
      </c>
      <c r="U133" s="29">
        <v>0.12210566687888491</v>
      </c>
    </row>
    <row r="134" spans="12:21" x14ac:dyDescent="0.3">
      <c r="L134" s="30">
        <v>38990</v>
      </c>
      <c r="M134" s="31">
        <v>176.30607139228599</v>
      </c>
      <c r="N134" s="32">
        <v>-1.0445764974583382E-2</v>
      </c>
      <c r="O134" s="32">
        <v>-1.5950882728194338E-2</v>
      </c>
      <c r="P134" s="32">
        <v>4.9109315663875996E-2</v>
      </c>
      <c r="Q134" s="23">
        <v>38975</v>
      </c>
      <c r="R134" s="24">
        <v>157.02601586248301</v>
      </c>
      <c r="S134" s="28">
        <v>-1.3722933562050343E-3</v>
      </c>
      <c r="T134" s="29">
        <v>1.5166774717407572E-2</v>
      </c>
      <c r="U134" s="29">
        <v>0.10058954933680697</v>
      </c>
    </row>
    <row r="135" spans="12:21" x14ac:dyDescent="0.3">
      <c r="L135" s="30">
        <v>39021</v>
      </c>
      <c r="M135" s="31">
        <v>175.05470998954399</v>
      </c>
      <c r="N135" s="32">
        <v>-7.0976648328671121E-3</v>
      </c>
      <c r="O135" s="32">
        <v>-2.1061633092602561E-2</v>
      </c>
      <c r="P135" s="32">
        <v>3.5152337084462415E-2</v>
      </c>
      <c r="Q135" s="23">
        <v>39005.5</v>
      </c>
      <c r="R135" s="24">
        <v>158.330357554454</v>
      </c>
      <c r="S135" s="28">
        <v>8.3065324227118431E-3</v>
      </c>
      <c r="T135" s="29">
        <v>1.3341011885271037E-2</v>
      </c>
      <c r="U135" s="29">
        <v>8.8992324987982707E-2</v>
      </c>
    </row>
    <row r="136" spans="12:21" x14ac:dyDescent="0.3">
      <c r="L136" s="30">
        <v>39051</v>
      </c>
      <c r="M136" s="31">
        <v>175.35122577358899</v>
      </c>
      <c r="N136" s="32">
        <v>1.6938463641607004E-3</v>
      </c>
      <c r="O136" s="32">
        <v>-1.5805033196689688E-2</v>
      </c>
      <c r="P136" s="32">
        <v>3.7071529277942883E-2</v>
      </c>
      <c r="Q136" s="23">
        <v>39036</v>
      </c>
      <c r="R136" s="24">
        <v>160.47227856596601</v>
      </c>
      <c r="S136" s="28">
        <v>1.3528176431834016E-2</v>
      </c>
      <c r="T136" s="29">
        <v>2.0544669900923296E-2</v>
      </c>
      <c r="U136" s="29">
        <v>8.8818905282426863E-2</v>
      </c>
    </row>
    <row r="137" spans="12:21" x14ac:dyDescent="0.3">
      <c r="L137" s="30">
        <v>39082</v>
      </c>
      <c r="M137" s="31">
        <v>176.84198746946799</v>
      </c>
      <c r="N137" s="32">
        <v>8.5015755624306966E-3</v>
      </c>
      <c r="O137" s="32">
        <v>3.0396915599666396E-3</v>
      </c>
      <c r="P137" s="32">
        <v>3.6415492871990196E-2</v>
      </c>
      <c r="Q137" s="23">
        <v>39066.5</v>
      </c>
      <c r="R137" s="24">
        <v>164.34368106654301</v>
      </c>
      <c r="S137" s="28">
        <v>2.4125054714578376E-2</v>
      </c>
      <c r="T137" s="29">
        <v>4.6601610337413835E-2</v>
      </c>
      <c r="U137" s="29">
        <v>0.11090169823937912</v>
      </c>
    </row>
    <row r="138" spans="12:21" x14ac:dyDescent="0.3">
      <c r="L138" s="30">
        <v>39113</v>
      </c>
      <c r="M138" s="31">
        <v>179.49381598673099</v>
      </c>
      <c r="N138" s="32">
        <v>1.4995468865790951E-2</v>
      </c>
      <c r="O138" s="32">
        <v>2.5358392227505133E-2</v>
      </c>
      <c r="P138" s="32">
        <v>4.169360600006522E-2</v>
      </c>
      <c r="Q138" s="23">
        <v>39097.5</v>
      </c>
      <c r="R138" s="24">
        <v>165.172709319223</v>
      </c>
      <c r="S138" s="28">
        <v>5.0444790289461139E-3</v>
      </c>
      <c r="T138" s="29">
        <v>4.3215665463369746E-2</v>
      </c>
      <c r="U138" s="29">
        <v>0.11844454282636074</v>
      </c>
    </row>
    <row r="139" spans="12:21" x14ac:dyDescent="0.3">
      <c r="L139" s="30">
        <v>39141</v>
      </c>
      <c r="M139" s="31">
        <v>181.76439503754199</v>
      </c>
      <c r="N139" s="32">
        <v>1.2649901270018304E-2</v>
      </c>
      <c r="O139" s="32">
        <v>3.6573278776126594E-2</v>
      </c>
      <c r="P139" s="32">
        <v>3.7727708387778058E-2</v>
      </c>
      <c r="Q139" s="23">
        <v>39127</v>
      </c>
      <c r="R139" s="24">
        <v>165.86490111447901</v>
      </c>
      <c r="S139" s="28">
        <v>4.1907152707547635E-3</v>
      </c>
      <c r="T139" s="29">
        <v>3.3604698560419699E-2</v>
      </c>
      <c r="U139" s="29">
        <v>0.11589635959319811</v>
      </c>
    </row>
    <row r="140" spans="12:21" x14ac:dyDescent="0.3">
      <c r="L140" s="30">
        <v>39172</v>
      </c>
      <c r="M140" s="31">
        <v>183.46603239419599</v>
      </c>
      <c r="N140" s="32">
        <v>9.3617749301371234E-3</v>
      </c>
      <c r="O140" s="32">
        <v>3.7457421845994876E-2</v>
      </c>
      <c r="P140" s="32">
        <v>4.3418891704176232E-2</v>
      </c>
      <c r="Q140" s="23">
        <v>39156.5</v>
      </c>
      <c r="R140" s="24">
        <v>165.02265653812299</v>
      </c>
      <c r="S140" s="28">
        <v>-5.0778951465729749E-3</v>
      </c>
      <c r="T140" s="29">
        <v>4.1314364335374165E-3</v>
      </c>
      <c r="U140" s="29">
        <v>9.5386631596690696E-2</v>
      </c>
    </row>
    <row r="141" spans="12:21" x14ac:dyDescent="0.3">
      <c r="L141" s="30">
        <v>39202</v>
      </c>
      <c r="M141" s="31">
        <v>185.03186231015999</v>
      </c>
      <c r="N141" s="32">
        <v>8.5347129140485034E-3</v>
      </c>
      <c r="O141" s="32">
        <v>3.0853688707795923E-2</v>
      </c>
      <c r="P141" s="32">
        <v>4.5074731954933611E-2</v>
      </c>
      <c r="Q141" s="23">
        <v>39187</v>
      </c>
      <c r="R141" s="24">
        <v>166.156123391861</v>
      </c>
      <c r="S141" s="28">
        <v>6.8685529460990047E-3</v>
      </c>
      <c r="T141" s="29">
        <v>5.9538532527028121E-3</v>
      </c>
      <c r="U141" s="29">
        <v>8.9361200934742424E-2</v>
      </c>
    </row>
    <row r="142" spans="12:21" x14ac:dyDescent="0.3">
      <c r="L142" s="30">
        <v>39233</v>
      </c>
      <c r="M142" s="31">
        <v>185.29814013224501</v>
      </c>
      <c r="N142" s="32">
        <v>1.4390917259357039E-3</v>
      </c>
      <c r="O142" s="32">
        <v>1.9441349302613098E-2</v>
      </c>
      <c r="P142" s="32">
        <v>4.3346195704549562E-2</v>
      </c>
      <c r="Q142" s="23">
        <v>39217.5</v>
      </c>
      <c r="R142" s="24">
        <v>167.64695392096701</v>
      </c>
      <c r="S142" s="28">
        <v>8.9724681743450496E-3</v>
      </c>
      <c r="T142" s="29">
        <v>1.074400186244362E-2</v>
      </c>
      <c r="U142" s="29">
        <v>9.1443839380728864E-2</v>
      </c>
    </row>
    <row r="143" spans="12:21" x14ac:dyDescent="0.3">
      <c r="L143" s="30">
        <v>39263</v>
      </c>
      <c r="M143" s="31">
        <v>186.39047907581801</v>
      </c>
      <c r="N143" s="32">
        <v>5.8950345793724601E-3</v>
      </c>
      <c r="O143" s="32">
        <v>1.593998978153377E-2</v>
      </c>
      <c r="P143" s="32">
        <v>4.0335054567229189E-2</v>
      </c>
      <c r="Q143" s="23">
        <v>39248</v>
      </c>
      <c r="R143" s="24">
        <v>169.90225283919699</v>
      </c>
      <c r="S143" s="28">
        <v>1.3452668631803499E-2</v>
      </c>
      <c r="T143" s="29">
        <v>2.9569250692232929E-2</v>
      </c>
      <c r="U143" s="29">
        <v>9.841112050527534E-2</v>
      </c>
    </row>
    <row r="144" spans="12:21" x14ac:dyDescent="0.3">
      <c r="L144" s="30">
        <v>39294</v>
      </c>
      <c r="M144" s="31">
        <v>186.17981239930299</v>
      </c>
      <c r="N144" s="32">
        <v>-1.1302437633057272E-3</v>
      </c>
      <c r="O144" s="32">
        <v>6.204067098555921E-3</v>
      </c>
      <c r="P144" s="32">
        <v>4.1152000492792107E-2</v>
      </c>
      <c r="Q144" s="23">
        <v>39278.5</v>
      </c>
      <c r="R144" s="24">
        <v>171.63500495336899</v>
      </c>
      <c r="S144" s="28">
        <v>1.0198523475800858E-2</v>
      </c>
      <c r="T144" s="29">
        <v>3.2974298206191577E-2</v>
      </c>
      <c r="U144" s="29">
        <v>9.8493000842009071E-2</v>
      </c>
    </row>
    <row r="145" spans="12:21" x14ac:dyDescent="0.3">
      <c r="L145" s="30">
        <v>39325</v>
      </c>
      <c r="M145" s="31">
        <v>187.05910899331499</v>
      </c>
      <c r="N145" s="32">
        <v>4.7228353207606766E-3</v>
      </c>
      <c r="O145" s="32">
        <v>9.5034351656912985E-3</v>
      </c>
      <c r="P145" s="32">
        <v>4.9907879193517246E-2</v>
      </c>
      <c r="Q145" s="23">
        <v>39309.5</v>
      </c>
      <c r="R145" s="24">
        <v>171.88744442428001</v>
      </c>
      <c r="S145" s="28">
        <v>1.4707924585639631E-3</v>
      </c>
      <c r="T145" s="29">
        <v>2.5294169706847613E-2</v>
      </c>
      <c r="U145" s="29">
        <v>9.3140926256493506E-2</v>
      </c>
    </row>
    <row r="146" spans="12:21" x14ac:dyDescent="0.3">
      <c r="L146" s="30">
        <v>39355</v>
      </c>
      <c r="M146" s="31">
        <v>185.11725825479499</v>
      </c>
      <c r="N146" s="32">
        <v>-1.038094722556071E-2</v>
      </c>
      <c r="O146" s="32">
        <v>-6.8309327136023557E-3</v>
      </c>
      <c r="P146" s="32">
        <v>4.9976650224959451E-2</v>
      </c>
      <c r="Q146" s="23">
        <v>39340</v>
      </c>
      <c r="R146" s="24">
        <v>171.818719291973</v>
      </c>
      <c r="S146" s="28">
        <v>-3.9982636624336099E-4</v>
      </c>
      <c r="T146" s="29">
        <v>1.1279817781991497E-2</v>
      </c>
      <c r="U146" s="29">
        <v>9.4205430534802792E-2</v>
      </c>
    </row>
    <row r="147" spans="12:21" x14ac:dyDescent="0.3">
      <c r="L147" s="30">
        <v>39386</v>
      </c>
      <c r="M147" s="31">
        <v>182.019803661157</v>
      </c>
      <c r="N147" s="32">
        <v>-1.6732392337913016E-2</v>
      </c>
      <c r="O147" s="32">
        <v>-2.2344037651214066E-2</v>
      </c>
      <c r="P147" s="32">
        <v>3.9788096373008397E-2</v>
      </c>
      <c r="Q147" s="23">
        <v>39370.5</v>
      </c>
      <c r="R147" s="24">
        <v>170.477301060222</v>
      </c>
      <c r="S147" s="28">
        <v>-7.8071716357721588E-3</v>
      </c>
      <c r="T147" s="29">
        <v>-6.745150230056618E-3</v>
      </c>
      <c r="U147" s="29">
        <v>7.6718979817817612E-2</v>
      </c>
    </row>
    <row r="148" spans="12:21" x14ac:dyDescent="0.3">
      <c r="L148" s="30">
        <v>39416</v>
      </c>
      <c r="M148" s="31">
        <v>179.233331038019</v>
      </c>
      <c r="N148" s="32">
        <v>-1.530862338652561E-2</v>
      </c>
      <c r="O148" s="32">
        <v>-4.183585604257134E-2</v>
      </c>
      <c r="P148" s="32">
        <v>2.2139025531777712E-2</v>
      </c>
      <c r="Q148" s="23">
        <v>39401</v>
      </c>
      <c r="R148" s="24">
        <v>170.54374142551001</v>
      </c>
      <c r="S148" s="28">
        <v>3.8973144738219112E-4</v>
      </c>
      <c r="T148" s="29">
        <v>-7.8173423502257977E-3</v>
      </c>
      <c r="U148" s="29">
        <v>6.2761387509082223E-2</v>
      </c>
    </row>
    <row r="149" spans="12:21" x14ac:dyDescent="0.3">
      <c r="L149" s="30">
        <v>39447</v>
      </c>
      <c r="M149" s="31">
        <v>178.778715454429</v>
      </c>
      <c r="N149" s="32">
        <v>-2.5364455425623822E-3</v>
      </c>
      <c r="O149" s="32">
        <v>-3.424069079308445E-2</v>
      </c>
      <c r="P149" s="32">
        <v>1.0951742924147911E-2</v>
      </c>
      <c r="Q149" s="23">
        <v>39431.5</v>
      </c>
      <c r="R149" s="24">
        <v>169.496562172479</v>
      </c>
      <c r="S149" s="28">
        <v>-6.1402385351584376E-3</v>
      </c>
      <c r="T149" s="29">
        <v>-1.3515157888867368E-2</v>
      </c>
      <c r="U149" s="29">
        <v>3.1354300162289572E-2</v>
      </c>
    </row>
    <row r="150" spans="12:21" x14ac:dyDescent="0.3">
      <c r="L150" s="30">
        <v>39478</v>
      </c>
      <c r="M150" s="31">
        <v>180.24268583558799</v>
      </c>
      <c r="N150" s="32">
        <v>8.1887286047324093E-3</v>
      </c>
      <c r="O150" s="32">
        <v>-9.7633212970454908E-3</v>
      </c>
      <c r="P150" s="32">
        <v>4.1721206089482266E-3</v>
      </c>
      <c r="Q150" s="23">
        <v>39462.5</v>
      </c>
      <c r="R150" s="24">
        <v>168.80985962439601</v>
      </c>
      <c r="S150" s="28">
        <v>-4.0514246382425956E-3</v>
      </c>
      <c r="T150" s="29">
        <v>-9.7810173287349311E-3</v>
      </c>
      <c r="U150" s="29">
        <v>2.2020286039769577E-2</v>
      </c>
    </row>
    <row r="151" spans="12:21" x14ac:dyDescent="0.3">
      <c r="L151" s="30">
        <v>39507</v>
      </c>
      <c r="M151" s="31">
        <v>180.027590971877</v>
      </c>
      <c r="N151" s="32">
        <v>-1.1933625085192023E-3</v>
      </c>
      <c r="O151" s="32">
        <v>4.4314298532426299E-3</v>
      </c>
      <c r="P151" s="32">
        <v>-9.5552490646271249E-3</v>
      </c>
      <c r="Q151" s="23">
        <v>39492.5</v>
      </c>
      <c r="R151" s="24">
        <v>163.87973497607399</v>
      </c>
      <c r="S151" s="28">
        <v>-2.9205193697166787E-2</v>
      </c>
      <c r="T151" s="29">
        <v>-3.9075057189048024E-2</v>
      </c>
      <c r="U151" s="29">
        <v>-1.1968572766548502E-2</v>
      </c>
    </row>
    <row r="152" spans="12:21" x14ac:dyDescent="0.3">
      <c r="L152" s="30">
        <v>39538</v>
      </c>
      <c r="M152" s="31">
        <v>178.06559732101101</v>
      </c>
      <c r="N152" s="32">
        <v>-1.089829420187316E-2</v>
      </c>
      <c r="O152" s="32">
        <v>-3.9888312856782848E-3</v>
      </c>
      <c r="P152" s="32">
        <v>-2.9435612700129621E-2</v>
      </c>
      <c r="Q152" s="23">
        <v>39522.5</v>
      </c>
      <c r="R152" s="24">
        <v>159.66372853895299</v>
      </c>
      <c r="S152" s="28">
        <v>-2.5726221962322104E-2</v>
      </c>
      <c r="T152" s="29">
        <v>-5.8011994505942632E-2</v>
      </c>
      <c r="U152" s="29">
        <v>-3.2473892443562691E-2</v>
      </c>
    </row>
    <row r="153" spans="12:21" x14ac:dyDescent="0.3">
      <c r="L153" s="30">
        <v>39568</v>
      </c>
      <c r="M153" s="31">
        <v>175.01917039116401</v>
      </c>
      <c r="N153" s="32">
        <v>-1.7108453152548053E-2</v>
      </c>
      <c r="O153" s="32">
        <v>-2.8980457210833643E-2</v>
      </c>
      <c r="P153" s="32">
        <v>-5.4113339151352191E-2</v>
      </c>
      <c r="Q153" s="23">
        <v>39553</v>
      </c>
      <c r="R153" s="24">
        <v>155.12019277011899</v>
      </c>
      <c r="S153" s="28">
        <v>-2.8456906339410226E-2</v>
      </c>
      <c r="T153" s="29">
        <v>-8.109518534484117E-2</v>
      </c>
      <c r="U153" s="29">
        <v>-6.6419042503266468E-2</v>
      </c>
    </row>
    <row r="154" spans="12:21" x14ac:dyDescent="0.3">
      <c r="L154" s="30">
        <v>39599</v>
      </c>
      <c r="M154" s="31">
        <v>173.66386069698501</v>
      </c>
      <c r="N154" s="32">
        <v>-7.7437785309455442E-3</v>
      </c>
      <c r="O154" s="32">
        <v>-3.5348638731082627E-2</v>
      </c>
      <c r="P154" s="32">
        <v>-6.2786811713041235E-2</v>
      </c>
      <c r="Q154" s="23">
        <v>39583.5</v>
      </c>
      <c r="R154" s="24">
        <v>156.66408294460601</v>
      </c>
      <c r="S154" s="28">
        <v>9.9528639496664351E-3</v>
      </c>
      <c r="T154" s="29">
        <v>-4.4030166588452491E-2</v>
      </c>
      <c r="U154" s="29">
        <v>-6.5511902957321899E-2</v>
      </c>
    </row>
    <row r="155" spans="12:21" x14ac:dyDescent="0.3">
      <c r="L155" s="30">
        <v>39629</v>
      </c>
      <c r="M155" s="31">
        <v>173.10918941229301</v>
      </c>
      <c r="N155" s="32">
        <v>-3.193936161881239E-3</v>
      </c>
      <c r="O155" s="32">
        <v>-2.7834730477346192E-2</v>
      </c>
      <c r="P155" s="32">
        <v>-7.1255193555903595E-2</v>
      </c>
      <c r="Q155" s="23">
        <v>39614</v>
      </c>
      <c r="R155" s="24">
        <v>158.84688791033801</v>
      </c>
      <c r="S155" s="28">
        <v>1.3933027434908762E-2</v>
      </c>
      <c r="T155" s="29">
        <v>-5.1160062218871261E-3</v>
      </c>
      <c r="U155" s="29">
        <v>-6.5068971977212509E-2</v>
      </c>
    </row>
    <row r="156" spans="12:21" x14ac:dyDescent="0.3">
      <c r="L156" s="30">
        <v>39660</v>
      </c>
      <c r="M156" s="31">
        <v>172.78704055152099</v>
      </c>
      <c r="N156" s="32">
        <v>-1.8609575948319579E-3</v>
      </c>
      <c r="O156" s="32">
        <v>-1.2753630557465589E-2</v>
      </c>
      <c r="P156" s="32">
        <v>-7.193460813602226E-2</v>
      </c>
      <c r="Q156" s="23">
        <v>39644.5</v>
      </c>
      <c r="R156" s="24">
        <v>161.50100331400901</v>
      </c>
      <c r="S156" s="28">
        <v>1.6708639612562859E-2</v>
      </c>
      <c r="T156" s="29">
        <v>4.1134622320551761E-2</v>
      </c>
      <c r="U156" s="29">
        <v>-5.9043909149612328E-2</v>
      </c>
    </row>
    <row r="157" spans="12:21" x14ac:dyDescent="0.3">
      <c r="L157" s="30">
        <v>39691</v>
      </c>
      <c r="M157" s="31">
        <v>171.67594793925301</v>
      </c>
      <c r="N157" s="32">
        <v>-6.4304163594761654E-3</v>
      </c>
      <c r="O157" s="32">
        <v>-1.1446899485901607E-2</v>
      </c>
      <c r="P157" s="32">
        <v>-8.2236899004002773E-2</v>
      </c>
      <c r="Q157" s="23">
        <v>39675.5</v>
      </c>
      <c r="R157" s="24">
        <v>159.276600143818</v>
      </c>
      <c r="S157" s="28">
        <v>-1.3773308676392926E-2</v>
      </c>
      <c r="T157" s="29">
        <v>1.667591671369717E-2</v>
      </c>
      <c r="U157" s="29">
        <v>-7.336687285508714E-2</v>
      </c>
    </row>
    <row r="158" spans="12:21" x14ac:dyDescent="0.3">
      <c r="L158" s="30">
        <v>39721</v>
      </c>
      <c r="M158" s="31">
        <v>168.00957495813199</v>
      </c>
      <c r="N158" s="32">
        <v>-2.1356357865682796E-2</v>
      </c>
      <c r="O158" s="32">
        <v>-2.9458947104276989E-2</v>
      </c>
      <c r="P158" s="32">
        <v>-9.2415388267667709E-2</v>
      </c>
      <c r="Q158" s="23">
        <v>39706</v>
      </c>
      <c r="R158" s="24">
        <v>157.12462940414301</v>
      </c>
      <c r="S158" s="28">
        <v>-1.3510903282289322E-2</v>
      </c>
      <c r="T158" s="29">
        <v>-1.0842255261350409E-2</v>
      </c>
      <c r="U158" s="29">
        <v>-8.5520890554772411E-2</v>
      </c>
    </row>
    <row r="159" spans="12:21" x14ac:dyDescent="0.3">
      <c r="L159" s="30">
        <v>39752</v>
      </c>
      <c r="M159" s="31">
        <v>163.651310656351</v>
      </c>
      <c r="N159" s="32">
        <v>-2.5940570963691068E-2</v>
      </c>
      <c r="O159" s="32">
        <v>-5.2872772552904124E-2</v>
      </c>
      <c r="P159" s="32">
        <v>-0.10091480506703698</v>
      </c>
      <c r="Q159" s="23">
        <v>39736.5</v>
      </c>
      <c r="R159" s="24">
        <v>154.815822090099</v>
      </c>
      <c r="S159" s="28">
        <v>-1.4694114619710485E-2</v>
      </c>
      <c r="T159" s="29">
        <v>-4.1394053824618693E-2</v>
      </c>
      <c r="U159" s="29">
        <v>-9.1868412232725905E-2</v>
      </c>
    </row>
    <row r="160" spans="12:21" x14ac:dyDescent="0.3">
      <c r="L160" s="30">
        <v>39782</v>
      </c>
      <c r="M160" s="31">
        <v>157.80166716269099</v>
      </c>
      <c r="N160" s="32">
        <v>-3.5744556338712097E-2</v>
      </c>
      <c r="O160" s="32">
        <v>-8.081668365956185E-2</v>
      </c>
      <c r="P160" s="32">
        <v>-0.11957409791587215</v>
      </c>
      <c r="Q160" s="23">
        <v>39767</v>
      </c>
      <c r="R160" s="24">
        <v>151.892975716634</v>
      </c>
      <c r="S160" s="28">
        <v>-1.8879506848879957E-2</v>
      </c>
      <c r="T160" s="29">
        <v>-4.635724532365082E-2</v>
      </c>
      <c r="U160" s="29">
        <v>-0.1093605989465305</v>
      </c>
    </row>
    <row r="161" spans="12:21" x14ac:dyDescent="0.3">
      <c r="L161" s="30">
        <v>39813</v>
      </c>
      <c r="M161" s="31">
        <v>155.07172483434201</v>
      </c>
      <c r="N161" s="32">
        <v>-1.7299831981714475E-2</v>
      </c>
      <c r="O161" s="32">
        <v>-7.7006623741617708E-2</v>
      </c>
      <c r="P161" s="32">
        <v>-0.13260521846701567</v>
      </c>
      <c r="Q161" s="23">
        <v>39797.5</v>
      </c>
      <c r="R161" s="24">
        <v>147.50399508720901</v>
      </c>
      <c r="S161" s="28">
        <v>-2.8895217890871461E-2</v>
      </c>
      <c r="T161" s="29">
        <v>-6.1229320657225528E-2</v>
      </c>
      <c r="U161" s="29">
        <v>-0.12975228997795518</v>
      </c>
    </row>
    <row r="162" spans="12:21" x14ac:dyDescent="0.3">
      <c r="L162" s="30">
        <v>39844</v>
      </c>
      <c r="M162" s="31">
        <v>151.62082986295599</v>
      </c>
      <c r="N162" s="32">
        <v>-2.2253540902266389E-2</v>
      </c>
      <c r="O162" s="32">
        <v>-7.3512889967973671E-2</v>
      </c>
      <c r="P162" s="32">
        <v>-0.1587962132274261</v>
      </c>
      <c r="Q162" s="23">
        <v>39828.5</v>
      </c>
      <c r="R162" s="24">
        <v>144.250457739246</v>
      </c>
      <c r="S162" s="28">
        <v>-2.20572828962321E-2</v>
      </c>
      <c r="T162" s="29">
        <v>-6.8244732406641306E-2</v>
      </c>
      <c r="U162" s="29">
        <v>-0.14548558916993937</v>
      </c>
    </row>
    <row r="163" spans="12:21" x14ac:dyDescent="0.3">
      <c r="L163" s="30">
        <v>39872</v>
      </c>
      <c r="M163" s="31">
        <v>149.35346062712401</v>
      </c>
      <c r="N163" s="32">
        <v>-1.4954206739808518E-2</v>
      </c>
      <c r="O163" s="32">
        <v>-5.3536864897992587E-2</v>
      </c>
      <c r="P163" s="32">
        <v>-0.17038571798444357</v>
      </c>
      <c r="Q163" s="23">
        <v>39858</v>
      </c>
      <c r="R163" s="24">
        <v>143.45454109035899</v>
      </c>
      <c r="S163" s="28">
        <v>-5.5176022409977321E-3</v>
      </c>
      <c r="T163" s="29">
        <v>-5.5555134043969501E-2</v>
      </c>
      <c r="U163" s="29">
        <v>-0.12463526310130435</v>
      </c>
    </row>
    <row r="164" spans="12:21" x14ac:dyDescent="0.3">
      <c r="L164" s="30">
        <v>39903</v>
      </c>
      <c r="M164" s="31">
        <v>144.63660998335899</v>
      </c>
      <c r="N164" s="32">
        <v>-3.1581796792383043E-2</v>
      </c>
      <c r="O164" s="32">
        <v>-6.7292182776263698E-2</v>
      </c>
      <c r="P164" s="32">
        <v>-0.18773411507101678</v>
      </c>
      <c r="Q164" s="23">
        <v>39887.5</v>
      </c>
      <c r="R164" s="24">
        <v>141.19301317444501</v>
      </c>
      <c r="S164" s="28">
        <v>-1.5764770489136937E-2</v>
      </c>
      <c r="T164" s="29">
        <v>-4.2785159202181178E-2</v>
      </c>
      <c r="U164" s="29">
        <v>-0.11568510602582915</v>
      </c>
    </row>
    <row r="165" spans="12:21" x14ac:dyDescent="0.3">
      <c r="L165" s="30">
        <v>39933</v>
      </c>
      <c r="M165" s="31">
        <v>141.246604777893</v>
      </c>
      <c r="N165" s="32">
        <v>-2.3438085321939139E-2</v>
      </c>
      <c r="O165" s="32">
        <v>-6.8422162670128128E-2</v>
      </c>
      <c r="P165" s="32">
        <v>-0.19296495085532672</v>
      </c>
      <c r="Q165" s="23">
        <v>39918</v>
      </c>
      <c r="R165" s="24">
        <v>136.118635989924</v>
      </c>
      <c r="S165" s="28">
        <v>-3.593929381088834E-2</v>
      </c>
      <c r="T165" s="29">
        <v>-5.6372935495438536E-2</v>
      </c>
      <c r="U165" s="29">
        <v>-0.12249570117769526</v>
      </c>
    </row>
    <row r="166" spans="12:21" x14ac:dyDescent="0.3">
      <c r="L166" s="30">
        <v>39964</v>
      </c>
      <c r="M166" s="31">
        <v>139.03506754975399</v>
      </c>
      <c r="N166" s="32">
        <v>-1.5657277083697685E-2</v>
      </c>
      <c r="O166" s="32">
        <v>-6.9087070591092203E-2</v>
      </c>
      <c r="P166" s="32">
        <v>-0.19940126292396898</v>
      </c>
      <c r="Q166" s="23">
        <v>39948.5</v>
      </c>
      <c r="R166" s="24">
        <v>126.931296300819</v>
      </c>
      <c r="S166" s="28">
        <v>-6.7495090751460984E-2</v>
      </c>
      <c r="T166" s="29">
        <v>-0.11518105083290697</v>
      </c>
      <c r="U166" s="29">
        <v>-0.18978687447013665</v>
      </c>
    </row>
    <row r="167" spans="12:21" x14ac:dyDescent="0.3">
      <c r="L167" s="30">
        <v>39994</v>
      </c>
      <c r="M167" s="31">
        <v>139.27231570906099</v>
      </c>
      <c r="N167" s="32">
        <v>1.70639079397783E-3</v>
      </c>
      <c r="O167" s="32">
        <v>-3.7088080776472743E-2</v>
      </c>
      <c r="P167" s="32">
        <v>-0.19546549676599179</v>
      </c>
      <c r="Q167" s="23">
        <v>39979</v>
      </c>
      <c r="R167" s="24">
        <v>120.13436652789299</v>
      </c>
      <c r="S167" s="28">
        <v>-5.3548100200739412E-2</v>
      </c>
      <c r="T167" s="29">
        <v>-0.14914793709044161</v>
      </c>
      <c r="U167" s="29">
        <v>-0.2437096621263144</v>
      </c>
    </row>
    <row r="168" spans="12:21" x14ac:dyDescent="0.3">
      <c r="L168" s="30">
        <v>40025</v>
      </c>
      <c r="M168" s="31">
        <v>139.692002517101</v>
      </c>
      <c r="N168" s="32">
        <v>3.013425933957592E-3</v>
      </c>
      <c r="O168" s="32">
        <v>-1.1006298262790648E-2</v>
      </c>
      <c r="P168" s="32">
        <v>-0.1915365754791768</v>
      </c>
      <c r="Q168" s="23">
        <v>40009</v>
      </c>
      <c r="R168" s="24">
        <v>114.96263130161</v>
      </c>
      <c r="S168" s="28">
        <v>-4.3049590019540451E-2</v>
      </c>
      <c r="T168" s="29">
        <v>-0.15542327863085581</v>
      </c>
      <c r="U168" s="29">
        <v>-0.28816150399953677</v>
      </c>
    </row>
    <row r="169" spans="12:21" x14ac:dyDescent="0.3">
      <c r="L169" s="30">
        <v>40056</v>
      </c>
      <c r="M169" s="31">
        <v>138.85575761283499</v>
      </c>
      <c r="N169" s="32">
        <v>-5.9863477450231573E-3</v>
      </c>
      <c r="O169" s="32">
        <v>-1.2896741813344104E-3</v>
      </c>
      <c r="P169" s="32">
        <v>-0.19117523870048081</v>
      </c>
      <c r="Q169" s="23">
        <v>40040</v>
      </c>
      <c r="R169" s="24">
        <v>115.05513792812</v>
      </c>
      <c r="S169" s="28">
        <v>8.0466692056924138E-4</v>
      </c>
      <c r="T169" s="33">
        <v>-9.3563673568363037E-2</v>
      </c>
      <c r="U169" s="33">
        <v>-0.27763941580727147</v>
      </c>
    </row>
    <row r="170" spans="12:21" x14ac:dyDescent="0.3">
      <c r="L170" s="30">
        <v>40086</v>
      </c>
      <c r="M170" s="31">
        <v>135.206748883899</v>
      </c>
      <c r="N170" s="32">
        <v>-2.627913160871842E-2</v>
      </c>
      <c r="O170" s="32">
        <v>-2.9191492971617827E-2</v>
      </c>
      <c r="P170" s="32">
        <v>-0.19524378942335552</v>
      </c>
      <c r="Q170" s="23">
        <v>40071</v>
      </c>
      <c r="R170" s="24">
        <v>114.88842611026</v>
      </c>
      <c r="S170" s="28">
        <v>-1.4489732563195412E-3</v>
      </c>
      <c r="T170" s="33">
        <v>-4.3667274979262372E-2</v>
      </c>
      <c r="U170" s="33">
        <v>-0.26880701933270135</v>
      </c>
    </row>
    <row r="171" spans="12:21" x14ac:dyDescent="0.3">
      <c r="L171" s="30">
        <v>40117</v>
      </c>
      <c r="M171" s="31">
        <v>130.59140149538899</v>
      </c>
      <c r="N171" s="32">
        <v>-3.4135480858822898E-2</v>
      </c>
      <c r="O171" s="32">
        <v>-6.5147616597434954E-2</v>
      </c>
      <c r="P171" s="32">
        <v>-0.20201432563154975</v>
      </c>
      <c r="Q171" s="23">
        <v>40101</v>
      </c>
      <c r="R171" s="24">
        <v>114.291892310809</v>
      </c>
      <c r="S171" s="28">
        <v>-5.1922880280255157E-3</v>
      </c>
      <c r="T171" s="33">
        <v>-5.8344088266497618E-3</v>
      </c>
      <c r="U171" s="33">
        <v>-0.26175573809055552</v>
      </c>
    </row>
    <row r="172" spans="12:21" x14ac:dyDescent="0.3">
      <c r="L172" s="30">
        <v>40147</v>
      </c>
      <c r="M172" s="31">
        <v>128.73451887584301</v>
      </c>
      <c r="N172" s="32">
        <v>-1.4219026660890477E-2</v>
      </c>
      <c r="O172" s="32">
        <v>-7.2890306538188732E-2</v>
      </c>
      <c r="P172" s="32">
        <v>-0.18420051454133379</v>
      </c>
      <c r="Q172" s="23">
        <v>40132</v>
      </c>
      <c r="R172" s="24">
        <v>111.432213810413</v>
      </c>
      <c r="S172" s="28">
        <v>-2.5020834309220308E-2</v>
      </c>
      <c r="T172" s="33">
        <v>-3.1488590452782739E-2</v>
      </c>
      <c r="U172" s="33">
        <v>-0.26637678085722094</v>
      </c>
    </row>
    <row r="173" spans="12:21" x14ac:dyDescent="0.3">
      <c r="L173" s="30">
        <v>40178</v>
      </c>
      <c r="M173" s="31">
        <v>129.24206852021399</v>
      </c>
      <c r="N173" s="32">
        <v>3.942607226119943E-3</v>
      </c>
      <c r="O173" s="32">
        <v>-4.4115256175613182E-2</v>
      </c>
      <c r="P173" s="32">
        <v>-0.16656586712839483</v>
      </c>
      <c r="Q173" s="23">
        <v>40162</v>
      </c>
      <c r="R173" s="24">
        <v>109.006494821139</v>
      </c>
      <c r="S173" s="28">
        <v>-2.1768561409010845E-2</v>
      </c>
      <c r="T173" s="33">
        <v>-5.1196900229758868E-2</v>
      </c>
      <c r="U173" s="33">
        <v>-0.26099293272232438</v>
      </c>
    </row>
    <row r="174" spans="12:21" x14ac:dyDescent="0.3">
      <c r="L174" s="30">
        <v>40209</v>
      </c>
      <c r="M174" s="31">
        <v>131.49888871066699</v>
      </c>
      <c r="N174" s="32">
        <v>1.746196278265244E-2</v>
      </c>
      <c r="O174" s="32">
        <v>6.9490579386273232E-3</v>
      </c>
      <c r="P174" s="32">
        <v>-0.13271224785193703</v>
      </c>
      <c r="Q174" s="23">
        <v>40193</v>
      </c>
      <c r="R174" s="24">
        <v>108.227106191579</v>
      </c>
      <c r="S174" s="28">
        <v>-7.1499283674688607E-3</v>
      </c>
      <c r="T174" s="33">
        <v>-5.3064010023888941E-2</v>
      </c>
      <c r="U174" s="33">
        <v>-0.24972781447102599</v>
      </c>
    </row>
    <row r="175" spans="12:21" x14ac:dyDescent="0.3">
      <c r="L175" s="30">
        <v>40237</v>
      </c>
      <c r="M175" s="31">
        <v>132.74752110080499</v>
      </c>
      <c r="N175" s="32">
        <v>9.4953835913040852E-3</v>
      </c>
      <c r="O175" s="32">
        <v>3.1172697579522568E-2</v>
      </c>
      <c r="P175" s="32">
        <v>-0.11118550220792955</v>
      </c>
      <c r="Q175" s="23">
        <v>40224</v>
      </c>
      <c r="R175" s="24">
        <v>109.321897996837</v>
      </c>
      <c r="S175" s="28">
        <v>1.0115689532713246E-2</v>
      </c>
      <c r="T175" s="34">
        <v>-1.8938112610473956E-2</v>
      </c>
      <c r="U175" s="34">
        <v>-0.23793351422749709</v>
      </c>
    </row>
    <row r="176" spans="12:21" x14ac:dyDescent="0.3">
      <c r="L176" s="30">
        <v>40268</v>
      </c>
      <c r="M176" s="31">
        <v>132.06599637266001</v>
      </c>
      <c r="N176" s="32">
        <v>-5.1339921265078914E-3</v>
      </c>
      <c r="O176" s="32">
        <v>2.1849912221145962E-2</v>
      </c>
      <c r="P176" s="32">
        <v>-8.691169968754997E-2</v>
      </c>
      <c r="Q176" s="23">
        <v>40252</v>
      </c>
      <c r="R176" s="24">
        <v>111.732905994552</v>
      </c>
      <c r="S176" s="28">
        <v>2.2054209100767386E-2</v>
      </c>
      <c r="T176" s="34">
        <v>2.5011456224572459E-2</v>
      </c>
      <c r="U176" s="34">
        <v>-0.20865131012888605</v>
      </c>
    </row>
    <row r="177" spans="12:21" x14ac:dyDescent="0.3">
      <c r="L177" s="30">
        <v>40298</v>
      </c>
      <c r="M177" s="31">
        <v>129.42023738294199</v>
      </c>
      <c r="N177" s="32">
        <v>-2.0033612454278482E-2</v>
      </c>
      <c r="O177" s="32">
        <v>-1.5807368017372259E-2</v>
      </c>
      <c r="P177" s="32">
        <v>-8.3728507411188313E-2</v>
      </c>
      <c r="Q177" s="23">
        <v>40283</v>
      </c>
      <c r="R177" s="24">
        <v>114.907405328503</v>
      </c>
      <c r="S177" s="28">
        <v>2.8411498883827324E-2</v>
      </c>
      <c r="T177" s="34">
        <v>6.1724824510218657E-2</v>
      </c>
      <c r="U177" s="34">
        <v>-0.15582899804396466</v>
      </c>
    </row>
    <row r="178" spans="12:21" x14ac:dyDescent="0.3">
      <c r="L178" s="30">
        <v>40329</v>
      </c>
      <c r="M178" s="31">
        <v>125.91045435749901</v>
      </c>
      <c r="N178" s="32">
        <v>-2.7119275133593468E-2</v>
      </c>
      <c r="O178" s="32">
        <v>-5.1504289395461478E-2</v>
      </c>
      <c r="P178" s="32">
        <v>-9.4397862521685805E-2</v>
      </c>
      <c r="Q178" s="23">
        <v>40313</v>
      </c>
      <c r="R178" s="24">
        <v>117.33108271109801</v>
      </c>
      <c r="S178" s="28">
        <v>2.1092438521834733E-2</v>
      </c>
      <c r="T178" s="34">
        <v>7.3262400864031241E-2</v>
      </c>
      <c r="U178" s="34">
        <v>-7.563314855754022E-2</v>
      </c>
    </row>
    <row r="179" spans="12:21" x14ac:dyDescent="0.3">
      <c r="L179" s="30">
        <v>40359</v>
      </c>
      <c r="M179" s="31">
        <v>123.776074009506</v>
      </c>
      <c r="N179" s="32">
        <v>-1.6951573710732748E-2</v>
      </c>
      <c r="O179" s="32">
        <v>-6.2771058340874819E-2</v>
      </c>
      <c r="P179" s="32">
        <v>-0.111265771813018</v>
      </c>
      <c r="Q179" s="23">
        <v>40344</v>
      </c>
      <c r="R179" s="24">
        <v>118.329282714177</v>
      </c>
      <c r="S179" s="28">
        <v>8.507549576925344E-3</v>
      </c>
      <c r="T179" s="34">
        <v>5.903701027830266E-2</v>
      </c>
      <c r="U179" s="34">
        <v>-1.5025540699853734E-2</v>
      </c>
    </row>
    <row r="180" spans="12:21" x14ac:dyDescent="0.3">
      <c r="L180" s="30">
        <v>40390</v>
      </c>
      <c r="M180" s="31">
        <v>123.417671803913</v>
      </c>
      <c r="N180" s="32">
        <v>-2.895569345376714E-3</v>
      </c>
      <c r="O180" s="32">
        <v>-4.6380424734255299E-2</v>
      </c>
      <c r="P180" s="32">
        <v>-0.11650152063068686</v>
      </c>
      <c r="Q180" s="23">
        <v>40374</v>
      </c>
      <c r="R180" s="24">
        <v>118.12456700231</v>
      </c>
      <c r="S180" s="28">
        <v>-1.7300511519323658E-3</v>
      </c>
      <c r="T180" s="34">
        <v>2.7997861970772142E-2</v>
      </c>
      <c r="U180" s="34">
        <v>2.75040303523022E-2</v>
      </c>
    </row>
    <row r="181" spans="12:21" x14ac:dyDescent="0.3">
      <c r="L181" s="30">
        <v>40421</v>
      </c>
      <c r="M181" s="31">
        <v>124.253047058832</v>
      </c>
      <c r="N181" s="32">
        <v>6.7686842792356039E-3</v>
      </c>
      <c r="O181" s="32">
        <v>-1.3163381127679119E-2</v>
      </c>
      <c r="P181" s="32">
        <v>-0.10516460249865223</v>
      </c>
      <c r="Q181" s="23">
        <v>40405</v>
      </c>
      <c r="R181" s="24">
        <v>119.32371794833099</v>
      </c>
      <c r="S181" s="28">
        <v>1.0151579611695327E-2</v>
      </c>
      <c r="T181" s="34">
        <v>1.6983012439588663E-2</v>
      </c>
      <c r="U181" s="34">
        <v>3.7100299013832494E-2</v>
      </c>
    </row>
    <row r="182" spans="12:21" x14ac:dyDescent="0.3">
      <c r="L182" s="30">
        <v>40451</v>
      </c>
      <c r="M182" s="31">
        <v>124.008054796696</v>
      </c>
      <c r="N182" s="32">
        <v>-1.9717203556384177E-3</v>
      </c>
      <c r="O182" s="32">
        <v>1.8741973280893554E-3</v>
      </c>
      <c r="P182" s="32">
        <v>-8.2826443055880494E-2</v>
      </c>
      <c r="Q182" s="23">
        <v>40436</v>
      </c>
      <c r="R182" s="24">
        <v>121.467582916249</v>
      </c>
      <c r="S182" s="28">
        <v>1.7966796583109623E-2</v>
      </c>
      <c r="T182" s="34">
        <v>2.652175463323414E-2</v>
      </c>
      <c r="U182" s="34">
        <v>5.726561872886049E-2</v>
      </c>
    </row>
    <row r="183" spans="12:21" x14ac:dyDescent="0.3">
      <c r="L183" s="30">
        <v>40482</v>
      </c>
      <c r="M183" s="31">
        <v>123.198137736069</v>
      </c>
      <c r="N183" s="32">
        <v>-6.5311649469448341E-3</v>
      </c>
      <c r="O183" s="32">
        <v>-1.7787895739338477E-3</v>
      </c>
      <c r="P183" s="32">
        <v>-5.6613710203431977E-2</v>
      </c>
      <c r="Q183" s="23">
        <v>40466</v>
      </c>
      <c r="R183" s="24">
        <v>123.923822261656</v>
      </c>
      <c r="S183" s="28">
        <v>2.022135689569593E-2</v>
      </c>
      <c r="T183" s="34">
        <v>4.9094404377648226E-2</v>
      </c>
      <c r="U183" s="34">
        <v>8.4274831364709701E-2</v>
      </c>
    </row>
    <row r="184" spans="12:21" x14ac:dyDescent="0.3">
      <c r="L184" s="30">
        <v>40512</v>
      </c>
      <c r="M184" s="31">
        <v>122.65753369803301</v>
      </c>
      <c r="N184" s="32">
        <v>-4.3880861185917608E-3</v>
      </c>
      <c r="O184" s="32">
        <v>-1.2840838905492036E-2</v>
      </c>
      <c r="P184" s="32">
        <v>-4.720556095502948E-2</v>
      </c>
      <c r="Q184" s="23">
        <v>40497</v>
      </c>
      <c r="R184" s="24">
        <v>124.08145798899599</v>
      </c>
      <c r="S184" s="28">
        <v>1.2720373247296912E-3</v>
      </c>
      <c r="T184" s="34">
        <v>3.9872542713806247E-2</v>
      </c>
      <c r="U184" s="34">
        <v>0.11351514742499846</v>
      </c>
    </row>
    <row r="185" spans="12:21" x14ac:dyDescent="0.3">
      <c r="L185" s="30">
        <v>40543</v>
      </c>
      <c r="M185" s="31">
        <v>123.184613886883</v>
      </c>
      <c r="N185" s="32">
        <v>4.2971693051288007E-3</v>
      </c>
      <c r="O185" s="32">
        <v>-6.6402211627542007E-3</v>
      </c>
      <c r="P185" s="32">
        <v>-4.6869062857683885E-2</v>
      </c>
      <c r="Q185" s="23">
        <v>40527</v>
      </c>
      <c r="R185" s="24">
        <v>124.65213996387099</v>
      </c>
      <c r="S185" s="28">
        <v>4.5992526532498967E-3</v>
      </c>
      <c r="T185" s="34">
        <v>2.6217341048250908E-2</v>
      </c>
      <c r="U185" s="34">
        <v>0.14352947655462023</v>
      </c>
    </row>
    <row r="186" spans="12:21" x14ac:dyDescent="0.3">
      <c r="L186" s="30">
        <v>40574</v>
      </c>
      <c r="M186" s="31">
        <v>122.448426110851</v>
      </c>
      <c r="N186" s="32">
        <v>-5.9762964935541341E-3</v>
      </c>
      <c r="O186" s="32">
        <v>-6.0854136190282571E-3</v>
      </c>
      <c r="P186" s="32">
        <v>-6.882539227939366E-2</v>
      </c>
      <c r="Q186" s="23">
        <v>40558</v>
      </c>
      <c r="R186" s="24">
        <v>125.504593871167</v>
      </c>
      <c r="S186" s="28">
        <v>6.8386624372680505E-3</v>
      </c>
      <c r="T186" s="34">
        <v>1.2755994615573751E-2</v>
      </c>
      <c r="U186" s="34">
        <v>0.1596410389926175</v>
      </c>
    </row>
    <row r="187" spans="12:21" x14ac:dyDescent="0.3">
      <c r="L187" s="30">
        <v>40602</v>
      </c>
      <c r="M187" s="31">
        <v>120.918442115606</v>
      </c>
      <c r="N187" s="32">
        <v>-1.2494925772748799E-2</v>
      </c>
      <c r="O187" s="32">
        <v>-1.4178432665281071E-2</v>
      </c>
      <c r="P187" s="32">
        <v>-8.910960360771103E-2</v>
      </c>
      <c r="Q187" s="23">
        <v>40589</v>
      </c>
      <c r="R187" s="24">
        <v>126.682714831049</v>
      </c>
      <c r="S187" s="28">
        <v>9.3870743973831772E-3</v>
      </c>
      <c r="T187" s="34">
        <v>2.0964106033342089E-2</v>
      </c>
      <c r="U187" s="34">
        <v>0.15880456845630597</v>
      </c>
    </row>
    <row r="188" spans="12:21" x14ac:dyDescent="0.3">
      <c r="L188" s="30">
        <v>40633</v>
      </c>
      <c r="M188" s="31">
        <v>119.638188308011</v>
      </c>
      <c r="N188" s="32">
        <v>-1.0587746461131142E-2</v>
      </c>
      <c r="O188" s="32">
        <v>-2.8789517350994775E-2</v>
      </c>
      <c r="P188" s="32">
        <v>-9.4103012175674516E-2</v>
      </c>
      <c r="Q188" s="23">
        <v>40617</v>
      </c>
      <c r="R188" s="24">
        <v>125.78282326818299</v>
      </c>
      <c r="S188" s="28">
        <v>-7.1035070890780316E-3</v>
      </c>
      <c r="T188" s="34">
        <v>9.0707091321473587E-3</v>
      </c>
      <c r="U188" s="34">
        <v>0.12574556392828495</v>
      </c>
    </row>
    <row r="189" spans="12:21" x14ac:dyDescent="0.3">
      <c r="L189" s="30">
        <v>40663</v>
      </c>
      <c r="M189" s="31">
        <v>120.138040758511</v>
      </c>
      <c r="N189" s="32">
        <v>4.1780342678972016E-3</v>
      </c>
      <c r="O189" s="32">
        <v>-1.8868232330307322E-2</v>
      </c>
      <c r="P189" s="32">
        <v>-7.1721369177881078E-2</v>
      </c>
      <c r="Q189" s="23">
        <v>40648</v>
      </c>
      <c r="R189" s="24">
        <v>124.492173684766</v>
      </c>
      <c r="S189" s="28">
        <v>-1.026093666752248E-2</v>
      </c>
      <c r="T189" s="34">
        <v>-8.0667978372191973E-3</v>
      </c>
      <c r="U189" s="34">
        <v>8.3412973505594179E-2</v>
      </c>
    </row>
    <row r="190" spans="12:21" x14ac:dyDescent="0.3">
      <c r="L190" s="30">
        <v>40694</v>
      </c>
      <c r="M190" s="31">
        <v>120.942522412074</v>
      </c>
      <c r="N190" s="32">
        <v>6.696310747901224E-3</v>
      </c>
      <c r="O190" s="32">
        <v>1.9914494469741584E-4</v>
      </c>
      <c r="P190" s="32">
        <v>-3.9456071942362336E-2</v>
      </c>
      <c r="Q190" s="23">
        <v>40678</v>
      </c>
      <c r="R190" s="24">
        <v>124.06467139144399</v>
      </c>
      <c r="S190" s="28">
        <v>-3.4339692260857424E-3</v>
      </c>
      <c r="T190" s="34">
        <v>-2.066614567817382E-2</v>
      </c>
      <c r="U190" s="34">
        <v>5.7389640705233891E-2</v>
      </c>
    </row>
    <row r="191" spans="12:21" x14ac:dyDescent="0.3">
      <c r="L191" s="30">
        <v>40724</v>
      </c>
      <c r="M191" s="31">
        <v>120.843260563084</v>
      </c>
      <c r="N191" s="32">
        <v>-8.2073572644525417E-4</v>
      </c>
      <c r="O191" s="32">
        <v>1.0072638779605514E-2</v>
      </c>
      <c r="P191" s="32">
        <v>-2.3694510186166973E-2</v>
      </c>
      <c r="Q191" s="23">
        <v>40709</v>
      </c>
      <c r="R191" s="24">
        <v>125.05660961589101</v>
      </c>
      <c r="S191" s="28">
        <v>7.9953318968402076E-3</v>
      </c>
      <c r="T191" s="34">
        <v>-5.7735518524943963E-3</v>
      </c>
      <c r="U191" s="34">
        <v>5.6852595971225384E-2</v>
      </c>
    </row>
    <row r="192" spans="12:21" x14ac:dyDescent="0.3">
      <c r="L192" s="30">
        <v>40755</v>
      </c>
      <c r="M192" s="31">
        <v>120.427443816362</v>
      </c>
      <c r="N192" s="32">
        <v>-3.4409593450595022E-3</v>
      </c>
      <c r="O192" s="32">
        <v>2.4089210713260645E-3</v>
      </c>
      <c r="P192" s="32">
        <v>-2.422852371013684E-2</v>
      </c>
      <c r="Q192" s="23">
        <v>40739</v>
      </c>
      <c r="R192" s="24">
        <v>125.251985675941</v>
      </c>
      <c r="S192" s="28">
        <v>1.5623009503462626E-3</v>
      </c>
      <c r="T192" s="34">
        <v>6.1032912245468918E-3</v>
      </c>
      <c r="U192" s="34">
        <v>6.033815703630574E-2</v>
      </c>
    </row>
    <row r="193" spans="12:21" x14ac:dyDescent="0.3">
      <c r="L193" s="30">
        <v>40786</v>
      </c>
      <c r="M193" s="31">
        <v>121.100781585524</v>
      </c>
      <c r="N193" s="32">
        <v>5.5912319303959013E-3</v>
      </c>
      <c r="O193" s="32">
        <v>1.3085486418977776E-3</v>
      </c>
      <c r="P193" s="32">
        <v>-2.5369723704364744E-2</v>
      </c>
      <c r="Q193" s="23">
        <v>40770</v>
      </c>
      <c r="R193" s="24">
        <v>125.983628216025</v>
      </c>
      <c r="S193" s="28">
        <v>5.8413647986144124E-3</v>
      </c>
      <c r="T193" s="34">
        <v>1.5467391345650672E-2</v>
      </c>
      <c r="U193" s="34">
        <v>5.58138011638043E-2</v>
      </c>
    </row>
    <row r="194" spans="12:21" x14ac:dyDescent="0.3">
      <c r="L194" s="30">
        <v>40816</v>
      </c>
      <c r="M194" s="31">
        <v>122.597280930607</v>
      </c>
      <c r="N194" s="32">
        <v>1.235747057525094E-2</v>
      </c>
      <c r="O194" s="32">
        <v>1.4514838141158393E-2</v>
      </c>
      <c r="P194" s="32">
        <v>-1.1376469604348571E-2</v>
      </c>
      <c r="Q194" s="23">
        <v>40801</v>
      </c>
      <c r="R194" s="24">
        <v>127.819207271868</v>
      </c>
      <c r="S194" s="28">
        <v>1.4569980892243484E-2</v>
      </c>
      <c r="T194" s="34">
        <v>2.2090776844680526E-2</v>
      </c>
      <c r="U194" s="34">
        <v>5.2290695205472248E-2</v>
      </c>
    </row>
    <row r="195" spans="12:21" x14ac:dyDescent="0.3">
      <c r="L195" s="30">
        <v>40847</v>
      </c>
      <c r="M195" s="31">
        <v>123.888261476434</v>
      </c>
      <c r="N195" s="32">
        <v>1.0530254309291998E-2</v>
      </c>
      <c r="O195" s="32">
        <v>2.87377822728625E-2</v>
      </c>
      <c r="P195" s="32">
        <v>5.6017384113669078E-3</v>
      </c>
      <c r="Q195" s="23">
        <v>40831</v>
      </c>
      <c r="R195" s="24">
        <v>130.68137324806699</v>
      </c>
      <c r="S195" s="28">
        <v>2.2392299540015426E-2</v>
      </c>
      <c r="T195" s="34">
        <v>4.3347716547769588E-2</v>
      </c>
      <c r="U195" s="34">
        <v>5.4529878622876282E-2</v>
      </c>
    </row>
    <row r="196" spans="12:21" x14ac:dyDescent="0.3">
      <c r="L196" s="30">
        <v>40877</v>
      </c>
      <c r="M196" s="31">
        <v>124.17023387248901</v>
      </c>
      <c r="N196" s="32">
        <v>2.2760218982380565E-3</v>
      </c>
      <c r="O196" s="32">
        <v>2.534626322619804E-2</v>
      </c>
      <c r="P196" s="32">
        <v>1.2332713114712401E-2</v>
      </c>
      <c r="Q196" s="23">
        <v>40862</v>
      </c>
      <c r="R196" s="24">
        <v>133.180934365902</v>
      </c>
      <c r="S196" s="28">
        <v>1.91271415023333E-2</v>
      </c>
      <c r="T196" s="34">
        <v>5.7128900411851369E-2</v>
      </c>
      <c r="U196" s="34">
        <v>7.3334699030639827E-2</v>
      </c>
    </row>
    <row r="197" spans="12:21" x14ac:dyDescent="0.3">
      <c r="L197" s="30">
        <v>40908</v>
      </c>
      <c r="M197" s="31">
        <v>123.674112974667</v>
      </c>
      <c r="N197" s="32">
        <v>-3.9954897590953609E-3</v>
      </c>
      <c r="O197" s="32">
        <v>8.7834904321368867E-3</v>
      </c>
      <c r="P197" s="32">
        <v>3.9737031463482619E-3</v>
      </c>
      <c r="Q197" s="23">
        <v>40892</v>
      </c>
      <c r="R197" s="24">
        <v>134.11554166015</v>
      </c>
      <c r="S197" s="28">
        <v>7.0175757415866791E-3</v>
      </c>
      <c r="T197" s="34">
        <v>4.9259688920538114E-2</v>
      </c>
      <c r="U197" s="34">
        <v>7.5918485627457954E-2</v>
      </c>
    </row>
    <row r="198" spans="12:21" x14ac:dyDescent="0.3">
      <c r="L198" s="30">
        <v>40939</v>
      </c>
      <c r="M198" s="31">
        <v>122.09784264737</v>
      </c>
      <c r="N198" s="32">
        <v>-1.274535381240105E-2</v>
      </c>
      <c r="O198" s="32">
        <v>-1.445188436520739E-2</v>
      </c>
      <c r="P198" s="32">
        <v>-2.8631112266287451E-3</v>
      </c>
      <c r="Q198" s="23">
        <v>40923</v>
      </c>
      <c r="R198" s="24">
        <v>134.325000107118</v>
      </c>
      <c r="S198" s="28">
        <v>1.5617760952624238E-3</v>
      </c>
      <c r="T198" s="34">
        <v>2.7881761329018762E-2</v>
      </c>
      <c r="U198" s="34">
        <v>7.0279548850660678E-2</v>
      </c>
    </row>
    <row r="199" spans="12:21" x14ac:dyDescent="0.3">
      <c r="L199" s="30">
        <v>40968</v>
      </c>
      <c r="M199" s="31">
        <v>120.338502065276</v>
      </c>
      <c r="N199" s="32">
        <v>-1.4409268369918182E-2</v>
      </c>
      <c r="O199" s="32">
        <v>-3.0858698479603652E-2</v>
      </c>
      <c r="P199" s="32">
        <v>-4.7961257206368124E-3</v>
      </c>
      <c r="Q199" s="23">
        <v>40954</v>
      </c>
      <c r="R199" s="24">
        <v>133.268224771739</v>
      </c>
      <c r="S199" s="28">
        <v>-7.8673019507632391E-3</v>
      </c>
      <c r="T199" s="34">
        <v>6.554271919820831E-4</v>
      </c>
      <c r="U199" s="34">
        <v>5.1984281750456551E-2</v>
      </c>
    </row>
    <row r="200" spans="12:21" x14ac:dyDescent="0.3">
      <c r="L200" s="30">
        <v>40999</v>
      </c>
      <c r="M200" s="31">
        <v>120.402554248545</v>
      </c>
      <c r="N200" s="32">
        <v>5.3226674896000858E-4</v>
      </c>
      <c r="O200" s="32">
        <v>-2.6453059960835357E-2</v>
      </c>
      <c r="P200" s="32">
        <v>6.3889795670102334E-3</v>
      </c>
      <c r="Q200" s="23">
        <v>40983</v>
      </c>
      <c r="R200" s="24">
        <v>131.53228940359301</v>
      </c>
      <c r="S200" s="28">
        <v>-1.3025875981459878E-2</v>
      </c>
      <c r="T200" s="34">
        <v>-1.9261393754819056E-2</v>
      </c>
      <c r="U200" s="34">
        <v>4.5709469592294827E-2</v>
      </c>
    </row>
    <row r="201" spans="12:21" x14ac:dyDescent="0.3">
      <c r="L201" s="30">
        <v>41029</v>
      </c>
      <c r="M201" s="31">
        <v>121.213894872872</v>
      </c>
      <c r="N201" s="32">
        <v>6.7385665477841528E-3</v>
      </c>
      <c r="O201" s="32">
        <v>-7.2396674284485041E-3</v>
      </c>
      <c r="P201" s="32">
        <v>8.9551494894408723E-3</v>
      </c>
      <c r="Q201" s="23">
        <v>41014</v>
      </c>
      <c r="R201" s="24">
        <v>130.76649019992601</v>
      </c>
      <c r="S201" s="28">
        <v>-5.8221384812761068E-3</v>
      </c>
      <c r="T201" s="34">
        <v>-2.6491791582760049E-2</v>
      </c>
      <c r="U201" s="34">
        <v>5.0399284785946241E-2</v>
      </c>
    </row>
    <row r="202" spans="12:21" x14ac:dyDescent="0.3">
      <c r="L202" s="30">
        <v>41060</v>
      </c>
      <c r="M202" s="31">
        <v>122.69399637409499</v>
      </c>
      <c r="N202" s="32">
        <v>1.2210658710169353E-2</v>
      </c>
      <c r="O202" s="32">
        <v>1.9573904181899193E-2</v>
      </c>
      <c r="P202" s="32">
        <v>1.4481870619941217E-2</v>
      </c>
      <c r="Q202" s="23">
        <v>41044</v>
      </c>
      <c r="R202" s="24">
        <v>130.66874654642299</v>
      </c>
      <c r="S202" s="28">
        <v>-7.4746713285323008E-4</v>
      </c>
      <c r="T202" s="34">
        <v>-1.9505611557206315E-2</v>
      </c>
      <c r="U202" s="34">
        <v>5.3230908371506347E-2</v>
      </c>
    </row>
    <row r="203" spans="12:21" x14ac:dyDescent="0.3">
      <c r="L203" s="30">
        <v>41090</v>
      </c>
      <c r="M203" s="31">
        <v>123.18165004103</v>
      </c>
      <c r="N203" s="32">
        <v>3.974551985804986E-3</v>
      </c>
      <c r="O203" s="32">
        <v>2.3081701296370882E-2</v>
      </c>
      <c r="P203" s="32">
        <v>1.935059900775582E-2</v>
      </c>
      <c r="Q203" s="23">
        <v>41075</v>
      </c>
      <c r="R203" s="24">
        <v>131.91713248609099</v>
      </c>
      <c r="S203" s="28">
        <v>9.5538219556157156E-3</v>
      </c>
      <c r="T203" s="34">
        <v>2.9258449331566183E-3</v>
      </c>
      <c r="U203" s="34">
        <v>5.4859338432986071E-2</v>
      </c>
    </row>
    <row r="204" spans="12:21" x14ac:dyDescent="0.3">
      <c r="L204" s="30">
        <v>41121</v>
      </c>
      <c r="M204" s="31">
        <v>124.158230603954</v>
      </c>
      <c r="N204" s="32">
        <v>7.9279711109463413E-3</v>
      </c>
      <c r="O204" s="32">
        <v>2.4290414347051481E-2</v>
      </c>
      <c r="P204" s="32">
        <v>3.0979539790622956E-2</v>
      </c>
      <c r="Q204" s="23">
        <v>41105</v>
      </c>
      <c r="R204" s="24">
        <v>133.43380132149599</v>
      </c>
      <c r="S204" s="28">
        <v>1.1497133138221649E-2</v>
      </c>
      <c r="T204" s="34">
        <v>2.0397512523980588E-2</v>
      </c>
      <c r="U204" s="34">
        <v>6.5322841800875331E-2</v>
      </c>
    </row>
    <row r="205" spans="12:21" x14ac:dyDescent="0.3">
      <c r="L205" s="30">
        <v>41152</v>
      </c>
      <c r="M205" s="31">
        <v>125.543201451773</v>
      </c>
      <c r="N205" s="32">
        <v>1.1154885512478563E-2</v>
      </c>
      <c r="O205" s="32">
        <v>2.3222041516935743E-2</v>
      </c>
      <c r="P205" s="32">
        <v>3.6683659742622332E-2</v>
      </c>
      <c r="Q205" s="23">
        <v>41136</v>
      </c>
      <c r="R205" s="24">
        <v>135.39524937340099</v>
      </c>
      <c r="S205" s="28">
        <v>1.4699783956383605E-2</v>
      </c>
      <c r="T205" s="34">
        <v>3.6171639752423879E-2</v>
      </c>
      <c r="U205" s="34">
        <v>7.4705112804322571E-2</v>
      </c>
    </row>
    <row r="206" spans="12:21" x14ac:dyDescent="0.3">
      <c r="L206" s="30">
        <v>41182</v>
      </c>
      <c r="M206" s="31">
        <v>126.89993829713799</v>
      </c>
      <c r="N206" s="32">
        <v>1.080693203356109E-2</v>
      </c>
      <c r="O206" s="32">
        <v>3.0185407119238006E-2</v>
      </c>
      <c r="P206" s="32">
        <v>3.5095862925103471E-2</v>
      </c>
      <c r="Q206" s="23">
        <v>41167</v>
      </c>
      <c r="R206" s="24">
        <v>136.906656034685</v>
      </c>
      <c r="S206" s="28">
        <v>1.1162922394092112E-2</v>
      </c>
      <c r="T206" s="34">
        <v>3.7823165608304121E-2</v>
      </c>
      <c r="U206" s="34">
        <v>7.109611267959326E-2</v>
      </c>
    </row>
    <row r="207" spans="12:21" x14ac:dyDescent="0.3">
      <c r="L207" s="30">
        <v>41213</v>
      </c>
      <c r="M207" s="31">
        <v>128.78513212823799</v>
      </c>
      <c r="N207" s="32">
        <v>1.4855750573225635E-2</v>
      </c>
      <c r="O207" s="32">
        <v>3.7266168354501694E-2</v>
      </c>
      <c r="P207" s="32">
        <v>3.9526510368663725E-2</v>
      </c>
      <c r="Q207" s="23">
        <v>41197</v>
      </c>
      <c r="R207" s="24">
        <v>137.99983581806799</v>
      </c>
      <c r="S207" s="28">
        <v>7.984854900743743E-3</v>
      </c>
      <c r="T207" s="34">
        <v>3.4219474011465634E-2</v>
      </c>
      <c r="U207" s="34">
        <v>5.6002339033495385E-2</v>
      </c>
    </row>
    <row r="208" spans="12:21" x14ac:dyDescent="0.3">
      <c r="L208" s="30">
        <v>41243</v>
      </c>
      <c r="M208" s="31">
        <v>129.649194035005</v>
      </c>
      <c r="N208" s="32">
        <v>6.7093296600930774E-3</v>
      </c>
      <c r="O208" s="32">
        <v>3.2705813901115821E-2</v>
      </c>
      <c r="P208" s="32">
        <v>4.4124585994920196E-2</v>
      </c>
      <c r="Q208" s="23">
        <v>41228</v>
      </c>
      <c r="R208" s="24">
        <v>138.47505788723799</v>
      </c>
      <c r="S208" s="28">
        <v>3.4436422793757693E-3</v>
      </c>
      <c r="T208" s="34">
        <v>2.2746798931942758E-2</v>
      </c>
      <c r="U208" s="34">
        <v>3.9751361908836547E-2</v>
      </c>
    </row>
    <row r="209" spans="12:21" x14ac:dyDescent="0.3">
      <c r="L209" s="30">
        <v>41274</v>
      </c>
      <c r="M209" s="31">
        <v>130.253715590165</v>
      </c>
      <c r="N209" s="32">
        <v>4.6627482697407796E-3</v>
      </c>
      <c r="O209" s="32">
        <v>2.6428517917590266E-2</v>
      </c>
      <c r="P209" s="32">
        <v>5.3201130432572796E-2</v>
      </c>
      <c r="Q209" s="23">
        <v>41258</v>
      </c>
      <c r="R209" s="24">
        <v>139.27588556682099</v>
      </c>
      <c r="S209" s="28">
        <v>5.7831907911900515E-3</v>
      </c>
      <c r="T209" s="34">
        <v>1.7305437155193948E-2</v>
      </c>
      <c r="U209" s="34">
        <v>3.8476852442257181E-2</v>
      </c>
    </row>
    <row r="210" spans="12:21" x14ac:dyDescent="0.3">
      <c r="L210" s="30">
        <v>41305</v>
      </c>
      <c r="M210" s="31">
        <v>128.58197953799299</v>
      </c>
      <c r="N210" s="32">
        <v>-1.2834459612898974E-2</v>
      </c>
      <c r="O210" s="32">
        <v>-1.5774537548535195E-3</v>
      </c>
      <c r="P210" s="32">
        <v>5.310607255649713E-2</v>
      </c>
      <c r="Q210" s="23">
        <v>41289</v>
      </c>
      <c r="R210" s="24">
        <v>139.046988492916</v>
      </c>
      <c r="S210" s="28">
        <v>-1.6434795799246116E-3</v>
      </c>
      <c r="T210" s="34">
        <v>7.5880718889298482E-3</v>
      </c>
      <c r="U210" s="34">
        <v>3.5153459013827826E-2</v>
      </c>
    </row>
    <row r="211" spans="12:21" x14ac:dyDescent="0.3">
      <c r="L211" s="30">
        <v>41333</v>
      </c>
      <c r="M211" s="31">
        <v>127.09725466299</v>
      </c>
      <c r="N211" s="32">
        <v>-1.1546912563780376E-2</v>
      </c>
      <c r="O211" s="32">
        <v>-1.9683418713162038E-2</v>
      </c>
      <c r="P211" s="32">
        <v>5.6164506635189682E-2</v>
      </c>
      <c r="Q211" s="23">
        <v>41320</v>
      </c>
      <c r="R211" s="24">
        <v>139.66466995442701</v>
      </c>
      <c r="S211" s="28">
        <v>4.4422498337135519E-3</v>
      </c>
      <c r="T211" s="34">
        <v>8.590803898834487E-3</v>
      </c>
      <c r="U211" s="34">
        <v>4.7996776378193662E-2</v>
      </c>
    </row>
    <row r="212" spans="12:21" x14ac:dyDescent="0.3">
      <c r="L212" s="30">
        <v>41364</v>
      </c>
      <c r="M212" s="31">
        <v>126.85607286967701</v>
      </c>
      <c r="N212" s="32">
        <v>-1.8976160732385727E-3</v>
      </c>
      <c r="O212" s="32">
        <v>-2.6084804606867906E-2</v>
      </c>
      <c r="P212" s="32">
        <v>5.3599515902379657E-2</v>
      </c>
      <c r="Q212" s="23">
        <v>41348</v>
      </c>
      <c r="R212" s="24">
        <v>140.389304547818</v>
      </c>
      <c r="S212" s="28">
        <v>5.1883886857531092E-3</v>
      </c>
      <c r="T212" s="34">
        <v>7.9943414214573849E-3</v>
      </c>
      <c r="U212" s="34">
        <v>6.7337192900582599E-2</v>
      </c>
    </row>
    <row r="213" spans="12:21" x14ac:dyDescent="0.3">
      <c r="L213" s="30">
        <v>41394</v>
      </c>
      <c r="M213" s="31">
        <v>129.132307812828</v>
      </c>
      <c r="N213" s="32">
        <v>1.794344481631116E-2</v>
      </c>
      <c r="O213" s="32">
        <v>4.2799797981987187E-3</v>
      </c>
      <c r="P213" s="32">
        <v>6.5325950859517867E-2</v>
      </c>
      <c r="Q213" s="23">
        <v>41379</v>
      </c>
      <c r="R213" s="24">
        <v>142.07491668407499</v>
      </c>
      <c r="S213" s="28">
        <v>1.2006699097813822E-2</v>
      </c>
      <c r="T213" s="34">
        <v>2.1776294646706829E-2</v>
      </c>
      <c r="U213" s="34">
        <v>8.6478014871086417E-2</v>
      </c>
    </row>
    <row r="214" spans="12:21" x14ac:dyDescent="0.3">
      <c r="L214" s="30">
        <v>41425</v>
      </c>
      <c r="M214" s="31">
        <v>131.85336964368599</v>
      </c>
      <c r="N214" s="32">
        <v>2.1071890349873224E-2</v>
      </c>
      <c r="O214" s="32">
        <v>3.7421067774495054E-2</v>
      </c>
      <c r="P214" s="32">
        <v>7.465217158355486E-2</v>
      </c>
      <c r="Q214" s="23">
        <v>41409</v>
      </c>
      <c r="R214" s="24">
        <v>144.46427607681801</v>
      </c>
      <c r="S214" s="28">
        <v>1.6817601927975323E-2</v>
      </c>
      <c r="T214" s="34">
        <v>3.4365212934360123E-2</v>
      </c>
      <c r="U214" s="34">
        <v>0.10557635161437662</v>
      </c>
    </row>
    <row r="215" spans="12:21" x14ac:dyDescent="0.3">
      <c r="L215" s="30">
        <v>41455</v>
      </c>
      <c r="M215" s="31">
        <v>134.37948230859999</v>
      </c>
      <c r="N215" s="32">
        <v>1.9158499109582339E-2</v>
      </c>
      <c r="O215" s="32">
        <v>5.9306655714086443E-2</v>
      </c>
      <c r="P215" s="32">
        <v>9.0905035480854268E-2</v>
      </c>
      <c r="Q215" s="23">
        <v>41440</v>
      </c>
      <c r="R215" s="24">
        <v>146.970559165738</v>
      </c>
      <c r="S215" s="28">
        <v>1.7348808695011098E-2</v>
      </c>
      <c r="T215" s="34">
        <v>4.6878604029827242E-2</v>
      </c>
      <c r="U215" s="34">
        <v>0.11411274939010818</v>
      </c>
    </row>
    <row r="216" spans="12:21" x14ac:dyDescent="0.3">
      <c r="L216" s="30">
        <v>41486</v>
      </c>
      <c r="M216" s="31">
        <v>135.47176545310199</v>
      </c>
      <c r="N216" s="32">
        <v>8.1283476148061862E-3</v>
      </c>
      <c r="O216" s="32">
        <v>4.909273091798827E-2</v>
      </c>
      <c r="P216" s="32">
        <v>9.1121907859950557E-2</v>
      </c>
      <c r="Q216" s="23">
        <v>41470</v>
      </c>
      <c r="R216" s="24">
        <v>149.90642221895499</v>
      </c>
      <c r="S216" s="28">
        <v>1.99758582254983E-2</v>
      </c>
      <c r="T216" s="34">
        <v>5.5122365845158505E-2</v>
      </c>
      <c r="U216" s="34">
        <v>0.12345163470063913</v>
      </c>
    </row>
    <row r="217" spans="12:21" x14ac:dyDescent="0.3">
      <c r="L217" s="30">
        <v>41517</v>
      </c>
      <c r="M217" s="31">
        <v>136.38740702648099</v>
      </c>
      <c r="N217" s="32">
        <v>6.7589107613421628E-3</v>
      </c>
      <c r="O217" s="32">
        <v>3.4386966332734303E-2</v>
      </c>
      <c r="P217" s="32">
        <v>8.6378278148926624E-2</v>
      </c>
      <c r="Q217" s="23">
        <v>41501</v>
      </c>
      <c r="R217" s="24">
        <v>151.12667738188199</v>
      </c>
      <c r="S217" s="28">
        <v>8.1401126440379112E-3</v>
      </c>
      <c r="T217" s="34">
        <v>4.6117984916362875E-2</v>
      </c>
      <c r="U217" s="34">
        <v>0.11618892155585114</v>
      </c>
    </row>
    <row r="218" spans="12:21" x14ac:dyDescent="0.3">
      <c r="L218" s="30">
        <v>41547</v>
      </c>
      <c r="M218" s="31">
        <v>137.088531255541</v>
      </c>
      <c r="N218" s="32">
        <v>5.1406815654460036E-3</v>
      </c>
      <c r="O218" s="32">
        <v>2.0159691795208268E-2</v>
      </c>
      <c r="P218" s="32">
        <v>8.0288399625114693E-2</v>
      </c>
      <c r="Q218" s="23">
        <v>41532</v>
      </c>
      <c r="R218" s="24">
        <v>153.34093182236799</v>
      </c>
      <c r="S218" s="28">
        <v>1.4651645089045484E-2</v>
      </c>
      <c r="T218" s="34">
        <v>4.3344549362748008E-2</v>
      </c>
      <c r="U218" s="34">
        <v>0.12004000582352559</v>
      </c>
    </row>
    <row r="219" spans="12:21" x14ac:dyDescent="0.3">
      <c r="L219" s="30">
        <v>41578</v>
      </c>
      <c r="M219" s="31">
        <v>137.694518441908</v>
      </c>
      <c r="N219" s="32">
        <v>4.4204076067997367E-3</v>
      </c>
      <c r="O219" s="32">
        <v>1.6407499978845941E-2</v>
      </c>
      <c r="P219" s="32">
        <v>6.9180239725176396E-2</v>
      </c>
      <c r="Q219" s="23">
        <v>41562</v>
      </c>
      <c r="R219" s="24">
        <v>154.58067989426701</v>
      </c>
      <c r="S219" s="28">
        <v>8.0849128615909649E-3</v>
      </c>
      <c r="T219" s="34">
        <v>3.1181170266906477E-2</v>
      </c>
      <c r="U219" s="34">
        <v>0.12015118697719585</v>
      </c>
    </row>
    <row r="220" spans="12:21" x14ac:dyDescent="0.3">
      <c r="L220" s="30">
        <v>41608</v>
      </c>
      <c r="M220" s="31">
        <v>138.570382337084</v>
      </c>
      <c r="N220" s="32">
        <v>6.360920573214468E-3</v>
      </c>
      <c r="O220" s="32">
        <v>1.6005695527147701E-2</v>
      </c>
      <c r="P220" s="32">
        <v>6.881021026378531E-2</v>
      </c>
      <c r="Q220" s="23">
        <v>41593</v>
      </c>
      <c r="R220" s="24">
        <v>156.14287876795501</v>
      </c>
      <c r="S220" s="28">
        <v>1.0106042195936471E-2</v>
      </c>
      <c r="T220" s="34">
        <v>3.3192031168643998E-2</v>
      </c>
      <c r="U220" s="34">
        <v>0.12758847080680868</v>
      </c>
    </row>
    <row r="221" spans="12:21" x14ac:dyDescent="0.3">
      <c r="L221" s="30">
        <v>41639</v>
      </c>
      <c r="M221" s="31">
        <v>139.869159098984</v>
      </c>
      <c r="N221" s="32">
        <v>9.3726865726662112E-3</v>
      </c>
      <c r="O221" s="32">
        <v>2.0283446164141461E-2</v>
      </c>
      <c r="P221" s="32">
        <v>7.3820876934316271E-2</v>
      </c>
      <c r="Q221" s="23">
        <v>41623</v>
      </c>
      <c r="R221" s="24">
        <v>155.25661266579999</v>
      </c>
      <c r="S221" s="28">
        <v>-5.6759943786620637E-3</v>
      </c>
      <c r="T221" s="34">
        <v>1.2492951625278748E-2</v>
      </c>
      <c r="U221" s="34">
        <v>0.11474152208001476</v>
      </c>
    </row>
    <row r="222" spans="12:21" x14ac:dyDescent="0.3">
      <c r="L222" s="30">
        <v>41670</v>
      </c>
      <c r="M222" s="31">
        <v>141.83070397836701</v>
      </c>
      <c r="N222" s="32">
        <v>1.4024141504953569E-2</v>
      </c>
      <c r="O222" s="32">
        <v>3.0038854002775839E-2</v>
      </c>
      <c r="P222" s="32">
        <v>0.1030371789886726</v>
      </c>
      <c r="Q222" s="23">
        <v>41654</v>
      </c>
      <c r="R222" s="24">
        <v>155.11353111462901</v>
      </c>
      <c r="S222" s="28">
        <v>-9.2158104388750939E-4</v>
      </c>
      <c r="T222" s="34">
        <v>3.4470751501836094E-3</v>
      </c>
      <c r="U222" s="34">
        <v>0.11554757708780983</v>
      </c>
    </row>
    <row r="223" spans="12:21" x14ac:dyDescent="0.3">
      <c r="L223" s="30">
        <v>41698</v>
      </c>
      <c r="M223" s="31">
        <v>142.653173641367</v>
      </c>
      <c r="N223" s="32">
        <v>5.7989535405917891E-3</v>
      </c>
      <c r="O223" s="32">
        <v>2.9463664856977045E-2</v>
      </c>
      <c r="P223" s="32">
        <v>0.12239382368741913</v>
      </c>
      <c r="Q223" s="23">
        <v>41685</v>
      </c>
      <c r="R223" s="24">
        <v>154.48316307236701</v>
      </c>
      <c r="S223" s="28">
        <v>-4.0639139456902784E-3</v>
      </c>
      <c r="T223" s="34">
        <v>-1.0629467758529798E-2</v>
      </c>
      <c r="U223" s="34">
        <v>0.10610051291264511</v>
      </c>
    </row>
    <row r="224" spans="12:21" x14ac:dyDescent="0.3">
      <c r="L224" s="30">
        <v>41729</v>
      </c>
      <c r="M224" s="31">
        <v>143.03606392620799</v>
      </c>
      <c r="N224" s="32">
        <v>2.6840642592611541E-3</v>
      </c>
      <c r="O224" s="32">
        <v>2.2641909393212201E-2</v>
      </c>
      <c r="P224" s="32">
        <v>0.12754605034284139</v>
      </c>
      <c r="Q224" s="23">
        <v>41713</v>
      </c>
      <c r="R224" s="24">
        <v>155.38014188914599</v>
      </c>
      <c r="S224" s="28">
        <v>5.8063208892142892E-3</v>
      </c>
      <c r="T224" s="34">
        <v>7.9564548797605994E-4</v>
      </c>
      <c r="U224" s="34">
        <v>0.10678048010574748</v>
      </c>
    </row>
    <row r="225" spans="12:21" x14ac:dyDescent="0.3">
      <c r="L225" s="30">
        <v>41759</v>
      </c>
      <c r="M225" s="31">
        <v>143.383950573606</v>
      </c>
      <c r="N225" s="32">
        <v>2.4321603786405799E-3</v>
      </c>
      <c r="O225" s="32">
        <v>1.0951412858219323E-2</v>
      </c>
      <c r="P225" s="32">
        <v>0.11036465623641734</v>
      </c>
      <c r="Q225" s="23">
        <v>41744</v>
      </c>
      <c r="R225" s="24">
        <v>156.05853157918199</v>
      </c>
      <c r="S225" s="28">
        <v>4.36599993916853E-3</v>
      </c>
      <c r="T225" s="34">
        <v>6.0923148210365596E-3</v>
      </c>
      <c r="U225" s="34">
        <v>9.8424234350963369E-2</v>
      </c>
    </row>
    <row r="226" spans="12:21" x14ac:dyDescent="0.3">
      <c r="L226" s="30">
        <v>41790</v>
      </c>
      <c r="M226" s="31">
        <v>145.39762029972701</v>
      </c>
      <c r="N226" s="32">
        <v>1.4043899042154528E-2</v>
      </c>
      <c r="O226" s="32">
        <v>1.9238595176715778E-2</v>
      </c>
      <c r="P226" s="32">
        <v>0.10272206688871388</v>
      </c>
      <c r="Q226" s="23">
        <v>41774</v>
      </c>
      <c r="R226" s="24">
        <v>156.45621407224399</v>
      </c>
      <c r="S226" s="28">
        <v>2.5482906255607229E-3</v>
      </c>
      <c r="T226" s="34">
        <v>1.2771948480577944E-2</v>
      </c>
      <c r="U226" s="34">
        <v>8.3009712304579431E-2</v>
      </c>
    </row>
    <row r="227" spans="12:21" x14ac:dyDescent="0.3">
      <c r="L227" s="30">
        <v>41820</v>
      </c>
      <c r="M227" s="31">
        <v>147.771570231022</v>
      </c>
      <c r="N227" s="32">
        <v>1.6327295635246708E-2</v>
      </c>
      <c r="O227" s="32">
        <v>3.3107079255599858E-2</v>
      </c>
      <c r="P227" s="32">
        <v>9.9658725367518075E-2</v>
      </c>
      <c r="Q227" s="23">
        <v>41805</v>
      </c>
      <c r="R227" s="24">
        <v>156.800202861245</v>
      </c>
      <c r="S227" s="28">
        <v>2.1986265680835615E-3</v>
      </c>
      <c r="T227" s="34">
        <v>9.1392693740242059E-3</v>
      </c>
      <c r="U227" s="34">
        <v>6.6881719381785665E-2</v>
      </c>
    </row>
    <row r="228" spans="12:21" x14ac:dyDescent="0.3">
      <c r="L228" s="30">
        <v>41851</v>
      </c>
      <c r="M228" s="31">
        <v>150.29845556818199</v>
      </c>
      <c r="N228" s="32">
        <v>1.7099942385463862E-2</v>
      </c>
      <c r="O228" s="32">
        <v>4.8223702631393417E-2</v>
      </c>
      <c r="P228" s="32">
        <v>0.10944487263076774</v>
      </c>
      <c r="Q228" s="23">
        <v>41835</v>
      </c>
      <c r="R228" s="24">
        <v>156.98462240476701</v>
      </c>
      <c r="S228" s="28">
        <v>1.1761435263268893E-3</v>
      </c>
      <c r="T228" s="34">
        <v>5.934253104996845E-3</v>
      </c>
      <c r="U228" s="34">
        <v>4.7217457938349972E-2</v>
      </c>
    </row>
    <row r="229" spans="12:21" x14ac:dyDescent="0.3">
      <c r="L229" s="30">
        <v>41882</v>
      </c>
      <c r="M229" s="31">
        <v>151.85742412377201</v>
      </c>
      <c r="N229" s="32">
        <v>1.0372485530184328E-2</v>
      </c>
      <c r="O229" s="32">
        <v>4.4428538862799627E-2</v>
      </c>
      <c r="P229" s="32">
        <v>0.11342701965356206</v>
      </c>
      <c r="Q229" s="23">
        <v>41866</v>
      </c>
      <c r="R229" s="24">
        <v>160.046519926966</v>
      </c>
      <c r="S229" s="28">
        <v>1.9504442379739917E-2</v>
      </c>
      <c r="T229" s="34">
        <v>2.2947671819951942E-2</v>
      </c>
      <c r="U229" s="34">
        <v>5.9022289774455006E-2</v>
      </c>
    </row>
    <row r="230" spans="12:21" x14ac:dyDescent="0.3">
      <c r="L230" s="30">
        <v>41912</v>
      </c>
      <c r="M230" s="31">
        <v>153.03780986754799</v>
      </c>
      <c r="N230" s="32">
        <v>7.7729867379674467E-3</v>
      </c>
      <c r="O230" s="32">
        <v>3.5637705062569802E-2</v>
      </c>
      <c r="P230" s="32">
        <v>0.11634290969444128</v>
      </c>
      <c r="Q230" s="23">
        <v>41897</v>
      </c>
      <c r="R230" s="24">
        <v>162.659659590188</v>
      </c>
      <c r="S230" s="28">
        <v>1.632737571810039E-2</v>
      </c>
      <c r="T230" s="34">
        <v>3.7368935894350308E-2</v>
      </c>
      <c r="U230" s="34">
        <v>6.0771299985413751E-2</v>
      </c>
    </row>
    <row r="231" spans="12:21" x14ac:dyDescent="0.3">
      <c r="L231" s="30">
        <v>41943</v>
      </c>
      <c r="M231" s="31">
        <v>153.70291375320301</v>
      </c>
      <c r="N231" s="32">
        <v>4.346010219504981E-3</v>
      </c>
      <c r="O231" s="32">
        <v>2.2651318485948035E-2</v>
      </c>
      <c r="P231" s="32">
        <v>0.11626022221101562</v>
      </c>
      <c r="Q231" s="23">
        <v>41927</v>
      </c>
      <c r="R231" s="24">
        <v>165.74363391086001</v>
      </c>
      <c r="S231" s="28">
        <v>1.8959675241187135E-2</v>
      </c>
      <c r="T231" s="34">
        <v>5.5795347161512909E-2</v>
      </c>
      <c r="U231" s="34">
        <v>7.2214419190214763E-2</v>
      </c>
    </row>
    <row r="232" spans="12:21" x14ac:dyDescent="0.3">
      <c r="L232" s="30">
        <v>41973</v>
      </c>
      <c r="M232" s="31">
        <v>154.63534829041799</v>
      </c>
      <c r="N232" s="32">
        <v>6.0664727456771761E-3</v>
      </c>
      <c r="O232" s="32">
        <v>1.8292975682122847E-2</v>
      </c>
      <c r="P232" s="32">
        <v>0.11593361930873969</v>
      </c>
      <c r="Q232" s="23">
        <v>41958</v>
      </c>
      <c r="R232" s="24">
        <v>167.06148573477199</v>
      </c>
      <c r="S232" s="28">
        <v>7.9511459524337358E-3</v>
      </c>
      <c r="T232" s="34">
        <v>4.383079251587052E-2</v>
      </c>
      <c r="U232" s="34">
        <v>6.9927024869595122E-2</v>
      </c>
    </row>
    <row r="233" spans="12:21" x14ac:dyDescent="0.3">
      <c r="L233" s="30">
        <v>42004</v>
      </c>
      <c r="M233" s="31">
        <v>155.54046434790001</v>
      </c>
      <c r="N233" s="32">
        <v>5.8532286924599664E-3</v>
      </c>
      <c r="O233" s="32">
        <v>1.6353177574339517E-2</v>
      </c>
      <c r="P233" s="32">
        <v>0.1120426071756504</v>
      </c>
      <c r="Q233" s="23">
        <v>41988</v>
      </c>
      <c r="R233" s="24">
        <v>169.98977574471701</v>
      </c>
      <c r="S233" s="28">
        <v>1.7528217213355735E-2</v>
      </c>
      <c r="T233" s="34">
        <v>4.5064130670117164E-2</v>
      </c>
      <c r="U233" s="34">
        <v>9.4895559203208357E-2</v>
      </c>
    </row>
    <row r="234" spans="12:21" x14ac:dyDescent="0.3">
      <c r="L234" s="30">
        <v>42035</v>
      </c>
      <c r="M234" s="31">
        <v>156.95801469507501</v>
      </c>
      <c r="N234" s="32">
        <v>9.1137078259220239E-3</v>
      </c>
      <c r="O234" s="32">
        <v>2.1177874006335529E-2</v>
      </c>
      <c r="P234" s="32">
        <v>0.10665751697189152</v>
      </c>
      <c r="Q234" s="23">
        <v>42019</v>
      </c>
      <c r="R234" s="24">
        <v>172.577928244319</v>
      </c>
      <c r="S234" s="28">
        <v>1.5225342161100164E-2</v>
      </c>
      <c r="T234" s="34">
        <v>4.1234128709489948E-2</v>
      </c>
      <c r="U234" s="34">
        <v>0.11259106155467369</v>
      </c>
    </row>
    <row r="235" spans="12:21" x14ac:dyDescent="0.3">
      <c r="L235" s="30">
        <v>42063</v>
      </c>
      <c r="M235" s="31">
        <v>157.69691518280999</v>
      </c>
      <c r="N235" s="32">
        <v>4.7076314590908108E-3</v>
      </c>
      <c r="O235" s="32">
        <v>1.979862254160758E-2</v>
      </c>
      <c r="P235" s="32">
        <v>0.10545676031900464</v>
      </c>
      <c r="Q235" s="23">
        <v>42050</v>
      </c>
      <c r="R235" s="24">
        <v>175.056961539497</v>
      </c>
      <c r="S235" s="28">
        <v>1.4364718132833465E-2</v>
      </c>
      <c r="T235" s="34">
        <v>4.7859479817021766E-2</v>
      </c>
      <c r="U235" s="34">
        <v>0.13317825747452017</v>
      </c>
    </row>
    <row r="236" spans="12:21" x14ac:dyDescent="0.3">
      <c r="L236" s="30">
        <v>42094</v>
      </c>
      <c r="M236" s="31">
        <v>158.604874287191</v>
      </c>
      <c r="N236" s="32">
        <v>5.7576212149010875E-3</v>
      </c>
      <c r="O236" s="32">
        <v>1.9701689538722089E-2</v>
      </c>
      <c r="P236" s="32">
        <v>0.10884534944288538</v>
      </c>
      <c r="Q236" s="23">
        <v>42078</v>
      </c>
      <c r="R236" s="24">
        <v>174.68199391931199</v>
      </c>
      <c r="S236" s="28">
        <v>-2.1419749142647104E-3</v>
      </c>
      <c r="T236" s="34">
        <v>2.7602943494916765E-2</v>
      </c>
      <c r="U236" s="34">
        <v>0.12422341616817856</v>
      </c>
    </row>
    <row r="237" spans="12:21" x14ac:dyDescent="0.3">
      <c r="L237" s="30">
        <v>42124</v>
      </c>
      <c r="M237" s="31">
        <v>159.47318061543299</v>
      </c>
      <c r="N237" s="32">
        <v>5.4746509660839049E-3</v>
      </c>
      <c r="O237" s="32">
        <v>1.602445039359246E-2</v>
      </c>
      <c r="P237" s="32">
        <v>0.11221081562798485</v>
      </c>
      <c r="Q237" s="23">
        <v>42109</v>
      </c>
      <c r="R237" s="24">
        <v>175.84127173829199</v>
      </c>
      <c r="S237" s="28">
        <v>6.6365043870262319E-3</v>
      </c>
      <c r="T237" s="34">
        <v>1.8909390830982087E-2</v>
      </c>
      <c r="U237" s="34">
        <v>0.1267648744283647</v>
      </c>
    </row>
    <row r="238" spans="12:21" x14ac:dyDescent="0.3">
      <c r="L238" s="30">
        <v>42155</v>
      </c>
      <c r="M238" s="31">
        <v>161.661380432833</v>
      </c>
      <c r="N238" s="32">
        <v>1.3721428323906215E-2</v>
      </c>
      <c r="O238" s="32">
        <v>2.5139776801766933E-2</v>
      </c>
      <c r="P238" s="32">
        <v>0.1118571273696185</v>
      </c>
      <c r="Q238" s="23">
        <v>42139</v>
      </c>
      <c r="R238" s="24">
        <v>177.19173502581799</v>
      </c>
      <c r="S238" s="28">
        <v>7.6800131969922969E-3</v>
      </c>
      <c r="T238" s="34">
        <v>1.2194736316380794E-2</v>
      </c>
      <c r="U238" s="34">
        <v>0.13253242178031566</v>
      </c>
    </row>
    <row r="239" spans="12:21" x14ac:dyDescent="0.3">
      <c r="L239" s="30">
        <v>42185</v>
      </c>
      <c r="M239" s="31">
        <v>163.82156210095101</v>
      </c>
      <c r="N239" s="32">
        <v>1.3362385390588205E-2</v>
      </c>
      <c r="O239" s="32">
        <v>3.2891093903671509E-2</v>
      </c>
      <c r="P239" s="32">
        <v>0.10861352995597806</v>
      </c>
      <c r="Q239" s="23">
        <v>42170</v>
      </c>
      <c r="R239" s="24">
        <v>179.64354409478</v>
      </c>
      <c r="S239" s="28">
        <v>1.3837039682492946E-2</v>
      </c>
      <c r="T239" s="34">
        <v>2.8403329182055348E-2</v>
      </c>
      <c r="U239" s="34">
        <v>0.14568438571313225</v>
      </c>
    </row>
    <row r="240" spans="12:21" x14ac:dyDescent="0.3">
      <c r="L240" s="30">
        <v>42216</v>
      </c>
      <c r="M240" s="31">
        <v>165.934868861084</v>
      </c>
      <c r="N240" s="32">
        <v>1.2900052551267471E-2</v>
      </c>
      <c r="O240" s="32">
        <v>4.0518965137048779E-2</v>
      </c>
      <c r="P240" s="32">
        <v>0.1040357549503137</v>
      </c>
      <c r="Q240" s="23">
        <v>42200</v>
      </c>
      <c r="R240" s="24">
        <v>180.34256183155301</v>
      </c>
      <c r="S240" s="28">
        <v>3.8911375318013697E-3</v>
      </c>
      <c r="T240" s="34">
        <v>2.5598598376610715E-2</v>
      </c>
      <c r="U240" s="34">
        <v>0.14879125782498748</v>
      </c>
    </row>
    <row r="241" spans="12:21" x14ac:dyDescent="0.3">
      <c r="L241" s="30">
        <v>42247</v>
      </c>
      <c r="M241" s="31">
        <v>167.06449315588401</v>
      </c>
      <c r="N241" s="32">
        <v>6.8076366501708119E-3</v>
      </c>
      <c r="O241" s="32">
        <v>3.3422408670423787E-2</v>
      </c>
      <c r="P241" s="32">
        <v>0.10014043843992382</v>
      </c>
      <c r="Q241" s="23">
        <v>42231</v>
      </c>
      <c r="R241" s="24">
        <v>180.25876871851199</v>
      </c>
      <c r="S241" s="28">
        <v>-4.6463304164046093E-4</v>
      </c>
      <c r="T241" s="34">
        <v>1.7309123883498811E-2</v>
      </c>
      <c r="U241" s="34">
        <v>0.12628983623492362</v>
      </c>
    </row>
    <row r="242" spans="12:21" x14ac:dyDescent="0.3">
      <c r="L242" s="30">
        <v>42277</v>
      </c>
      <c r="M242" s="31">
        <v>167.269873383852</v>
      </c>
      <c r="N242" s="32">
        <v>1.2293469670803248E-3</v>
      </c>
      <c r="O242" s="32">
        <v>2.1049190586865718E-2</v>
      </c>
      <c r="P242" s="32">
        <v>9.299704124504693E-2</v>
      </c>
      <c r="Q242" s="23">
        <v>42262</v>
      </c>
      <c r="R242" s="24">
        <v>180.62160331047801</v>
      </c>
      <c r="S242" s="28">
        <v>2.0128540461330502E-3</v>
      </c>
      <c r="T242" s="34">
        <v>5.4444439995127158E-3</v>
      </c>
      <c r="U242" s="34">
        <v>0.1104265419314423</v>
      </c>
    </row>
    <row r="243" spans="12:21" x14ac:dyDescent="0.3">
      <c r="L243" s="30">
        <v>42308</v>
      </c>
      <c r="M243" s="31">
        <v>166.27948303154199</v>
      </c>
      <c r="N243" s="32">
        <v>-5.9209129072350652E-3</v>
      </c>
      <c r="O243" s="32">
        <v>2.076803825641349E-3</v>
      </c>
      <c r="P243" s="32">
        <v>8.1823883303428158E-2</v>
      </c>
      <c r="Q243" s="23">
        <v>42292</v>
      </c>
      <c r="R243" s="24">
        <v>179.447819879446</v>
      </c>
      <c r="S243" s="28">
        <v>-6.4985771885456289E-3</v>
      </c>
      <c r="T243" s="34">
        <v>-4.9613465785338651E-3</v>
      </c>
      <c r="U243" s="34">
        <v>8.2683030685548609E-2</v>
      </c>
    </row>
    <row r="244" spans="12:21" x14ac:dyDescent="0.3">
      <c r="L244" s="30">
        <v>42338</v>
      </c>
      <c r="M244" s="31">
        <v>166.39693379797799</v>
      </c>
      <c r="N244" s="32">
        <v>7.0634551115200672E-4</v>
      </c>
      <c r="O244" s="32">
        <v>-3.9958182932571251E-3</v>
      </c>
      <c r="P244" s="32">
        <v>7.6060135263968043E-2</v>
      </c>
      <c r="Q244" s="23">
        <v>42323</v>
      </c>
      <c r="R244" s="24">
        <v>179.93460777301701</v>
      </c>
      <c r="S244" s="28">
        <v>2.7126988441432687E-3</v>
      </c>
      <c r="T244" s="34">
        <v>-1.7983088856065033E-3</v>
      </c>
      <c r="U244" s="34">
        <v>7.7056192704298532E-2</v>
      </c>
    </row>
    <row r="245" spans="12:21" x14ac:dyDescent="0.3">
      <c r="L245" s="30">
        <v>42369</v>
      </c>
      <c r="M245" s="31">
        <v>167.57491981426301</v>
      </c>
      <c r="N245" s="32">
        <v>7.0793733357803479E-3</v>
      </c>
      <c r="O245" s="32">
        <v>1.8236782526341866E-3</v>
      </c>
      <c r="P245" s="32">
        <v>7.7371862793500057E-2</v>
      </c>
      <c r="Q245" s="23">
        <v>42353</v>
      </c>
      <c r="R245" s="24">
        <v>180.15025180541801</v>
      </c>
      <c r="S245" s="28">
        <v>1.1984577901380522E-3</v>
      </c>
      <c r="T245" s="34">
        <v>-2.6096075797188423E-3</v>
      </c>
      <c r="U245" s="34">
        <v>5.9771101033508911E-2</v>
      </c>
    </row>
    <row r="246" spans="12:21" x14ac:dyDescent="0.3">
      <c r="L246" s="30">
        <v>42400</v>
      </c>
      <c r="M246" s="31">
        <v>170.430677177051</v>
      </c>
      <c r="N246" s="32">
        <v>1.7041675245634824E-2</v>
      </c>
      <c r="O246" s="32">
        <v>2.4965161484905352E-2</v>
      </c>
      <c r="P246" s="32">
        <v>8.5836091314926311E-2</v>
      </c>
      <c r="Q246" s="23">
        <v>42384</v>
      </c>
      <c r="R246" s="24">
        <v>182.41588619499001</v>
      </c>
      <c r="S246" s="28">
        <v>1.2576359826680372E-2</v>
      </c>
      <c r="T246" s="34">
        <v>1.6539996515633204E-2</v>
      </c>
      <c r="U246" s="34">
        <v>5.7005887431580415E-2</v>
      </c>
    </row>
    <row r="247" spans="12:21" x14ac:dyDescent="0.3">
      <c r="L247" s="30">
        <v>42429</v>
      </c>
      <c r="M247" s="31">
        <v>171.51638993059399</v>
      </c>
      <c r="N247" s="32">
        <v>6.3704068511980516E-3</v>
      </c>
      <c r="O247" s="32">
        <v>3.076652926087875E-2</v>
      </c>
      <c r="P247" s="32">
        <v>8.7633133037281041E-2</v>
      </c>
      <c r="Q247" s="23">
        <v>42415</v>
      </c>
      <c r="R247" s="24">
        <v>181.9554661203</v>
      </c>
      <c r="S247" s="28">
        <v>-2.5240130357826462E-3</v>
      </c>
      <c r="T247" s="34">
        <v>1.1231070955689981E-2</v>
      </c>
      <c r="U247" s="34">
        <v>3.940719934891912E-2</v>
      </c>
    </row>
    <row r="248" spans="12:21" x14ac:dyDescent="0.3">
      <c r="L248" s="30">
        <v>42460</v>
      </c>
      <c r="M248" s="31">
        <v>171.638951433188</v>
      </c>
      <c r="N248" s="32">
        <v>7.1457603931390778E-4</v>
      </c>
      <c r="O248" s="32">
        <v>2.4252027829877454E-2</v>
      </c>
      <c r="P248" s="32">
        <v>8.2179549680142738E-2</v>
      </c>
      <c r="Q248" s="23">
        <v>42444</v>
      </c>
      <c r="R248" s="24">
        <v>181.79801730160301</v>
      </c>
      <c r="S248" s="28">
        <v>-8.6531513481924449E-4</v>
      </c>
      <c r="T248" s="34">
        <v>9.1466177797230319E-3</v>
      </c>
      <c r="U248" s="34">
        <v>4.0737017151166732E-2</v>
      </c>
    </row>
    <row r="249" spans="12:21" x14ac:dyDescent="0.3">
      <c r="L249" s="30">
        <v>42490</v>
      </c>
      <c r="M249" s="31">
        <v>170.72613351322099</v>
      </c>
      <c r="N249" s="32">
        <v>-5.3182445613012552E-3</v>
      </c>
      <c r="O249" s="32">
        <v>1.7335865881882295E-3</v>
      </c>
      <c r="P249" s="32">
        <v>7.0563293805021132E-2</v>
      </c>
      <c r="Q249" s="23">
        <v>42475</v>
      </c>
      <c r="R249" s="24">
        <v>180.587150626187</v>
      </c>
      <c r="S249" s="28">
        <v>-6.6605053970812955E-3</v>
      </c>
      <c r="T249" s="34">
        <v>-1.0025089409418153E-2</v>
      </c>
      <c r="U249" s="34">
        <v>2.6989561898519421E-2</v>
      </c>
    </row>
    <row r="250" spans="12:21" x14ac:dyDescent="0.3">
      <c r="L250" s="30">
        <v>42521</v>
      </c>
      <c r="M250" s="31">
        <v>172.43609309613899</v>
      </c>
      <c r="N250" s="32">
        <v>1.0015804538709316E-2</v>
      </c>
      <c r="O250" s="32">
        <v>5.3621882195467041E-3</v>
      </c>
      <c r="P250" s="32">
        <v>6.6649886537265335E-2</v>
      </c>
      <c r="Q250" s="23">
        <v>42505</v>
      </c>
      <c r="R250" s="24">
        <v>182.33563753348801</v>
      </c>
      <c r="S250" s="28">
        <v>9.6822332111565768E-3</v>
      </c>
      <c r="T250" s="34">
        <v>2.0893651688191905E-3</v>
      </c>
      <c r="U250" s="34">
        <v>2.9030149216161316E-2</v>
      </c>
    </row>
    <row r="251" spans="12:21" x14ac:dyDescent="0.3">
      <c r="L251" s="30">
        <v>42551</v>
      </c>
      <c r="M251" s="31">
        <v>175.05644056181299</v>
      </c>
      <c r="N251" s="32">
        <v>1.5196049844466542E-2</v>
      </c>
      <c r="O251" s="32">
        <v>1.9910918239064657E-2</v>
      </c>
      <c r="P251" s="32">
        <v>6.8579973947133777E-2</v>
      </c>
      <c r="Q251" s="23">
        <v>42536</v>
      </c>
      <c r="R251" s="24">
        <v>184.06249928167199</v>
      </c>
      <c r="S251" s="28">
        <v>9.4707856979785454E-3</v>
      </c>
      <c r="T251" s="34">
        <v>1.2456032324666078E-2</v>
      </c>
      <c r="U251" s="34">
        <v>2.4598463636191337E-2</v>
      </c>
    </row>
    <row r="252" spans="12:21" x14ac:dyDescent="0.3">
      <c r="L252" s="30">
        <v>42582</v>
      </c>
      <c r="M252" s="31">
        <v>179.09064691166401</v>
      </c>
      <c r="N252" s="32">
        <v>2.3045175241219074E-2</v>
      </c>
      <c r="O252" s="32">
        <v>4.8993749382810758E-2</v>
      </c>
      <c r="P252" s="32">
        <v>7.9282782099244331E-2</v>
      </c>
      <c r="Q252" s="23">
        <v>42566</v>
      </c>
      <c r="R252" s="24">
        <v>187.37269928898701</v>
      </c>
      <c r="S252" s="28">
        <v>1.7984108768670959E-2</v>
      </c>
      <c r="T252" s="34">
        <v>3.7574925122142222E-2</v>
      </c>
      <c r="U252" s="34">
        <v>3.8982131483750404E-2</v>
      </c>
    </row>
    <row r="253" spans="12:21" x14ac:dyDescent="0.3">
      <c r="L253" s="30">
        <v>42613</v>
      </c>
      <c r="M253" s="31">
        <v>181.25174020489399</v>
      </c>
      <c r="N253" s="32">
        <v>1.2067036054071112E-2</v>
      </c>
      <c r="O253" s="32">
        <v>5.1124140836570575E-2</v>
      </c>
      <c r="P253" s="32">
        <v>8.4920779879732899E-2</v>
      </c>
      <c r="Q253" s="23">
        <v>42597</v>
      </c>
      <c r="R253" s="24">
        <v>189.34679233448099</v>
      </c>
      <c r="S253" s="28">
        <v>1.0535649286075088E-2</v>
      </c>
      <c r="T253" s="34">
        <v>3.8451917002266356E-2</v>
      </c>
      <c r="U253" s="34">
        <v>5.0416541068027954E-2</v>
      </c>
    </row>
    <row r="254" spans="12:21" x14ac:dyDescent="0.3">
      <c r="L254" s="30">
        <v>42643</v>
      </c>
      <c r="M254" s="31">
        <v>182.499522154083</v>
      </c>
      <c r="N254" s="32">
        <v>6.8842481058579708E-3</v>
      </c>
      <c r="O254" s="32">
        <v>4.2518181955389478E-2</v>
      </c>
      <c r="P254" s="32">
        <v>9.1048366703081696E-2</v>
      </c>
      <c r="Q254" s="23">
        <v>42628</v>
      </c>
      <c r="R254" s="24">
        <v>190.71541192228401</v>
      </c>
      <c r="S254" s="28">
        <v>7.2281107640066455E-3</v>
      </c>
      <c r="T254" s="34">
        <v>3.6144856592602359E-2</v>
      </c>
      <c r="U254" s="34">
        <v>5.5883728340376582E-2</v>
      </c>
    </row>
    <row r="255" spans="12:21" x14ac:dyDescent="0.3">
      <c r="L255" s="30">
        <v>42674</v>
      </c>
      <c r="M255" s="31">
        <v>181.60269837350401</v>
      </c>
      <c r="N255" s="32">
        <v>-4.914115774077521E-3</v>
      </c>
      <c r="O255" s="32">
        <v>1.4026703823785125E-2</v>
      </c>
      <c r="P255" s="32">
        <v>9.2153373721130194E-2</v>
      </c>
      <c r="Q255" s="23">
        <v>42658</v>
      </c>
      <c r="R255" s="24">
        <v>191.68311488892701</v>
      </c>
      <c r="S255" s="28">
        <v>5.0740679889957896E-3</v>
      </c>
      <c r="T255" s="34">
        <v>2.3004501810010236E-2</v>
      </c>
      <c r="U255" s="34">
        <v>6.8183023999404124E-2</v>
      </c>
    </row>
    <row r="256" spans="12:21" x14ac:dyDescent="0.3">
      <c r="L256" s="30">
        <v>42704</v>
      </c>
      <c r="M256" s="31">
        <v>181.358819892307</v>
      </c>
      <c r="N256" s="32">
        <v>-1.3429232240560474E-3</v>
      </c>
      <c r="O256" s="32">
        <v>5.9077881013425149E-4</v>
      </c>
      <c r="P256" s="32">
        <v>8.9916837725472654E-2</v>
      </c>
      <c r="Q256" s="23">
        <v>42689</v>
      </c>
      <c r="R256" s="24">
        <v>191.73203958858701</v>
      </c>
      <c r="S256" s="28">
        <v>2.5523739891419872E-4</v>
      </c>
      <c r="T256" s="34">
        <v>1.2597241414538995E-2</v>
      </c>
      <c r="U256" s="34">
        <v>6.5565107021836377E-2</v>
      </c>
    </row>
    <row r="257" spans="12:21" x14ac:dyDescent="0.3">
      <c r="L257" s="30">
        <v>42735</v>
      </c>
      <c r="M257" s="31">
        <v>182.46544144831</v>
      </c>
      <c r="N257" s="32">
        <v>6.1018347861996336E-3</v>
      </c>
      <c r="O257" s="32">
        <v>-1.8674408223506855E-4</v>
      </c>
      <c r="P257" s="32">
        <v>8.8858891596375944E-2</v>
      </c>
      <c r="Q257" s="23">
        <v>42719</v>
      </c>
      <c r="R257" s="24">
        <v>191.25505434212101</v>
      </c>
      <c r="S257" s="28">
        <v>-2.4877701582348699E-3</v>
      </c>
      <c r="T257" s="34">
        <v>2.8295690127912998E-3</v>
      </c>
      <c r="U257" s="34">
        <v>6.1641892949988231E-2</v>
      </c>
    </row>
    <row r="258" spans="12:21" x14ac:dyDescent="0.3">
      <c r="L258" s="30">
        <v>42766</v>
      </c>
      <c r="M258" s="31">
        <v>186.01693472671499</v>
      </c>
      <c r="N258" s="32">
        <v>1.9463922867887673E-2</v>
      </c>
      <c r="O258" s="32">
        <v>2.4307107728829935E-2</v>
      </c>
      <c r="P258" s="32">
        <v>9.1452183420431377E-2</v>
      </c>
      <c r="Q258" s="23">
        <v>42750</v>
      </c>
      <c r="R258" s="24">
        <v>188.933863365099</v>
      </c>
      <c r="S258" s="28">
        <v>-1.2136625539159951E-2</v>
      </c>
      <c r="T258" s="34">
        <v>-1.4342690149944048E-2</v>
      </c>
      <c r="U258" s="34">
        <v>3.5731411918486833E-2</v>
      </c>
    </row>
    <row r="259" spans="12:21" x14ac:dyDescent="0.3">
      <c r="L259" s="30">
        <v>42794</v>
      </c>
      <c r="M259" s="31">
        <v>190.89329426832799</v>
      </c>
      <c r="N259" s="32">
        <v>2.6214600024331514E-2</v>
      </c>
      <c r="O259" s="32">
        <v>5.2572432825062965E-2</v>
      </c>
      <c r="P259" s="32">
        <v>0.11297406822505462</v>
      </c>
      <c r="Q259" s="23">
        <v>42781</v>
      </c>
      <c r="R259" s="24">
        <v>187.22720213030701</v>
      </c>
      <c r="S259" s="28">
        <v>-9.0331145745642383E-3</v>
      </c>
      <c r="T259" s="34">
        <v>-2.3495486033249136E-2</v>
      </c>
      <c r="U259" s="34">
        <v>2.897267184334873E-2</v>
      </c>
    </row>
    <row r="260" spans="12:21" x14ac:dyDescent="0.3">
      <c r="L260" s="30">
        <v>42825</v>
      </c>
      <c r="M260" s="31">
        <v>194.31365044546601</v>
      </c>
      <c r="N260" s="32">
        <v>1.7917633986294978E-2</v>
      </c>
      <c r="O260" s="32">
        <v>6.4933989160421035E-2</v>
      </c>
      <c r="P260" s="32">
        <v>0.13210695371268533</v>
      </c>
      <c r="Q260" s="23">
        <v>42809</v>
      </c>
      <c r="R260" s="24">
        <v>187.71556682837601</v>
      </c>
      <c r="S260" s="28">
        <v>2.6084067513283404E-3</v>
      </c>
      <c r="T260" s="34">
        <v>-1.8506635162767959E-2</v>
      </c>
      <c r="U260" s="34">
        <v>3.2550132364511875E-2</v>
      </c>
    </row>
    <row r="261" spans="12:21" x14ac:dyDescent="0.3">
      <c r="L261" s="30">
        <v>42855</v>
      </c>
      <c r="M261" s="31">
        <v>196.293966584119</v>
      </c>
      <c r="N261" s="32">
        <v>1.019133825190921E-2</v>
      </c>
      <c r="O261" s="32">
        <v>5.5247829303834095E-2</v>
      </c>
      <c r="P261" s="32">
        <v>0.14975933997192081</v>
      </c>
      <c r="Q261" s="23">
        <v>42840</v>
      </c>
      <c r="R261" s="24">
        <v>191.44562519879699</v>
      </c>
      <c r="S261" s="28">
        <v>1.9870799387838201E-2</v>
      </c>
      <c r="T261" s="34">
        <v>1.3294397250768197E-2</v>
      </c>
      <c r="U261" s="34">
        <v>6.012872197694108E-2</v>
      </c>
    </row>
    <row r="262" spans="12:21" x14ac:dyDescent="0.3">
      <c r="L262" s="30">
        <v>42886</v>
      </c>
      <c r="M262" s="31">
        <v>198.440982812595</v>
      </c>
      <c r="N262" s="32">
        <v>1.0937759656285406E-2</v>
      </c>
      <c r="O262" s="32">
        <v>3.953878303162206E-2</v>
      </c>
      <c r="P262" s="32">
        <v>0.15080885474456562</v>
      </c>
      <c r="Q262" s="23">
        <v>42870</v>
      </c>
      <c r="R262" s="24">
        <v>195.837228221858</v>
      </c>
      <c r="S262" s="28">
        <v>2.2939166243682863E-2</v>
      </c>
      <c r="T262" s="34">
        <v>4.5987046719624391E-2</v>
      </c>
      <c r="U262" s="34">
        <v>7.4048007679739847E-2</v>
      </c>
    </row>
    <row r="263" spans="12:21" x14ac:dyDescent="0.3">
      <c r="L263" s="30">
        <v>42916</v>
      </c>
      <c r="M263" s="31">
        <v>202.269330148873</v>
      </c>
      <c r="N263" s="32">
        <v>1.9292120417955472E-2</v>
      </c>
      <c r="O263" s="32">
        <v>4.0942464336234385E-2</v>
      </c>
      <c r="P263" s="32">
        <v>0.15545209019288286</v>
      </c>
      <c r="Q263" s="23">
        <v>42901</v>
      </c>
      <c r="R263" s="24">
        <v>198.83437118280901</v>
      </c>
      <c r="S263" s="28">
        <v>1.530425541744096E-2</v>
      </c>
      <c r="T263" s="34">
        <v>5.9232191247083232E-2</v>
      </c>
      <c r="U263" s="34">
        <v>8.0254652407666827E-2</v>
      </c>
    </row>
    <row r="264" spans="12:21" x14ac:dyDescent="0.3">
      <c r="L264" s="30">
        <v>42947</v>
      </c>
      <c r="M264" s="31">
        <v>204.47648660736999</v>
      </c>
      <c r="N264" s="32">
        <v>1.0911968002625505E-2</v>
      </c>
      <c r="O264" s="32">
        <v>4.168503069983287E-2</v>
      </c>
      <c r="P264" s="32">
        <v>0.14174855099064709</v>
      </c>
      <c r="Q264" s="23">
        <v>42931</v>
      </c>
      <c r="R264" s="24">
        <v>198.37308228153401</v>
      </c>
      <c r="S264" s="28">
        <v>-2.3199656001672286E-3</v>
      </c>
      <c r="T264" s="34">
        <v>3.6184985034489747E-2</v>
      </c>
      <c r="U264" s="34">
        <v>5.8708568720467591E-2</v>
      </c>
    </row>
    <row r="265" spans="12:21" x14ac:dyDescent="0.3">
      <c r="L265" s="30">
        <v>42978</v>
      </c>
      <c r="M265" s="31">
        <v>204.67940183472601</v>
      </c>
      <c r="N265" s="32">
        <v>9.923646025160604E-4</v>
      </c>
      <c r="O265" s="32">
        <v>3.143715039963535E-2</v>
      </c>
      <c r="P265" s="32">
        <v>0.12925482317217196</v>
      </c>
      <c r="Q265" s="23">
        <v>42962</v>
      </c>
      <c r="R265" s="24">
        <v>198.01061682673699</v>
      </c>
      <c r="S265" s="28">
        <v>-1.8271907187619174E-3</v>
      </c>
      <c r="T265" s="34">
        <v>1.109793385360236E-2</v>
      </c>
      <c r="U265" s="34">
        <v>4.5756383751943241E-2</v>
      </c>
    </row>
    <row r="266" spans="12:21" x14ac:dyDescent="0.3">
      <c r="L266" s="30">
        <v>43008</v>
      </c>
      <c r="M266" s="31">
        <v>202.743484632796</v>
      </c>
      <c r="N266" s="32">
        <v>-9.4582903046258604E-3</v>
      </c>
      <c r="O266" s="32">
        <v>2.3441738971203829E-3</v>
      </c>
      <c r="P266" s="32">
        <v>0.11092611224275517</v>
      </c>
      <c r="Q266" s="23">
        <v>42993</v>
      </c>
      <c r="R266" s="24">
        <v>198.32105640562699</v>
      </c>
      <c r="S266" s="28">
        <v>1.5677925954931116E-3</v>
      </c>
      <c r="T266" s="34">
        <v>-2.5816199388890571E-3</v>
      </c>
      <c r="U266" s="34">
        <v>3.9879548310664426E-2</v>
      </c>
    </row>
    <row r="267" spans="12:21" x14ac:dyDescent="0.3">
      <c r="L267" s="30">
        <v>43039</v>
      </c>
      <c r="M267" s="31">
        <v>202.31630536022701</v>
      </c>
      <c r="N267" s="32">
        <v>-2.106993836781923E-3</v>
      </c>
      <c r="O267" s="32">
        <v>-1.0564448181716424E-2</v>
      </c>
      <c r="P267" s="32">
        <v>0.11406001767727658</v>
      </c>
      <c r="Q267" s="23">
        <v>43023</v>
      </c>
      <c r="R267" s="24">
        <v>200.86752715253201</v>
      </c>
      <c r="S267" s="28">
        <v>1.2840143114691394E-2</v>
      </c>
      <c r="T267" s="34">
        <v>1.2574512843722685E-2</v>
      </c>
      <c r="U267" s="34">
        <v>4.7914560804831474E-2</v>
      </c>
    </row>
    <row r="268" spans="12:21" x14ac:dyDescent="0.3">
      <c r="L268" s="30">
        <v>43069</v>
      </c>
      <c r="M268" s="31">
        <v>204.19985906672201</v>
      </c>
      <c r="N268" s="32">
        <v>9.3099451531666322E-3</v>
      </c>
      <c r="O268" s="32">
        <v>-2.342897056105353E-3</v>
      </c>
      <c r="P268" s="32">
        <v>0.12594391156701557</v>
      </c>
      <c r="Q268" s="23">
        <v>43054</v>
      </c>
      <c r="R268" s="24">
        <v>202.364399180237</v>
      </c>
      <c r="S268" s="28">
        <v>7.4520359210092924E-3</v>
      </c>
      <c r="T268" s="34">
        <v>2.1987620781514172E-2</v>
      </c>
      <c r="U268" s="34">
        <v>5.5454266352481296E-2</v>
      </c>
    </row>
    <row r="269" spans="12:21" x14ac:dyDescent="0.3">
      <c r="L269" s="30">
        <v>43100</v>
      </c>
      <c r="M269" s="31">
        <v>207.17532052514801</v>
      </c>
      <c r="N269" s="32">
        <v>1.4571319843339259E-2</v>
      </c>
      <c r="O269" s="32">
        <v>2.1859325839145294E-2</v>
      </c>
      <c r="P269" s="32">
        <v>0.13542224149792204</v>
      </c>
      <c r="Q269" s="23">
        <v>43084</v>
      </c>
      <c r="R269" s="24">
        <v>202.35481022238599</v>
      </c>
      <c r="S269" s="28">
        <v>-4.7384608606315659E-5</v>
      </c>
      <c r="T269" s="34">
        <v>2.0339513563848444E-2</v>
      </c>
      <c r="U269" s="34">
        <v>5.8036405461000307E-2</v>
      </c>
    </row>
    <row r="270" spans="12:21" x14ac:dyDescent="0.3">
      <c r="L270" s="30">
        <v>43131</v>
      </c>
      <c r="M270" s="31">
        <v>209.14685919204601</v>
      </c>
      <c r="N270" s="32">
        <v>9.5162814851716959E-3</v>
      </c>
      <c r="O270" s="32">
        <v>3.3761756471665016E-2</v>
      </c>
      <c r="P270" s="32">
        <v>0.12434311155224731</v>
      </c>
      <c r="Q270" s="23">
        <v>43115</v>
      </c>
      <c r="R270" s="24">
        <v>201.19817115884101</v>
      </c>
      <c r="S270" s="28">
        <v>-5.71589606530154E-3</v>
      </c>
      <c r="T270" s="34">
        <v>1.646079936344913E-3</v>
      </c>
      <c r="U270" s="34">
        <v>6.491323246824332E-2</v>
      </c>
    </row>
    <row r="271" spans="12:21" x14ac:dyDescent="0.3">
      <c r="L271" s="30">
        <v>43159</v>
      </c>
      <c r="M271" s="31">
        <v>207.801615905429</v>
      </c>
      <c r="N271" s="32">
        <v>-6.4320511042518236E-3</v>
      </c>
      <c r="O271" s="32">
        <v>1.7638390423815764E-2</v>
      </c>
      <c r="P271" s="32">
        <v>8.8574728106131984E-2</v>
      </c>
      <c r="Q271" s="23">
        <v>43146</v>
      </c>
      <c r="R271" s="24">
        <v>202.297847722124</v>
      </c>
      <c r="S271" s="28">
        <v>5.4656389615730383E-3</v>
      </c>
      <c r="T271" s="34">
        <v>-3.2886939789111835E-4</v>
      </c>
      <c r="U271" s="34">
        <v>8.0493888817117831E-2</v>
      </c>
    </row>
    <row r="272" spans="12:21" x14ac:dyDescent="0.3">
      <c r="L272" s="30">
        <v>43190</v>
      </c>
      <c r="M272" s="31">
        <v>205.27641471296499</v>
      </c>
      <c r="N272" s="32">
        <v>-1.2151980539040874E-2</v>
      </c>
      <c r="O272" s="32">
        <v>-9.1656950614081856E-3</v>
      </c>
      <c r="P272" s="32">
        <v>5.6417880279469479E-2</v>
      </c>
      <c r="Q272" s="23">
        <v>43174</v>
      </c>
      <c r="R272" s="24">
        <v>205.267480832839</v>
      </c>
      <c r="S272" s="28">
        <v>1.4679509170033578E-2</v>
      </c>
      <c r="T272" s="34">
        <v>1.4393878787719583E-2</v>
      </c>
      <c r="U272" s="34">
        <v>9.3502708917637678E-2</v>
      </c>
    </row>
    <row r="273" spans="12:21" x14ac:dyDescent="0.3">
      <c r="L273" s="30">
        <v>43220</v>
      </c>
      <c r="M273" s="31">
        <v>204.83980079506199</v>
      </c>
      <c r="N273" s="32">
        <v>-2.1269560778013341E-3</v>
      </c>
      <c r="O273" s="32">
        <v>-2.059346438967613E-2</v>
      </c>
      <c r="P273" s="32">
        <v>4.3535898528398231E-2</v>
      </c>
      <c r="Q273" s="23">
        <v>43205</v>
      </c>
      <c r="R273" s="24">
        <v>208.285873161316</v>
      </c>
      <c r="S273" s="28">
        <v>1.4704678579531283E-2</v>
      </c>
      <c r="T273" s="34">
        <v>3.5227467335572582E-2</v>
      </c>
      <c r="U273" s="34">
        <v>8.7963608178730279E-2</v>
      </c>
    </row>
    <row r="274" spans="12:21" x14ac:dyDescent="0.3">
      <c r="L274" s="30">
        <v>43251</v>
      </c>
      <c r="M274" s="31">
        <v>207.21056989925401</v>
      </c>
      <c r="N274" s="32">
        <v>1.1573771771843822E-2</v>
      </c>
      <c r="O274" s="32">
        <v>-2.8442801255403882E-3</v>
      </c>
      <c r="P274" s="32">
        <v>4.4192419138242789E-2</v>
      </c>
      <c r="Q274" s="23">
        <v>43235</v>
      </c>
      <c r="R274" s="24">
        <v>207.78723580927999</v>
      </c>
      <c r="S274" s="28">
        <v>-2.3940046651642621E-3</v>
      </c>
      <c r="T274" s="34">
        <v>2.7135177902120944E-2</v>
      </c>
      <c r="U274" s="34">
        <v>6.1020101723887832E-2</v>
      </c>
    </row>
    <row r="275" spans="12:21" x14ac:dyDescent="0.3">
      <c r="L275" s="30">
        <v>43281</v>
      </c>
      <c r="M275" s="31">
        <v>211.95007708935199</v>
      </c>
      <c r="N275" s="32">
        <v>2.2872902634273551E-2</v>
      </c>
      <c r="O275" s="32">
        <v>3.2510614459623444E-2</v>
      </c>
      <c r="P275" s="32">
        <v>4.7860676323760121E-2</v>
      </c>
      <c r="Q275" s="23">
        <v>43266</v>
      </c>
      <c r="R275" s="24">
        <v>205.82238025131099</v>
      </c>
      <c r="S275" s="28">
        <v>-9.4560936349933344E-3</v>
      </c>
      <c r="T275" s="34">
        <v>2.7032992085282981E-3</v>
      </c>
      <c r="U275" s="34">
        <v>3.5144874736356302E-2</v>
      </c>
    </row>
    <row r="276" spans="12:21" x14ac:dyDescent="0.3">
      <c r="L276" s="30">
        <v>43312</v>
      </c>
      <c r="M276" s="31">
        <v>214.094219708541</v>
      </c>
      <c r="N276" s="32">
        <v>1.0116262511596474E-2</v>
      </c>
      <c r="O276" s="32">
        <v>4.5178812308736216E-2</v>
      </c>
      <c r="P276" s="32">
        <v>4.7035887894722572E-2</v>
      </c>
      <c r="Q276" s="23">
        <v>43296</v>
      </c>
      <c r="R276" s="24">
        <v>205.32621231489301</v>
      </c>
      <c r="S276" s="28">
        <v>-2.4106607639662325E-3</v>
      </c>
      <c r="T276" s="34">
        <v>-1.4209609137201373E-2</v>
      </c>
      <c r="U276" s="34">
        <v>3.5050773791431178E-2</v>
      </c>
    </row>
    <row r="277" spans="12:21" x14ac:dyDescent="0.3">
      <c r="L277" s="30">
        <v>43343</v>
      </c>
      <c r="M277" s="31">
        <v>214.92017395035299</v>
      </c>
      <c r="N277" s="32">
        <v>3.8579007080921102E-3</v>
      </c>
      <c r="O277" s="32">
        <v>3.7206615738026194E-2</v>
      </c>
      <c r="P277" s="32">
        <v>5.0033232576554898E-2</v>
      </c>
      <c r="Q277" s="23">
        <v>43327</v>
      </c>
      <c r="R277" s="24">
        <v>207.09200876038901</v>
      </c>
      <c r="S277" s="28">
        <v>8.5999562627099291E-3</v>
      </c>
      <c r="T277" s="34">
        <v>-3.3458602314201391E-3</v>
      </c>
      <c r="U277" s="34">
        <v>4.5863156628608515E-2</v>
      </c>
    </row>
    <row r="278" spans="12:21" x14ac:dyDescent="0.3">
      <c r="L278" s="30">
        <v>43373</v>
      </c>
      <c r="M278" s="31">
        <v>213.623553325751</v>
      </c>
      <c r="N278" s="32">
        <v>-6.0330335713458805E-3</v>
      </c>
      <c r="O278" s="32">
        <v>7.8956151343767544E-3</v>
      </c>
      <c r="P278" s="32">
        <v>5.3664208803852365E-2</v>
      </c>
      <c r="Q278" s="23">
        <v>43358</v>
      </c>
      <c r="R278" s="24">
        <v>209.21022176967301</v>
      </c>
      <c r="S278" s="28">
        <v>1.0228366714694515E-2</v>
      </c>
      <c r="T278" s="34">
        <v>1.6460024970197384E-2</v>
      </c>
      <c r="U278" s="34">
        <v>5.4906753530872487E-2</v>
      </c>
    </row>
    <row r="279" spans="12:21" x14ac:dyDescent="0.3">
      <c r="L279" s="30">
        <v>43404</v>
      </c>
      <c r="M279" s="31">
        <v>214.27082871094501</v>
      </c>
      <c r="N279" s="32">
        <v>3.0299813626215588E-3</v>
      </c>
      <c r="O279" s="32">
        <v>8.249125204988772E-4</v>
      </c>
      <c r="P279" s="32">
        <v>5.9088284206420205E-2</v>
      </c>
      <c r="Q279" s="23">
        <v>43388</v>
      </c>
      <c r="R279" s="24">
        <v>209.081759800399</v>
      </c>
      <c r="S279" s="28">
        <v>-6.1403294823447752E-4</v>
      </c>
      <c r="T279" s="34">
        <v>1.829063831239619E-2</v>
      </c>
      <c r="U279" s="34">
        <v>4.08937809127774E-2</v>
      </c>
    </row>
    <row r="280" spans="12:21" x14ac:dyDescent="0.3">
      <c r="L280" s="30">
        <v>43434</v>
      </c>
      <c r="M280" s="31">
        <v>215.869846540716</v>
      </c>
      <c r="N280" s="32">
        <v>7.4626016027972142E-3</v>
      </c>
      <c r="O280" s="32">
        <v>4.4187224163627636E-3</v>
      </c>
      <c r="P280" s="32">
        <v>5.7149831186616318E-2</v>
      </c>
      <c r="Q280" s="23">
        <v>43419</v>
      </c>
      <c r="R280" s="24">
        <v>208.54561610841401</v>
      </c>
      <c r="S280" s="28">
        <v>-2.5642776897268904E-3</v>
      </c>
      <c r="T280" s="34">
        <v>7.0191378060697751E-3</v>
      </c>
      <c r="U280" s="34">
        <v>3.0544981989009123E-2</v>
      </c>
    </row>
    <row r="281" spans="12:21" x14ac:dyDescent="0.3">
      <c r="L281" s="30">
        <v>43465</v>
      </c>
      <c r="M281" s="31">
        <v>218.084215294302</v>
      </c>
      <c r="N281" s="32">
        <v>1.0257888209358246E-2</v>
      </c>
      <c r="O281" s="32">
        <v>2.0880946408325052E-2</v>
      </c>
      <c r="P281" s="32">
        <v>5.2655377781012369E-2</v>
      </c>
      <c r="Q281" s="23">
        <v>43449</v>
      </c>
      <c r="R281" s="24">
        <v>208.22710913193299</v>
      </c>
      <c r="S281" s="28">
        <v>-1.5272772567678228E-3</v>
      </c>
      <c r="T281" s="34">
        <v>-4.6991615869628189E-3</v>
      </c>
      <c r="U281" s="34">
        <v>2.9019813777065195E-2</v>
      </c>
    </row>
    <row r="282" spans="12:21" x14ac:dyDescent="0.3">
      <c r="L282" s="30">
        <v>43496</v>
      </c>
      <c r="M282" s="31">
        <v>219.50754973114201</v>
      </c>
      <c r="N282" s="32">
        <v>6.5265357922361655E-3</v>
      </c>
      <c r="O282" s="32">
        <v>2.4439729158192591E-2</v>
      </c>
      <c r="P282" s="32">
        <v>4.9537872952624351E-2</v>
      </c>
      <c r="Q282" s="23">
        <v>43480</v>
      </c>
      <c r="R282" s="24">
        <v>209.73660189767801</v>
      </c>
      <c r="S282" s="28">
        <v>7.2492615012418327E-3</v>
      </c>
      <c r="T282" s="34">
        <v>3.1319905567284145E-3</v>
      </c>
      <c r="U282" s="34">
        <v>4.2437914269588983E-2</v>
      </c>
    </row>
    <row r="283" spans="12:21" x14ac:dyDescent="0.3">
      <c r="L283" s="30">
        <v>43524</v>
      </c>
      <c r="M283" s="31">
        <v>219.59184049057299</v>
      </c>
      <c r="N283" s="32">
        <v>3.8399936373134658E-4</v>
      </c>
      <c r="O283" s="32">
        <v>1.7241842756185788E-2</v>
      </c>
      <c r="P283" s="32">
        <v>5.6737886920521952E-2</v>
      </c>
      <c r="Q283" s="23">
        <v>43511</v>
      </c>
      <c r="R283" s="24">
        <v>211.37882940134901</v>
      </c>
      <c r="S283" s="28">
        <v>7.8299518959126235E-3</v>
      </c>
      <c r="T283" s="34">
        <v>1.3585580679203124E-2</v>
      </c>
      <c r="U283" s="34">
        <v>4.4889166056272689E-2</v>
      </c>
    </row>
    <row r="284" spans="12:21" x14ac:dyDescent="0.3">
      <c r="L284" s="30">
        <v>43555</v>
      </c>
      <c r="M284" s="31">
        <v>219.85396806330101</v>
      </c>
      <c r="N284" s="32">
        <v>1.1937036100357901E-3</v>
      </c>
      <c r="O284" s="32">
        <v>8.1149970740006516E-3</v>
      </c>
      <c r="P284" s="32">
        <v>7.1014263234866037E-2</v>
      </c>
      <c r="Q284" s="23">
        <v>43539</v>
      </c>
      <c r="R284" s="24">
        <v>213.14262383508</v>
      </c>
      <c r="S284" s="28">
        <v>8.3442340878046029E-3</v>
      </c>
      <c r="T284" s="34">
        <v>2.3606506970389463E-2</v>
      </c>
      <c r="U284" s="34">
        <v>3.8365273302370717E-2</v>
      </c>
    </row>
    <row r="285" spans="12:21" x14ac:dyDescent="0.3">
      <c r="L285" s="30">
        <v>43585</v>
      </c>
      <c r="M285" s="31">
        <v>220.11731092172701</v>
      </c>
      <c r="N285" s="32">
        <v>1.1978080757231169E-3</v>
      </c>
      <c r="O285" s="32">
        <v>2.7778597653331794E-3</v>
      </c>
      <c r="P285" s="32">
        <v>7.4582723022416308E-2</v>
      </c>
      <c r="Q285" s="23">
        <v>43570</v>
      </c>
      <c r="R285" s="24">
        <v>215.62955065154199</v>
      </c>
      <c r="S285" s="28">
        <v>1.1667899980372987E-2</v>
      </c>
      <c r="T285" s="34">
        <v>2.8096902021607528E-2</v>
      </c>
      <c r="U285" s="34">
        <v>3.5257683964664999E-2</v>
      </c>
    </row>
    <row r="286" spans="12:21" x14ac:dyDescent="0.3">
      <c r="L286" s="30">
        <v>43616</v>
      </c>
      <c r="M286" s="31">
        <v>221.236019494044</v>
      </c>
      <c r="N286" s="32">
        <v>5.0823289074015676E-3</v>
      </c>
      <c r="O286" s="32">
        <v>7.4874321368127994E-3</v>
      </c>
      <c r="P286" s="32">
        <v>6.7686940881486857E-2</v>
      </c>
      <c r="Q286" s="23">
        <v>43600</v>
      </c>
      <c r="R286" s="24">
        <v>218.54087706214401</v>
      </c>
      <c r="S286" s="28">
        <v>1.3501518700962833E-2</v>
      </c>
      <c r="T286" s="34">
        <v>3.3882521163915991E-2</v>
      </c>
      <c r="U286" s="34">
        <v>5.1753136861276472E-2</v>
      </c>
    </row>
    <row r="287" spans="12:21" x14ac:dyDescent="0.3">
      <c r="L287" s="30">
        <v>43646</v>
      </c>
      <c r="M287" s="31">
        <v>222.53027753402799</v>
      </c>
      <c r="N287" s="32">
        <v>5.8501235148955555E-3</v>
      </c>
      <c r="O287" s="32">
        <v>1.2173123343202086E-2</v>
      </c>
      <c r="P287" s="32">
        <v>4.9918360917678317E-2</v>
      </c>
      <c r="Q287" s="23">
        <v>43631</v>
      </c>
      <c r="R287" s="24">
        <v>221.42849674076399</v>
      </c>
      <c r="S287" s="28">
        <v>1.3213178776613432E-2</v>
      </c>
      <c r="T287" s="34">
        <v>3.8874781386266655E-2</v>
      </c>
      <c r="U287" s="34">
        <v>7.5823224230512798E-2</v>
      </c>
    </row>
    <row r="288" spans="12:21" x14ac:dyDescent="0.3">
      <c r="L288" s="30">
        <v>43677</v>
      </c>
      <c r="M288" s="31">
        <v>224.04751301497001</v>
      </c>
      <c r="N288" s="32">
        <v>6.8181080694065255E-3</v>
      </c>
      <c r="O288" s="32">
        <v>1.7855034103340328E-2</v>
      </c>
      <c r="P288" s="32">
        <v>4.6490247704860987E-2</v>
      </c>
      <c r="Q288" s="23">
        <v>43661</v>
      </c>
      <c r="R288" s="24">
        <v>222.45996928392699</v>
      </c>
      <c r="S288" s="28">
        <v>4.6582646693871244E-3</v>
      </c>
      <c r="T288" s="34">
        <v>3.1676635283736987E-2</v>
      </c>
      <c r="U288" s="34">
        <v>8.3446515551347522E-2</v>
      </c>
    </row>
    <row r="289" spans="12:21" x14ac:dyDescent="0.3">
      <c r="L289" s="30">
        <v>43708</v>
      </c>
      <c r="M289" s="31">
        <v>225.671002756961</v>
      </c>
      <c r="N289" s="32">
        <v>7.2461850620164636E-3</v>
      </c>
      <c r="O289" s="32">
        <v>2.0046388798079073E-2</v>
      </c>
      <c r="P289" s="32">
        <v>5.0022427438996431E-2</v>
      </c>
      <c r="Q289" s="23">
        <v>43692</v>
      </c>
      <c r="R289" s="24">
        <v>222.42803163982799</v>
      </c>
      <c r="S289" s="28">
        <v>-1.4356580288044096E-4</v>
      </c>
      <c r="T289" s="34">
        <v>1.7786853562313798E-2</v>
      </c>
      <c r="U289" s="34">
        <v>7.4054150960422449E-2</v>
      </c>
    </row>
    <row r="290" spans="12:21" x14ac:dyDescent="0.3">
      <c r="L290" s="30">
        <v>43738</v>
      </c>
      <c r="M290" s="31">
        <v>226.24799083141301</v>
      </c>
      <c r="N290" s="32">
        <v>2.5567665646144544E-3</v>
      </c>
      <c r="O290" s="32">
        <v>1.6706550401064169E-2</v>
      </c>
      <c r="P290" s="32">
        <v>5.9096655350598049E-2</v>
      </c>
      <c r="Q290" s="23">
        <v>43723</v>
      </c>
      <c r="R290" s="24">
        <v>222.017066948495</v>
      </c>
      <c r="S290" s="28">
        <v>-1.8476299426074538E-3</v>
      </c>
      <c r="T290" s="34">
        <v>2.6580598992191895E-3</v>
      </c>
      <c r="U290" s="34">
        <v>6.1215198141329363E-2</v>
      </c>
    </row>
    <row r="291" spans="12:21" x14ac:dyDescent="0.3">
      <c r="L291" s="30">
        <v>43769</v>
      </c>
      <c r="M291" s="31">
        <v>225.97181005807099</v>
      </c>
      <c r="N291" s="32">
        <v>-1.2206993411394418E-3</v>
      </c>
      <c r="O291" s="32">
        <v>8.5887900169301368E-3</v>
      </c>
      <c r="P291" s="32">
        <v>5.4608373046014513E-2</v>
      </c>
      <c r="Q291" s="23">
        <v>43753</v>
      </c>
      <c r="R291" s="24">
        <v>221.023540007793</v>
      </c>
      <c r="S291" s="28">
        <v>-4.4750025498376811E-3</v>
      </c>
      <c r="T291" s="34">
        <v>-6.4570236198345787E-3</v>
      </c>
      <c r="U291" s="34">
        <v>5.711536108551174E-2</v>
      </c>
    </row>
    <row r="292" spans="12:21" x14ac:dyDescent="0.3">
      <c r="L292" s="30">
        <v>43799</v>
      </c>
      <c r="M292" s="31">
        <v>225.36729458578901</v>
      </c>
      <c r="N292" s="32">
        <v>-2.6751809091878354E-3</v>
      </c>
      <c r="O292" s="32">
        <v>-1.3458006011479728E-3</v>
      </c>
      <c r="P292" s="32">
        <v>4.3996177313637252E-2</v>
      </c>
      <c r="Q292" s="23">
        <v>43784</v>
      </c>
      <c r="R292" s="24">
        <v>220.91058977013799</v>
      </c>
      <c r="S292" s="28">
        <v>-5.1103261512797094E-4</v>
      </c>
      <c r="T292" s="34">
        <v>-6.8221701127453294E-3</v>
      </c>
      <c r="U292" s="34">
        <v>5.9291458110996453E-2</v>
      </c>
    </row>
    <row r="293" spans="12:21" x14ac:dyDescent="0.3">
      <c r="L293" s="30">
        <v>43830</v>
      </c>
      <c r="M293" s="31">
        <v>226.346611008379</v>
      </c>
      <c r="N293" s="32">
        <v>4.3454238752340668E-3</v>
      </c>
      <c r="O293" s="32">
        <v>4.3589415580491675E-4</v>
      </c>
      <c r="P293" s="32">
        <v>3.7886261978781866E-2</v>
      </c>
      <c r="Q293" s="23">
        <v>43814</v>
      </c>
      <c r="R293" s="24">
        <v>221.43654707623099</v>
      </c>
      <c r="S293" s="28">
        <v>2.3808605401862692E-3</v>
      </c>
      <c r="T293" s="34">
        <v>-2.6147533621758701E-3</v>
      </c>
      <c r="U293" s="34">
        <v>6.3437647477151859E-2</v>
      </c>
    </row>
    <row r="294" spans="12:21" x14ac:dyDescent="0.3">
      <c r="L294" s="30">
        <v>43861</v>
      </c>
      <c r="M294" s="31">
        <v>228.73393681000499</v>
      </c>
      <c r="N294" s="32">
        <v>1.0547212485269464E-2</v>
      </c>
      <c r="O294" s="32">
        <v>1.2223324454604167E-2</v>
      </c>
      <c r="P294" s="32">
        <v>4.20322084145337E-2</v>
      </c>
      <c r="Q294" s="23">
        <v>43845</v>
      </c>
      <c r="R294" s="24">
        <v>222.803991507066</v>
      </c>
      <c r="S294" s="28">
        <v>6.1753330644387372E-3</v>
      </c>
      <c r="T294" s="34">
        <v>8.0554835888078102E-3</v>
      </c>
      <c r="U294" s="34">
        <v>6.2303811023709743E-2</v>
      </c>
    </row>
    <row r="295" spans="12:21" x14ac:dyDescent="0.3">
      <c r="L295" s="30">
        <v>43890</v>
      </c>
      <c r="M295" s="31">
        <v>232.130624213071</v>
      </c>
      <c r="N295" s="32">
        <v>1.4849949467216295E-2</v>
      </c>
      <c r="O295" s="32">
        <v>3.0010253438559342E-2</v>
      </c>
      <c r="P295" s="32">
        <v>5.7100408168564432E-2</v>
      </c>
      <c r="Q295" s="23">
        <v>43876</v>
      </c>
      <c r="R295" s="24">
        <v>223.803048332131</v>
      </c>
      <c r="S295" s="28">
        <v>4.4840167283686228E-3</v>
      </c>
      <c r="T295" s="34">
        <v>1.3093344981798705E-2</v>
      </c>
      <c r="U295" s="34">
        <v>5.8777025901642688E-2</v>
      </c>
    </row>
    <row r="296" spans="12:21" x14ac:dyDescent="0.3">
      <c r="L296" s="30">
        <v>43921</v>
      </c>
      <c r="M296" s="31">
        <v>233.317829149022</v>
      </c>
      <c r="N296" s="32">
        <v>5.1143830762341302E-3</v>
      </c>
      <c r="O296" s="32">
        <v>3.0798862459597176E-2</v>
      </c>
      <c r="P296" s="32">
        <v>6.1240018564706622E-2</v>
      </c>
      <c r="Q296" s="23">
        <v>43905</v>
      </c>
      <c r="R296" s="24">
        <v>224.25817098647201</v>
      </c>
      <c r="S296" s="28">
        <v>2.0335855911381984E-3</v>
      </c>
      <c r="T296" s="34">
        <v>1.2742358691447908E-2</v>
      </c>
      <c r="U296" s="34">
        <v>5.2150747473169501E-2</v>
      </c>
    </row>
    <row r="297" spans="12:21" x14ac:dyDescent="0.3">
      <c r="L297" s="30">
        <v>43951</v>
      </c>
      <c r="M297" s="31">
        <v>232.452808916995</v>
      </c>
      <c r="N297" s="32">
        <v>-3.7074759146439318E-3</v>
      </c>
      <c r="O297" s="32">
        <v>1.6258506100382597E-2</v>
      </c>
      <c r="P297" s="32">
        <v>5.6040562841758623E-2</v>
      </c>
      <c r="Q297" s="23">
        <v>43936</v>
      </c>
      <c r="R297" s="24">
        <v>224.91266870464199</v>
      </c>
      <c r="S297" s="28">
        <v>2.9185010976009451E-3</v>
      </c>
      <c r="T297" s="34">
        <v>9.4642702911771348E-3</v>
      </c>
      <c r="U297" s="34">
        <v>4.3051233122038735E-2</v>
      </c>
    </row>
    <row r="298" spans="12:21" x14ac:dyDescent="0.3">
      <c r="L298" s="30">
        <v>43982</v>
      </c>
      <c r="M298" s="31">
        <v>229.20356501218001</v>
      </c>
      <c r="N298" s="32">
        <v>-1.3978079765752494E-2</v>
      </c>
      <c r="O298" s="32">
        <v>-1.2609534872073835E-2</v>
      </c>
      <c r="P298" s="32">
        <v>3.6013780831699149E-2</v>
      </c>
      <c r="Q298" s="23">
        <v>43966</v>
      </c>
      <c r="R298" s="24">
        <v>223.48847365009999</v>
      </c>
      <c r="S298" s="28">
        <v>-6.3322135775831789E-3</v>
      </c>
      <c r="T298" s="34">
        <v>-1.4055871194577074E-3</v>
      </c>
      <c r="U298" s="34">
        <v>2.2639227289954933E-2</v>
      </c>
    </row>
    <row r="299" spans="12:21" x14ac:dyDescent="0.3">
      <c r="L299" s="30">
        <v>44012</v>
      </c>
      <c r="M299" s="35">
        <v>228.442764773383</v>
      </c>
      <c r="N299" s="36">
        <v>-3.3193211403870215E-3</v>
      </c>
      <c r="O299" s="36">
        <v>-2.0894521406357058E-2</v>
      </c>
      <c r="P299" s="36">
        <v>2.6569360829790556E-2</v>
      </c>
      <c r="Q299" s="23">
        <v>43997</v>
      </c>
      <c r="R299" s="24">
        <v>221.943298632829</v>
      </c>
      <c r="S299" s="28">
        <v>-6.9138913163376836E-3</v>
      </c>
      <c r="T299" s="34">
        <v>-1.0322354558856439E-2</v>
      </c>
      <c r="U299" s="34">
        <v>2.3249125548086003E-3</v>
      </c>
    </row>
    <row r="300" spans="12:21" x14ac:dyDescent="0.3">
      <c r="L300" s="30">
        <v>44043</v>
      </c>
      <c r="M300" s="31">
        <v>228.032948039491</v>
      </c>
      <c r="N300" s="32">
        <v>-1.79395803714133E-3</v>
      </c>
      <c r="O300" s="32">
        <v>-1.9014013631825977E-2</v>
      </c>
      <c r="P300" s="32">
        <v>1.7788347529011483E-2</v>
      </c>
      <c r="Q300" s="23">
        <v>44027</v>
      </c>
      <c r="R300" s="24">
        <v>220.53173412100199</v>
      </c>
      <c r="S300" s="28">
        <v>-6.3600231253759798E-3</v>
      </c>
      <c r="T300" s="34">
        <v>-1.947838069269936E-2</v>
      </c>
      <c r="U300" s="34">
        <v>-8.6677849013994113E-3</v>
      </c>
    </row>
    <row r="301" spans="12:21" x14ac:dyDescent="0.3">
      <c r="L301" s="30">
        <v>44074</v>
      </c>
      <c r="M301" s="31">
        <v>230.77075068447201</v>
      </c>
      <c r="N301" s="32">
        <v>1.2006171338480698E-2</v>
      </c>
      <c r="O301" s="32">
        <v>6.8375274713057266E-3</v>
      </c>
      <c r="P301" s="32">
        <v>2.2598153352485495E-2</v>
      </c>
      <c r="Q301" s="23">
        <v>44058</v>
      </c>
      <c r="R301" s="24">
        <v>222.47035863812599</v>
      </c>
      <c r="S301" s="28">
        <v>8.7906827779276053E-3</v>
      </c>
      <c r="T301" s="34">
        <v>-4.5555593778316972E-3</v>
      </c>
      <c r="U301" s="34">
        <v>1.9029525184377505E-4</v>
      </c>
    </row>
    <row r="302" spans="12:21" x14ac:dyDescent="0.3">
      <c r="L302" s="30">
        <v>44104</v>
      </c>
      <c r="M302" s="31">
        <v>233.685316323564</v>
      </c>
      <c r="N302" s="32">
        <v>1.2629701253071834E-2</v>
      </c>
      <c r="O302" s="32">
        <v>2.2949081164298057E-2</v>
      </c>
      <c r="P302" s="32">
        <v>3.2872448788695996E-2</v>
      </c>
      <c r="Q302" s="23">
        <v>44089</v>
      </c>
      <c r="R302" s="24">
        <v>225.67089417790001</v>
      </c>
      <c r="S302" s="28">
        <v>1.4386345935550215E-2</v>
      </c>
      <c r="T302" s="34">
        <v>1.6795260627525233E-2</v>
      </c>
      <c r="U302" s="34">
        <v>1.6457415997900071E-2</v>
      </c>
    </row>
    <row r="303" spans="12:21" x14ac:dyDescent="0.3">
      <c r="L303" s="30">
        <v>44135</v>
      </c>
      <c r="M303" s="31">
        <v>239.49291421770201</v>
      </c>
      <c r="N303" s="32">
        <v>2.4852215729706861E-2</v>
      </c>
      <c r="O303" s="32">
        <v>5.0255747148549634E-2</v>
      </c>
      <c r="P303" s="32">
        <v>5.983535803052753E-2</v>
      </c>
      <c r="Q303" s="23">
        <v>44119</v>
      </c>
      <c r="R303" s="24">
        <v>230.182705838533</v>
      </c>
      <c r="S303" s="28">
        <v>1.9992882454200167E-2</v>
      </c>
      <c r="T303" s="34">
        <v>4.3762280997780012E-2</v>
      </c>
      <c r="U303" s="34">
        <v>4.1439775285551317E-2</v>
      </c>
    </row>
    <row r="304" spans="12:21" x14ac:dyDescent="0.3">
      <c r="L304" s="30">
        <v>44165</v>
      </c>
      <c r="M304" s="31">
        <v>242.88500807227399</v>
      </c>
      <c r="N304" s="32">
        <v>1.4163650167488884E-2</v>
      </c>
      <c r="O304" s="32">
        <v>5.2494769600873514E-2</v>
      </c>
      <c r="P304" s="32">
        <v>7.7729616973400972E-2</v>
      </c>
      <c r="Q304" s="23">
        <v>44150</v>
      </c>
      <c r="R304" s="24">
        <v>234.247398808546</v>
      </c>
      <c r="S304" s="28">
        <v>1.7658550650908822E-2</v>
      </c>
      <c r="T304" s="34">
        <v>5.2937569941965856E-2</v>
      </c>
      <c r="U304" s="34">
        <v>6.0371976971702601E-2</v>
      </c>
    </row>
    <row r="305" spans="12:21" x14ac:dyDescent="0.3">
      <c r="L305" s="30">
        <v>44196</v>
      </c>
      <c r="M305" s="31">
        <v>245.28071159804199</v>
      </c>
      <c r="N305" s="32">
        <v>9.8635298439462282E-3</v>
      </c>
      <c r="O305" s="32">
        <v>4.9619699931949812E-2</v>
      </c>
      <c r="P305" s="32">
        <v>8.3650912665805599E-2</v>
      </c>
      <c r="Q305" s="23">
        <v>44180</v>
      </c>
      <c r="R305" s="24">
        <v>235.842424332089</v>
      </c>
      <c r="S305" s="28">
        <v>6.8091493508819489E-3</v>
      </c>
      <c r="T305" s="34">
        <v>4.5072405953116013E-2</v>
      </c>
      <c r="U305" s="34">
        <v>6.5056457238283683E-2</v>
      </c>
    </row>
    <row r="306" spans="12:21" x14ac:dyDescent="0.3">
      <c r="L306" s="30">
        <v>44227</v>
      </c>
      <c r="M306" s="31">
        <v>243.860244435482</v>
      </c>
      <c r="N306" s="32">
        <v>-5.7911898302374087E-3</v>
      </c>
      <c r="O306" s="32">
        <v>1.8235738756805286E-2</v>
      </c>
      <c r="P306" s="32">
        <v>6.6130578769522552E-2</v>
      </c>
      <c r="Q306" s="23">
        <v>44211</v>
      </c>
      <c r="R306" s="24">
        <v>235.60209619556801</v>
      </c>
      <c r="S306" s="28">
        <v>-1.0190199545379031E-3</v>
      </c>
      <c r="T306" s="34">
        <v>2.3543864154749183E-2</v>
      </c>
      <c r="U306" s="34">
        <v>5.7441092513354386E-2</v>
      </c>
    </row>
    <row r="307" spans="12:21" x14ac:dyDescent="0.3">
      <c r="L307" s="30">
        <v>44255</v>
      </c>
      <c r="M307" s="31">
        <v>243.27226409405301</v>
      </c>
      <c r="N307" s="32">
        <v>-2.411136521207502E-3</v>
      </c>
      <c r="O307" s="32">
        <v>1.5944006789574416E-3</v>
      </c>
      <c r="P307" s="32">
        <v>4.7997285660831945E-2</v>
      </c>
      <c r="Q307" s="23">
        <v>44242</v>
      </c>
      <c r="R307" s="24">
        <v>233.79728380168601</v>
      </c>
      <c r="S307" s="28">
        <v>-7.6604258749203291E-3</v>
      </c>
      <c r="T307" s="34">
        <v>-1.9215368416016787E-3</v>
      </c>
      <c r="U307" s="34">
        <v>4.4656386693729289E-2</v>
      </c>
    </row>
    <row r="308" spans="12:21" x14ac:dyDescent="0.3">
      <c r="L308" s="30">
        <v>44286</v>
      </c>
      <c r="M308" s="31">
        <v>244.75448745687601</v>
      </c>
      <c r="N308" s="32">
        <v>6.0928580096986096E-3</v>
      </c>
      <c r="O308" s="32">
        <v>-2.1453955255492652E-3</v>
      </c>
      <c r="P308" s="32">
        <v>4.9017506932782728E-2</v>
      </c>
      <c r="Q308" s="23">
        <v>44270</v>
      </c>
      <c r="R308" s="24">
        <v>235.91331231165299</v>
      </c>
      <c r="S308" s="28">
        <v>9.0506975768027687E-3</v>
      </c>
      <c r="T308" s="34">
        <v>3.0057348572776199E-4</v>
      </c>
      <c r="U308" s="34">
        <v>5.1971980659220041E-2</v>
      </c>
    </row>
    <row r="309" spans="12:21" x14ac:dyDescent="0.3">
      <c r="L309" s="30">
        <v>44316</v>
      </c>
      <c r="M309" s="31">
        <v>249.29339412147201</v>
      </c>
      <c r="N309" s="32">
        <v>1.8544733180410944E-2</v>
      </c>
      <c r="O309" s="32">
        <v>2.22797680637421E-2</v>
      </c>
      <c r="P309" s="32">
        <v>7.2447329343697131E-2</v>
      </c>
      <c r="Q309" s="23">
        <v>44301</v>
      </c>
      <c r="R309" s="24">
        <v>238.289604369811</v>
      </c>
      <c r="S309" s="28">
        <v>1.0072734068600653E-2</v>
      </c>
      <c r="T309" s="34">
        <v>1.1406979044923826E-2</v>
      </c>
      <c r="U309" s="34">
        <v>5.9476132412691118E-2</v>
      </c>
    </row>
    <row r="310" spans="12:21" x14ac:dyDescent="0.3">
      <c r="L310" s="30">
        <v>44347</v>
      </c>
      <c r="M310" s="31">
        <v>253.21262545934599</v>
      </c>
      <c r="N310" s="32">
        <v>1.5721360574697973E-2</v>
      </c>
      <c r="O310" s="32">
        <v>4.0861055008925673E-2</v>
      </c>
      <c r="P310" s="32">
        <v>0.10474994333482601</v>
      </c>
      <c r="Q310" s="23">
        <v>44331</v>
      </c>
      <c r="R310" s="24">
        <v>242.312693854521</v>
      </c>
      <c r="S310" s="28">
        <v>1.688319343745448E-2</v>
      </c>
      <c r="T310" s="34">
        <v>3.6422194109226869E-2</v>
      </c>
      <c r="U310" s="34">
        <v>8.4229042764383255E-2</v>
      </c>
    </row>
    <row r="311" spans="12:21" x14ac:dyDescent="0.3">
      <c r="L311" s="30">
        <v>44377</v>
      </c>
      <c r="M311" s="31">
        <v>257.96809228126602</v>
      </c>
      <c r="N311" s="32">
        <v>1.8780528077118053E-2</v>
      </c>
      <c r="O311" s="32">
        <v>5.3987181038787524E-2</v>
      </c>
      <c r="P311" s="32">
        <v>0.12924606098675251</v>
      </c>
      <c r="Q311" s="23">
        <v>44362</v>
      </c>
      <c r="R311" s="24">
        <v>246.64162153043199</v>
      </c>
      <c r="S311" s="28">
        <v>1.786504704747327E-2</v>
      </c>
      <c r="T311" s="34">
        <v>4.547564151278749E-2</v>
      </c>
      <c r="U311" s="34">
        <v>0.11128212948867877</v>
      </c>
    </row>
    <row r="312" spans="12:21" x14ac:dyDescent="0.3">
      <c r="L312" s="30">
        <v>44408</v>
      </c>
      <c r="M312" s="31">
        <v>261.25518225884002</v>
      </c>
      <c r="N312" s="32">
        <v>1.2742234702383337E-2</v>
      </c>
      <c r="O312" s="32">
        <v>4.7982772185048095E-2</v>
      </c>
      <c r="P312" s="32">
        <v>0.14569050001316275</v>
      </c>
      <c r="Q312" s="23">
        <v>44392</v>
      </c>
      <c r="R312" s="24">
        <v>253.581155354435</v>
      </c>
      <c r="S312" s="28">
        <v>2.8136102012882525E-2</v>
      </c>
      <c r="T312" s="34">
        <v>6.4172127966155124E-2</v>
      </c>
      <c r="U312" s="34">
        <v>0.14986242848523279</v>
      </c>
    </row>
    <row r="313" spans="12:21" x14ac:dyDescent="0.3">
      <c r="L313" s="30">
        <v>44439</v>
      </c>
      <c r="M313" s="31">
        <v>265.37059169172301</v>
      </c>
      <c r="N313" s="32">
        <v>1.5752450907579041E-2</v>
      </c>
      <c r="O313" s="32">
        <v>4.8014850011217192E-2</v>
      </c>
      <c r="P313" s="32">
        <v>0.14993165686997578</v>
      </c>
      <c r="Q313" s="23">
        <v>44423</v>
      </c>
      <c r="R313" s="24">
        <v>261.45565994098598</v>
      </c>
      <c r="S313" s="28">
        <v>3.1053193111075794E-2</v>
      </c>
      <c r="T313" s="34">
        <v>7.9001086496764295E-2</v>
      </c>
      <c r="U313" s="34">
        <v>0.17523818247748735</v>
      </c>
    </row>
    <row r="314" spans="12:21" x14ac:dyDescent="0.3">
      <c r="L314" s="30">
        <v>44469</v>
      </c>
      <c r="M314" s="31">
        <v>267.18297332395798</v>
      </c>
      <c r="N314" s="32">
        <v>6.8296250186621332E-3</v>
      </c>
      <c r="O314" s="32">
        <v>3.5721010925044316E-2</v>
      </c>
      <c r="P314" s="32">
        <v>0.14334515119474878</v>
      </c>
      <c r="Q314" s="23">
        <v>44454</v>
      </c>
      <c r="R314" s="24">
        <v>267.11742847800798</v>
      </c>
      <c r="S314" s="28">
        <v>2.165479430929107E-2</v>
      </c>
      <c r="T314" s="34">
        <v>8.3018457389802514E-2</v>
      </c>
      <c r="U314" s="34">
        <v>0.1836591929636926</v>
      </c>
    </row>
    <row r="315" spans="12:21" x14ac:dyDescent="0.3">
      <c r="L315" s="30">
        <v>44500</v>
      </c>
      <c r="M315" s="31">
        <v>273.157380700327</v>
      </c>
      <c r="N315" s="32">
        <v>2.2360733927176746E-2</v>
      </c>
      <c r="O315" s="32">
        <v>4.5557750619831916E-2</v>
      </c>
      <c r="P315" s="32">
        <v>0.14056560542757257</v>
      </c>
      <c r="Q315" s="23">
        <v>44484</v>
      </c>
      <c r="R315" s="24">
        <v>271.60108945337902</v>
      </c>
      <c r="S315" s="28">
        <v>1.6785355418095449E-2</v>
      </c>
      <c r="T315" s="34">
        <v>7.1061802970955101E-2</v>
      </c>
      <c r="U315" s="34">
        <v>0.17993699163437538</v>
      </c>
    </row>
    <row r="316" spans="12:21" x14ac:dyDescent="0.3">
      <c r="L316" s="30">
        <v>44530</v>
      </c>
      <c r="M316" s="31">
        <v>277.161259876359</v>
      </c>
      <c r="N316" s="32">
        <v>1.4657774085279129E-2</v>
      </c>
      <c r="O316" s="32">
        <v>4.4430952614120223E-2</v>
      </c>
      <c r="P316" s="32">
        <v>0.14112131529289607</v>
      </c>
      <c r="Q316" s="23">
        <v>44515</v>
      </c>
      <c r="R316" s="24">
        <v>277.42083385545601</v>
      </c>
      <c r="S316" s="28">
        <v>2.1427544395310472E-2</v>
      </c>
      <c r="T316" s="34">
        <v>6.1062644113627496E-2</v>
      </c>
      <c r="U316" s="34">
        <v>0.18430699878207113</v>
      </c>
    </row>
    <row r="317" spans="12:21" x14ac:dyDescent="0.3">
      <c r="L317" s="30">
        <v>44561</v>
      </c>
      <c r="M317" s="31">
        <v>281.07871090243799</v>
      </c>
      <c r="N317" s="32">
        <v>1.4134194035005265E-2</v>
      </c>
      <c r="O317" s="32">
        <v>5.2008320012336684E-2</v>
      </c>
      <c r="P317" s="32">
        <v>0.14594706233183397</v>
      </c>
      <c r="Q317" s="23">
        <v>44545</v>
      </c>
      <c r="R317" s="24">
        <v>283.34019634753002</v>
      </c>
      <c r="S317" s="28">
        <v>2.1337123134588243E-2</v>
      </c>
      <c r="T317" s="34">
        <v>6.0732719545694813E-2</v>
      </c>
      <c r="U317" s="34">
        <v>0.20139621677463571</v>
      </c>
    </row>
    <row r="318" spans="12:21" x14ac:dyDescent="0.3">
      <c r="L318" s="30">
        <v>44592</v>
      </c>
      <c r="M318" s="31">
        <v>279.12079294265101</v>
      </c>
      <c r="N318" s="32">
        <v>-6.965728402200333E-3</v>
      </c>
      <c r="O318" s="32">
        <v>2.1831415380521246E-2</v>
      </c>
      <c r="P318" s="32">
        <v>0.14459326319792098</v>
      </c>
      <c r="Q318" s="23">
        <v>44576</v>
      </c>
      <c r="R318" s="24">
        <v>286.96944210835397</v>
      </c>
      <c r="S318" s="28">
        <v>1.2808792425528237E-2</v>
      </c>
      <c r="T318" s="34">
        <v>5.6584282065676117E-2</v>
      </c>
      <c r="U318" s="34">
        <v>0.21802584417647575</v>
      </c>
    </row>
    <row r="319" spans="12:21" x14ac:dyDescent="0.3">
      <c r="L319" s="30">
        <v>44620</v>
      </c>
      <c r="M319" s="31">
        <v>278.42675513271098</v>
      </c>
      <c r="N319" s="32">
        <v>-2.4865141812728808E-3</v>
      </c>
      <c r="O319" s="32">
        <v>4.5659168128926453E-3</v>
      </c>
      <c r="P319" s="32">
        <v>0.1445067779081739</v>
      </c>
      <c r="Q319" s="23">
        <v>44607</v>
      </c>
      <c r="R319" s="24">
        <v>283.71967929912802</v>
      </c>
      <c r="S319" s="28">
        <v>-1.1324421113795502E-2</v>
      </c>
      <c r="T319" s="34">
        <v>2.2705019504605239E-2</v>
      </c>
      <c r="U319" s="34">
        <v>0.21352855211007382</v>
      </c>
    </row>
    <row r="320" spans="12:21" x14ac:dyDescent="0.3">
      <c r="L320" s="30">
        <v>44651</v>
      </c>
      <c r="M320" s="31">
        <v>281.77596848715899</v>
      </c>
      <c r="N320" s="32">
        <v>1.2029064350700169E-2</v>
      </c>
      <c r="O320" s="32">
        <v>2.4806488633819512E-3</v>
      </c>
      <c r="P320" s="32">
        <v>0.15125966193696816</v>
      </c>
      <c r="Q320" s="23">
        <v>44635</v>
      </c>
      <c r="R320" s="24">
        <v>280.58572297000597</v>
      </c>
      <c r="S320" s="28">
        <v>-1.1045960353768369E-2</v>
      </c>
      <c r="T320" s="34">
        <v>-9.7214352676793236E-3</v>
      </c>
      <c r="U320" s="34">
        <v>0.18935943131237365</v>
      </c>
    </row>
    <row r="321" spans="12:21" x14ac:dyDescent="0.3">
      <c r="L321" s="30">
        <v>44681</v>
      </c>
      <c r="M321" s="31">
        <v>290.44638392669202</v>
      </c>
      <c r="N321" s="32">
        <v>3.0770599373977969E-2</v>
      </c>
      <c r="O321" s="32">
        <v>4.0575948730440903E-2</v>
      </c>
      <c r="P321" s="32">
        <v>0.16507854109109532</v>
      </c>
      <c r="Q321" s="23">
        <v>44666</v>
      </c>
      <c r="R321" s="24">
        <v>280.81968037612597</v>
      </c>
      <c r="S321" s="28">
        <v>8.3381792788150833E-4</v>
      </c>
      <c r="T321" s="34">
        <v>-2.143002295661145E-2</v>
      </c>
      <c r="U321" s="34">
        <v>0.17848061865221321</v>
      </c>
    </row>
    <row r="322" spans="12:21" x14ac:dyDescent="0.3">
      <c r="L322" s="30">
        <v>44712</v>
      </c>
      <c r="M322" s="31">
        <v>297.00994312766102</v>
      </c>
      <c r="N322" s="32">
        <v>2.2598178404678038E-2</v>
      </c>
      <c r="O322" s="32">
        <v>6.6743542609949413E-2</v>
      </c>
      <c r="P322" s="32">
        <v>0.17296656353080153</v>
      </c>
      <c r="Q322" s="23">
        <v>44696</v>
      </c>
      <c r="R322" s="24">
        <v>286.05940775269403</v>
      </c>
      <c r="S322" s="28">
        <v>1.8658690051744475E-2</v>
      </c>
      <c r="T322" s="34">
        <v>8.2466202532931465E-3</v>
      </c>
      <c r="U322" s="34">
        <v>0.18053826732014944</v>
      </c>
    </row>
    <row r="323" spans="12:21" x14ac:dyDescent="0.3">
      <c r="L323" s="30">
        <v>44742</v>
      </c>
      <c r="M323" s="31">
        <v>299.433551553097</v>
      </c>
      <c r="N323" s="32">
        <v>8.1600245429973572E-3</v>
      </c>
      <c r="O323" s="32">
        <v>6.2665326502968632E-2</v>
      </c>
      <c r="P323" s="32">
        <v>0.16073871347864466</v>
      </c>
      <c r="Q323" s="23">
        <v>44727</v>
      </c>
      <c r="R323" s="24">
        <v>291.25763268162501</v>
      </c>
      <c r="S323" s="28">
        <v>1.8171836996268231E-2</v>
      </c>
      <c r="T323" s="34">
        <v>3.8034400320360762E-2</v>
      </c>
      <c r="U323" s="34">
        <v>0.18089408784432615</v>
      </c>
    </row>
    <row r="324" spans="12:21" x14ac:dyDescent="0.3">
      <c r="L324" s="30">
        <v>44773</v>
      </c>
      <c r="M324" s="31">
        <v>297.58954294849002</v>
      </c>
      <c r="N324" s="32">
        <v>-6.15832325750576E-3</v>
      </c>
      <c r="O324" s="32">
        <v>2.4593726818788353E-2</v>
      </c>
      <c r="P324" s="32">
        <v>0.13907613382249218</v>
      </c>
      <c r="Q324" s="23">
        <v>44757</v>
      </c>
      <c r="R324" s="24">
        <v>294.44471484627599</v>
      </c>
      <c r="S324" s="28">
        <v>1.0942484615106274E-2</v>
      </c>
      <c r="T324" s="34">
        <v>4.8518802000988126E-2</v>
      </c>
      <c r="U324" s="34">
        <v>0.16114588418340969</v>
      </c>
    </row>
    <row r="325" spans="12:21" x14ac:dyDescent="0.3">
      <c r="L325" s="30">
        <v>44804</v>
      </c>
      <c r="M325" s="31">
        <v>296.51757126709703</v>
      </c>
      <c r="N325" s="32">
        <v>-3.6021819542850775E-3</v>
      </c>
      <c r="O325" s="32">
        <v>-1.6577622128709502E-3</v>
      </c>
      <c r="P325" s="32">
        <v>0.1173716325415477</v>
      </c>
      <c r="Q325" s="23">
        <v>44788</v>
      </c>
      <c r="R325" s="24">
        <v>292.783384157245</v>
      </c>
      <c r="S325" s="28">
        <v>-5.6422499887570643E-3</v>
      </c>
      <c r="T325" s="34">
        <v>2.35055244551301E-2</v>
      </c>
      <c r="U325" s="34">
        <v>0.11982040940834904</v>
      </c>
    </row>
    <row r="326" spans="12:21" x14ac:dyDescent="0.3">
      <c r="L326" s="30">
        <v>44834</v>
      </c>
      <c r="M326" s="31">
        <v>295.14181243955397</v>
      </c>
      <c r="N326" s="32">
        <v>-4.6397210852094917E-3</v>
      </c>
      <c r="O326" s="32">
        <v>-1.4332859799052966E-2</v>
      </c>
      <c r="P326" s="32">
        <v>0.10464304206127695</v>
      </c>
      <c r="Q326" s="23">
        <v>44819</v>
      </c>
      <c r="R326" s="24">
        <v>288.26242673455698</v>
      </c>
      <c r="S326" s="28">
        <v>-1.5441304620824936E-2</v>
      </c>
      <c r="T326" s="34">
        <v>-1.0283699415843617E-2</v>
      </c>
      <c r="U326" s="34">
        <v>7.915993492835649E-2</v>
      </c>
    </row>
    <row r="327" spans="12:21" x14ac:dyDescent="0.3">
      <c r="L327" s="30">
        <v>44865</v>
      </c>
      <c r="M327" s="31">
        <v>296.82090505171698</v>
      </c>
      <c r="N327" s="32">
        <v>5.689104496188202E-3</v>
      </c>
      <c r="O327" s="32">
        <v>-2.5828793886957246E-3</v>
      </c>
      <c r="P327" s="32">
        <v>8.6629635599524635E-2</v>
      </c>
      <c r="Q327" s="23">
        <v>44849</v>
      </c>
      <c r="R327" s="24">
        <v>279.86305928477702</v>
      </c>
      <c r="S327" s="28">
        <v>-2.9137919724496086E-2</v>
      </c>
      <c r="T327" s="34">
        <v>-4.9522558314934462E-2</v>
      </c>
      <c r="U327" s="34">
        <v>3.0419501806955074E-2</v>
      </c>
    </row>
    <row r="328" spans="12:21" x14ac:dyDescent="0.3">
      <c r="L328" s="30">
        <v>44895</v>
      </c>
      <c r="M328" s="31">
        <v>295.35496045754797</v>
      </c>
      <c r="N328" s="32">
        <v>-4.938818557653768E-3</v>
      </c>
      <c r="O328" s="32">
        <v>-3.9208833546724442E-3</v>
      </c>
      <c r="P328" s="32">
        <v>6.564301442887488E-2</v>
      </c>
      <c r="Q328" s="23">
        <v>44880</v>
      </c>
      <c r="R328" s="24">
        <v>274.13427731834798</v>
      </c>
      <c r="S328" s="28">
        <v>-2.046994691285664E-2</v>
      </c>
      <c r="T328" s="34">
        <v>-6.3695919399856193E-2</v>
      </c>
      <c r="U328" s="34">
        <v>-1.184682668360959E-2</v>
      </c>
    </row>
    <row r="329" spans="12:21" x14ac:dyDescent="0.3">
      <c r="L329" s="30">
        <v>44926</v>
      </c>
      <c r="M329" s="31">
        <v>294.10939284439002</v>
      </c>
      <c r="N329" s="32">
        <v>-4.2171887386904805E-3</v>
      </c>
      <c r="O329" s="32">
        <v>-3.4980458601588937E-3</v>
      </c>
      <c r="P329" s="32">
        <v>4.6359547829557757E-2</v>
      </c>
      <c r="Q329" s="23">
        <v>44910</v>
      </c>
      <c r="R329" s="24">
        <v>270.283334152316</v>
      </c>
      <c r="S329" s="28">
        <v>-1.4047652864511817E-2</v>
      </c>
      <c r="T329" s="34">
        <v>-6.2370572488091969E-2</v>
      </c>
      <c r="U329" s="34">
        <v>-4.6081926826927022E-2</v>
      </c>
    </row>
    <row r="330" spans="12:21" x14ac:dyDescent="0.3">
      <c r="L330" s="30">
        <v>44957</v>
      </c>
      <c r="M330" s="31">
        <v>292.55430666949502</v>
      </c>
      <c r="N330" s="32">
        <v>-5.2874413831379696E-3</v>
      </c>
      <c r="O330" s="32">
        <v>-1.4374319024054505E-2</v>
      </c>
      <c r="P330" s="32">
        <v>4.8127957739085847E-2</v>
      </c>
      <c r="Q330" s="23">
        <v>44941</v>
      </c>
      <c r="R330" s="24">
        <v>268.75790301818398</v>
      </c>
      <c r="S330" s="28">
        <v>-5.6438223944372812E-3</v>
      </c>
      <c r="T330" s="34">
        <v>-3.9680679168496158E-2</v>
      </c>
      <c r="U330" s="34">
        <v>-6.3461597013154014E-2</v>
      </c>
    </row>
    <row r="331" spans="12:21" x14ac:dyDescent="0.3">
      <c r="L331" s="30">
        <v>44985</v>
      </c>
      <c r="M331" s="31">
        <v>291.10229201363097</v>
      </c>
      <c r="N331" s="32">
        <v>-4.9632311771243831E-3</v>
      </c>
      <c r="O331" s="32">
        <v>-1.439850015496269E-2</v>
      </c>
      <c r="P331" s="32">
        <v>4.5525570539649562E-2</v>
      </c>
      <c r="Q331" s="23">
        <v>44972</v>
      </c>
      <c r="R331" s="24">
        <v>267.01365194162003</v>
      </c>
      <c r="S331" s="28">
        <v>-6.4900457139149825E-3</v>
      </c>
      <c r="T331" s="34">
        <v>-2.5974954487208768E-2</v>
      </c>
      <c r="U331" s="34">
        <v>-5.8882159315761462E-2</v>
      </c>
    </row>
    <row r="332" spans="12:21" x14ac:dyDescent="0.3">
      <c r="L332" s="30">
        <v>45016</v>
      </c>
      <c r="M332" s="31">
        <v>292.59296754337299</v>
      </c>
      <c r="N332" s="32">
        <v>5.1207962652255468E-3</v>
      </c>
      <c r="O332" s="32">
        <v>-5.1559907228782009E-3</v>
      </c>
      <c r="P332" s="32">
        <v>3.838865008357506E-2</v>
      </c>
      <c r="Q332" s="23">
        <v>45000</v>
      </c>
      <c r="R332" s="24">
        <v>262.28897531193797</v>
      </c>
      <c r="S332" s="28">
        <v>-1.7694513352879304E-2</v>
      </c>
      <c r="T332" s="34">
        <v>-2.9577698031033162E-2</v>
      </c>
      <c r="U332" s="34">
        <v>-6.5209118498249063E-2</v>
      </c>
    </row>
    <row r="333" spans="12:21" x14ac:dyDescent="0.3">
      <c r="L333" s="30">
        <v>45046</v>
      </c>
      <c r="M333" s="31">
        <v>293.23849806893702</v>
      </c>
      <c r="N333" s="32">
        <v>2.2062407411358453E-3</v>
      </c>
      <c r="O333" s="32">
        <v>2.3386816869352955E-3</v>
      </c>
      <c r="P333" s="32">
        <v>9.6131826621388416E-3</v>
      </c>
      <c r="Q333" s="23">
        <v>45031</v>
      </c>
      <c r="R333" s="24">
        <v>260.51448923488402</v>
      </c>
      <c r="S333" s="28">
        <v>-6.7653856779286148E-3</v>
      </c>
      <c r="T333" s="34">
        <v>-3.0672265599356985E-2</v>
      </c>
      <c r="U333" s="34">
        <v>-7.2306866506099077E-2</v>
      </c>
    </row>
    <row r="334" spans="12:21" x14ac:dyDescent="0.3">
      <c r="L334" s="30">
        <v>45077</v>
      </c>
      <c r="M334" s="31">
        <v>297.48543482370798</v>
      </c>
      <c r="N334" s="32">
        <v>1.4482875825440056E-2</v>
      </c>
      <c r="O334" s="32">
        <v>2.1927490731602051E-2</v>
      </c>
      <c r="P334" s="32">
        <v>1.6009285448150834E-3</v>
      </c>
      <c r="Q334" s="23">
        <v>45061</v>
      </c>
      <c r="R334" s="24">
        <v>259.28072270754802</v>
      </c>
      <c r="S334" s="28">
        <v>-4.7358844836595804E-3</v>
      </c>
      <c r="T334" s="34">
        <v>-2.8960800984673019E-2</v>
      </c>
      <c r="U334" s="34">
        <v>-9.3612320795605108E-2</v>
      </c>
    </row>
    <row r="335" spans="12:21" x14ac:dyDescent="0.3">
      <c r="L335" s="30">
        <v>45107</v>
      </c>
      <c r="M335" s="31">
        <v>299.16500936213902</v>
      </c>
      <c r="N335" s="32">
        <v>5.645905116081984E-3</v>
      </c>
      <c r="O335" s="32">
        <v>2.2461379963931716E-2</v>
      </c>
      <c r="P335" s="32">
        <v>-8.9683400395557111E-4</v>
      </c>
      <c r="Q335" s="23">
        <v>45092</v>
      </c>
      <c r="R335" s="24">
        <v>263.82131941530702</v>
      </c>
      <c r="S335" s="28">
        <v>1.7512280359078147E-2</v>
      </c>
      <c r="T335" s="34">
        <v>5.8421979099450017E-3</v>
      </c>
      <c r="U335" s="34">
        <v>-9.4199465310867092E-2</v>
      </c>
    </row>
    <row r="336" spans="12:21" x14ac:dyDescent="0.3">
      <c r="L336" s="30">
        <v>45138</v>
      </c>
      <c r="M336" s="31">
        <v>302.77219445159801</v>
      </c>
      <c r="N336" s="32">
        <v>1.2057509991392434E-2</v>
      </c>
      <c r="O336" s="32">
        <v>3.2511748782793726E-2</v>
      </c>
      <c r="P336" s="32">
        <v>1.741543554171554E-2</v>
      </c>
      <c r="Q336" s="23">
        <v>45122</v>
      </c>
      <c r="R336" s="24">
        <v>264.54023563222501</v>
      </c>
      <c r="S336" s="28">
        <v>2.7250118319144256E-3</v>
      </c>
      <c r="T336" s="34">
        <v>1.5453061398482459E-2</v>
      </c>
      <c r="U336" s="34">
        <v>-0.10156228896709363</v>
      </c>
    </row>
    <row r="337" spans="12:21" x14ac:dyDescent="0.3">
      <c r="L337" s="30">
        <v>45169</v>
      </c>
      <c r="M337" s="31">
        <v>302.84662187608302</v>
      </c>
      <c r="N337" s="32">
        <v>2.4581987992600141E-4</v>
      </c>
      <c r="O337" s="32">
        <v>1.8021679130449275E-2</v>
      </c>
      <c r="P337" s="32">
        <v>2.1344605589275201E-2</v>
      </c>
      <c r="Q337" s="23">
        <v>45153</v>
      </c>
      <c r="R337" s="24">
        <v>265.46154398764799</v>
      </c>
      <c r="S337" s="28">
        <v>3.4826776094045719E-3</v>
      </c>
      <c r="T337" s="34">
        <v>2.3838337133422538E-2</v>
      </c>
      <c r="U337" s="34">
        <v>-9.3317591256897536E-2</v>
      </c>
    </row>
    <row r="338" spans="12:21" x14ac:dyDescent="0.3">
      <c r="L338" s="30">
        <v>45199</v>
      </c>
      <c r="M338" s="31">
        <v>303.95561608950601</v>
      </c>
      <c r="N338" s="32">
        <v>3.6619005572950947E-3</v>
      </c>
      <c r="O338" s="32">
        <v>1.6013258828568411E-2</v>
      </c>
      <c r="P338" s="32">
        <v>2.9862944789488699E-2</v>
      </c>
      <c r="Q338" s="23">
        <v>45184</v>
      </c>
      <c r="R338" s="24">
        <v>260.77138174169602</v>
      </c>
      <c r="S338" s="28">
        <v>-1.7667953615798315E-2</v>
      </c>
      <c r="T338" s="34">
        <v>-1.156061868074354E-2</v>
      </c>
      <c r="U338" s="34">
        <v>-9.5368117531931307E-2</v>
      </c>
    </row>
    <row r="339" spans="12:21" x14ac:dyDescent="0.3">
      <c r="L339" s="30">
        <v>45230</v>
      </c>
      <c r="M339" s="31">
        <v>303.44769099035699</v>
      </c>
      <c r="N339" s="32">
        <v>-1.6710502200408817E-3</v>
      </c>
      <c r="O339" s="32">
        <v>2.2310388838131523E-3</v>
      </c>
      <c r="P339" s="32">
        <v>2.2325873366248805E-2</v>
      </c>
      <c r="Q339" s="23">
        <v>45214</v>
      </c>
      <c r="R339" s="24">
        <v>256.978028526956</v>
      </c>
      <c r="S339" s="28">
        <v>-1.4546662250298215E-2</v>
      </c>
      <c r="T339" s="34">
        <v>-2.8586226542046012E-2</v>
      </c>
      <c r="U339" s="34">
        <v>-8.1772245384247655E-2</v>
      </c>
    </row>
    <row r="340" spans="12:21" x14ac:dyDescent="0.3">
      <c r="L340" s="30">
        <v>45260</v>
      </c>
      <c r="M340" s="31">
        <v>303.122584732218</v>
      </c>
      <c r="N340" s="32">
        <v>-1.0713749611274137E-3</v>
      </c>
      <c r="O340" s="32">
        <v>9.1122976517099552E-4</v>
      </c>
      <c r="P340" s="32">
        <v>2.6299284977766568E-2</v>
      </c>
      <c r="Q340" s="23">
        <v>45245</v>
      </c>
      <c r="R340" s="24">
        <v>251.01796068714901</v>
      </c>
      <c r="S340" s="28">
        <v>-2.3192908257453571E-2</v>
      </c>
      <c r="T340" s="34">
        <v>-5.4409324542959214E-2</v>
      </c>
      <c r="U340" s="34">
        <v>-8.43247946128034E-2</v>
      </c>
    </row>
    <row r="341" spans="12:21" x14ac:dyDescent="0.3">
      <c r="L341" s="30">
        <v>45291</v>
      </c>
      <c r="M341" s="31">
        <v>300.05611189738499</v>
      </c>
      <c r="N341" s="32">
        <v>-1.0116279648189064E-2</v>
      </c>
      <c r="O341" s="32">
        <v>-1.2829189479337422E-2</v>
      </c>
      <c r="P341" s="32">
        <v>2.0219412224421252E-2</v>
      </c>
      <c r="Q341" s="23">
        <v>45275</v>
      </c>
      <c r="R341" s="24">
        <v>248.110263036102</v>
      </c>
      <c r="S341" s="28">
        <v>-1.1583623909171004E-2</v>
      </c>
      <c r="T341" s="34">
        <v>-4.8552562098763352E-2</v>
      </c>
      <c r="U341" s="34">
        <v>-8.2036397788842419E-2</v>
      </c>
    </row>
    <row r="342" spans="12:21" x14ac:dyDescent="0.3">
      <c r="L342" s="30">
        <v>45322</v>
      </c>
      <c r="M342" s="31">
        <v>301.47384019686001</v>
      </c>
      <c r="N342" s="32">
        <v>4.7248772588237564E-3</v>
      </c>
      <c r="O342" s="32">
        <v>-6.5047481068482016E-3</v>
      </c>
      <c r="P342" s="32">
        <v>3.0488471111251192E-2</v>
      </c>
      <c r="Q342" s="23">
        <v>45306</v>
      </c>
      <c r="R342" s="24">
        <v>242.776533792767</v>
      </c>
      <c r="S342" s="28">
        <v>-2.1497414810925819E-2</v>
      </c>
      <c r="T342" s="34">
        <v>-5.526345896415541E-2</v>
      </c>
      <c r="U342" s="34">
        <v>-9.6672019440705026E-2</v>
      </c>
    </row>
    <row r="343" spans="12:21" x14ac:dyDescent="0.3">
      <c r="L343" s="30">
        <v>45351</v>
      </c>
      <c r="M343" s="31">
        <v>300.99596995561802</v>
      </c>
      <c r="N343" s="32">
        <v>-1.5851134577048454E-3</v>
      </c>
      <c r="O343" s="32">
        <v>-7.0156922767027341E-3</v>
      </c>
      <c r="P343" s="32">
        <v>3.3986946215881275E-2</v>
      </c>
      <c r="Q343" s="23">
        <v>45337</v>
      </c>
      <c r="R343" s="24">
        <v>239.99485566434799</v>
      </c>
      <c r="S343" s="28">
        <v>-1.145777182399943E-2</v>
      </c>
      <c r="T343" s="34">
        <v>-4.3913610773610889E-2</v>
      </c>
      <c r="U343" s="34">
        <v>-0.10118881967570492</v>
      </c>
    </row>
    <row r="344" spans="12:21" x14ac:dyDescent="0.3">
      <c r="L344" s="30">
        <v>45382</v>
      </c>
      <c r="M344" s="31">
        <v>304.67041300171798</v>
      </c>
      <c r="N344" s="32">
        <v>1.2207615426351959E-2</v>
      </c>
      <c r="O344" s="32">
        <v>1.5378127361428406E-2</v>
      </c>
      <c r="P344" s="32">
        <v>4.1277292341466376E-2</v>
      </c>
      <c r="Q344" s="23">
        <v>45366</v>
      </c>
      <c r="R344" s="24">
        <v>236.04020677038801</v>
      </c>
      <c r="S344" s="28">
        <v>-1.6478056927565432E-2</v>
      </c>
      <c r="T344" s="34">
        <v>-4.8647952398316097E-2</v>
      </c>
      <c r="U344" s="34">
        <v>-0.10007575999079843</v>
      </c>
    </row>
    <row r="345" spans="12:21" x14ac:dyDescent="0.3">
      <c r="L345" s="30">
        <v>45412</v>
      </c>
      <c r="M345" s="31">
        <v>304.85058284620499</v>
      </c>
      <c r="N345" s="32">
        <v>5.9135983278424398E-4</v>
      </c>
      <c r="O345" s="32">
        <v>1.1200781623838418E-2</v>
      </c>
      <c r="P345" s="32">
        <v>3.9599455234346825E-2</v>
      </c>
      <c r="Q345" s="23">
        <v>45397</v>
      </c>
      <c r="R345" s="24">
        <v>237.72932864572201</v>
      </c>
      <c r="S345" s="28">
        <v>7.1560769177647643E-3</v>
      </c>
      <c r="T345" s="34">
        <v>-2.0789509876408707E-2</v>
      </c>
      <c r="U345" s="34">
        <v>-8.7462162492691786E-2</v>
      </c>
    </row>
    <row r="346" spans="12:21" x14ac:dyDescent="0.3">
      <c r="L346" s="30">
        <v>45443</v>
      </c>
      <c r="M346" s="31">
        <v>305.34122884610002</v>
      </c>
      <c r="N346" s="32">
        <v>1.6094638734627242E-3</v>
      </c>
      <c r="O346" s="32">
        <v>1.4436269333183205E-2</v>
      </c>
      <c r="P346" s="32">
        <v>2.6407323192301657E-2</v>
      </c>
      <c r="Q346" s="23">
        <v>45427</v>
      </c>
      <c r="R346" s="24">
        <v>237.588530675404</v>
      </c>
      <c r="S346" s="28">
        <v>-5.92261674737804E-4</v>
      </c>
      <c r="T346" s="34">
        <v>-1.0026569037419053E-2</v>
      </c>
      <c r="U346" s="34">
        <v>-8.3662957298261675E-2</v>
      </c>
    </row>
    <row r="347" spans="12:21" x14ac:dyDescent="0.3">
      <c r="L347" s="30">
        <v>45473</v>
      </c>
      <c r="M347" s="31">
        <v>302.28202085391001</v>
      </c>
      <c r="N347" s="32">
        <v>-1.0018981071606037E-2</v>
      </c>
      <c r="O347" s="32">
        <v>-7.8392651399152857E-3</v>
      </c>
      <c r="P347" s="32">
        <v>1.0419037635507111E-2</v>
      </c>
      <c r="Q347" s="23">
        <v>45458</v>
      </c>
      <c r="R347" s="24">
        <v>238.627077277231</v>
      </c>
      <c r="S347" s="28">
        <v>4.3711983860275083E-3</v>
      </c>
      <c r="T347" s="34">
        <v>1.0959448571231878E-2</v>
      </c>
      <c r="U347" s="34">
        <v>-9.5497369939293253E-2</v>
      </c>
    </row>
    <row r="348" spans="12:21" x14ac:dyDescent="0.3">
      <c r="L348" s="30">
        <v>45504</v>
      </c>
      <c r="M348" s="31">
        <v>302.932865441334</v>
      </c>
      <c r="N348" s="32">
        <v>2.1531038650113299E-3</v>
      </c>
      <c r="O348" s="32">
        <v>-6.2906798044025658E-3</v>
      </c>
      <c r="P348" s="32">
        <v>5.3066626553022189E-4</v>
      </c>
      <c r="Q348" s="23">
        <v>45488</v>
      </c>
      <c r="R348" s="24">
        <v>237.01163188892801</v>
      </c>
      <c r="S348" s="28">
        <v>-6.7697488765124936E-3</v>
      </c>
      <c r="T348" s="34">
        <v>-3.0189659848977035E-3</v>
      </c>
      <c r="U348" s="34">
        <v>-0.1040620670708422</v>
      </c>
    </row>
    <row r="349" spans="12:21" x14ac:dyDescent="0.3">
      <c r="L349" s="30">
        <v>45535</v>
      </c>
      <c r="M349" s="31">
        <v>304.15740839392902</v>
      </c>
      <c r="N349" s="32">
        <v>4.042291518323804E-3</v>
      </c>
      <c r="O349" s="32">
        <v>-3.8770409637922665E-3</v>
      </c>
      <c r="P349" s="32">
        <v>4.3282190493851846E-3</v>
      </c>
      <c r="Q349" s="23">
        <v>45519</v>
      </c>
      <c r="R349" s="24">
        <v>238.385903272604</v>
      </c>
      <c r="S349" s="28">
        <v>5.7983288529908084E-3</v>
      </c>
      <c r="T349" s="34">
        <v>3.3561072789720647E-3</v>
      </c>
      <c r="U349" s="34">
        <v>-0.10199458764657765</v>
      </c>
    </row>
    <row r="350" spans="12:21" x14ac:dyDescent="0.3">
      <c r="L350" s="30">
        <v>45565</v>
      </c>
      <c r="M350" s="31">
        <v>308.35608715388202</v>
      </c>
      <c r="N350" s="32">
        <v>1.3804295552502399E-2</v>
      </c>
      <c r="O350" s="32">
        <v>2.0094037623585859E-2</v>
      </c>
      <c r="P350" s="32">
        <v>1.4477347452860334E-2</v>
      </c>
      <c r="Q350" s="23">
        <v>45550</v>
      </c>
      <c r="R350" s="24">
        <v>240.39992865872301</v>
      </c>
      <c r="S350" s="28">
        <v>8.44859263266029E-3</v>
      </c>
      <c r="T350" s="34">
        <v>7.4293806122947004E-3</v>
      </c>
      <c r="U350" s="34">
        <v>-7.8119972164551799E-2</v>
      </c>
    </row>
    <row r="351" spans="12:21" x14ac:dyDescent="0.3">
      <c r="L351" s="30">
        <v>45596</v>
      </c>
      <c r="M351" s="31">
        <v>309.00548082621299</v>
      </c>
      <c r="N351" s="32">
        <v>2.1059862262646778E-3</v>
      </c>
      <c r="O351" s="32">
        <v>2.004607646658596E-2</v>
      </c>
      <c r="P351" s="32">
        <v>1.8315479078839347E-2</v>
      </c>
      <c r="Q351" s="23">
        <v>45580</v>
      </c>
      <c r="R351" s="24">
        <v>244.246905218736</v>
      </c>
      <c r="S351" s="28">
        <v>1.6002403085045191E-2</v>
      </c>
      <c r="T351" s="34">
        <v>3.0527081190676375E-2</v>
      </c>
      <c r="U351" s="34">
        <v>-4.954168020198868E-2</v>
      </c>
    </row>
    <row r="352" spans="12:21" x14ac:dyDescent="0.3">
      <c r="L352" s="30">
        <v>45626</v>
      </c>
      <c r="M352" s="31">
        <v>306.46527082190102</v>
      </c>
      <c r="N352" s="32">
        <v>-8.2205985392880265E-3</v>
      </c>
      <c r="O352" s="32">
        <v>7.587723870210672E-3</v>
      </c>
      <c r="P352" s="32">
        <v>1.1027505893815182E-2</v>
      </c>
      <c r="Q352" s="23">
        <v>45611</v>
      </c>
      <c r="R352" s="24">
        <v>245.050947226928</v>
      </c>
      <c r="S352" s="28">
        <v>3.2919230131982502E-3</v>
      </c>
      <c r="T352" s="34">
        <v>2.7959052371910875E-2</v>
      </c>
      <c r="U352" s="34">
        <v>-2.3771261004139399E-2</v>
      </c>
    </row>
    <row r="353" spans="12:21" x14ac:dyDescent="0.3">
      <c r="L353" s="30">
        <v>45657</v>
      </c>
      <c r="M353" s="31">
        <v>303.345686497011</v>
      </c>
      <c r="N353" s="32">
        <v>-1.0179242550138468E-2</v>
      </c>
      <c r="O353" s="32">
        <v>-1.6248748980819072E-2</v>
      </c>
      <c r="P353" s="32">
        <v>1.0963198112595052E-2</v>
      </c>
      <c r="Q353" s="23">
        <v>45641</v>
      </c>
      <c r="R353" s="24">
        <v>245.23756194118801</v>
      </c>
      <c r="S353" s="28">
        <v>7.6153435182280127E-4</v>
      </c>
      <c r="T353" s="34">
        <v>2.0123272537790893E-2</v>
      </c>
      <c r="U353" s="34">
        <v>-1.1578324329517886E-2</v>
      </c>
    </row>
    <row r="354" spans="12:21" x14ac:dyDescent="0.3">
      <c r="L354" s="30">
        <v>45688</v>
      </c>
      <c r="M354" s="31">
        <v>307.04871254679801</v>
      </c>
      <c r="N354" s="32">
        <v>1.2207281048064234E-2</v>
      </c>
      <c r="O354" s="32">
        <v>-6.3324711075771756E-3</v>
      </c>
      <c r="P354" s="32">
        <v>1.8492060028484358E-2</v>
      </c>
      <c r="Q354" s="23">
        <v>45672</v>
      </c>
      <c r="R354" s="24">
        <v>242.50280863853399</v>
      </c>
      <c r="S354" s="28">
        <v>-1.1151445484154032E-2</v>
      </c>
      <c r="T354" s="34">
        <v>-7.1407110712009558E-3</v>
      </c>
      <c r="U354" s="34">
        <v>-1.1274778083233405E-3</v>
      </c>
    </row>
    <row r="355" spans="12:21" x14ac:dyDescent="0.3">
      <c r="L355" s="30">
        <v>45716</v>
      </c>
      <c r="M355" s="31">
        <v>311.58413831252398</v>
      </c>
      <c r="N355" s="32">
        <v>1.4771030069161029E-2</v>
      </c>
      <c r="O355" s="32">
        <v>1.6702928448939058E-2</v>
      </c>
      <c r="P355" s="32">
        <v>3.5177110040600201E-2</v>
      </c>
      <c r="Q355" s="23">
        <v>45703</v>
      </c>
      <c r="R355" s="24">
        <v>242.86929387797801</v>
      </c>
      <c r="S355" s="28">
        <v>1.5112618344568229E-3</v>
      </c>
      <c r="T355" s="34">
        <v>-8.9028562167918768E-3</v>
      </c>
      <c r="U355" s="34">
        <v>1.1977082615679757E-2</v>
      </c>
    </row>
    <row r="356" spans="12:21" x14ac:dyDescent="0.3">
      <c r="L356" s="30">
        <v>45747</v>
      </c>
      <c r="M356" s="31">
        <v>315.588640611269</v>
      </c>
      <c r="N356" s="32">
        <v>1.2852073665984953E-2</v>
      </c>
      <c r="O356" s="32">
        <v>4.0359743550790972E-2</v>
      </c>
      <c r="P356" s="32">
        <v>3.5836192631837349E-2</v>
      </c>
      <c r="Q356" s="23">
        <v>45731</v>
      </c>
      <c r="R356" s="24">
        <v>239.89581747760801</v>
      </c>
      <c r="S356" s="28">
        <v>-1.224311378722065E-2</v>
      </c>
      <c r="T356" s="34">
        <v>-2.1781917995339684E-2</v>
      </c>
      <c r="U356" s="34">
        <v>1.6334550625820343E-2</v>
      </c>
    </row>
    <row r="357" spans="12:21" x14ac:dyDescent="0.3">
      <c r="L357" s="30">
        <v>45777</v>
      </c>
      <c r="M357" s="31">
        <v>313.079750844241</v>
      </c>
      <c r="N357" s="32">
        <v>-7.9498734877417876E-3</v>
      </c>
      <c r="O357" s="32">
        <v>1.9641959242945095E-2</v>
      </c>
      <c r="P357" s="32">
        <v>2.6994102885437465E-2</v>
      </c>
      <c r="Q357" s="23">
        <v>45762</v>
      </c>
      <c r="R357" s="24">
        <v>237.19589171673701</v>
      </c>
      <c r="S357" s="28">
        <v>-1.1254576212538669E-2</v>
      </c>
      <c r="T357" s="34">
        <v>-2.1883940031833915E-2</v>
      </c>
      <c r="U357" s="34">
        <v>-2.2438835461482398E-3</v>
      </c>
    </row>
    <row r="358" spans="12:21" x14ac:dyDescent="0.3">
      <c r="L358" s="30">
        <v>45808</v>
      </c>
      <c r="M358" s="31">
        <v>310.66538384388701</v>
      </c>
      <c r="N358" s="32">
        <v>-7.7116676943924656E-3</v>
      </c>
      <c r="O358" s="32">
        <v>-2.9486560953094765E-3</v>
      </c>
      <c r="P358" s="32">
        <v>1.7436737966593174E-2</v>
      </c>
      <c r="Q358" s="23">
        <v>45792</v>
      </c>
      <c r="R358" s="24">
        <v>232.59409503806501</v>
      </c>
      <c r="S358" s="28">
        <v>-1.940082792060982E-2</v>
      </c>
      <c r="T358" s="34">
        <v>-4.2307525483544439E-2</v>
      </c>
      <c r="U358" s="34">
        <v>-2.1021366743340208E-2</v>
      </c>
    </row>
    <row r="359" spans="12:21" x14ac:dyDescent="0.3">
      <c r="L359" s="30">
        <v>45838</v>
      </c>
      <c r="M359" s="31">
        <v>308.58914662947899</v>
      </c>
      <c r="N359" s="32">
        <v>-6.6831945958013561E-3</v>
      </c>
      <c r="O359" s="32">
        <v>-2.2179169593153247E-2</v>
      </c>
      <c r="P359" s="32">
        <v>2.0865037747703763E-2</v>
      </c>
      <c r="Q359" s="23">
        <v>45823</v>
      </c>
      <c r="R359" s="24">
        <v>233.23497897309099</v>
      </c>
      <c r="S359" s="28">
        <v>2.7553749157780416E-3</v>
      </c>
      <c r="T359" s="34">
        <v>-2.7765546621665194E-2</v>
      </c>
      <c r="U359" s="34">
        <v>-2.2596338880166544E-2</v>
      </c>
    </row>
    <row r="360" spans="12:21" x14ac:dyDescent="0.3">
      <c r="L360" s="30">
        <v>45869</v>
      </c>
      <c r="M360" s="31">
        <v>310.08939894522098</v>
      </c>
      <c r="N360" s="32">
        <v>4.8616496468791848E-3</v>
      </c>
      <c r="O360" s="32">
        <v>-9.5514062821256962E-3</v>
      </c>
      <c r="P360" s="32">
        <v>2.3624156769721294E-2</v>
      </c>
      <c r="Q360" s="30">
        <v>45869</v>
      </c>
      <c r="R360" s="24">
        <v>236.49416469408601</v>
      </c>
      <c r="S360" s="28">
        <v>1.3973829034327867E-2</v>
      </c>
      <c r="T360" s="34">
        <v>-2.958428232344823E-3</v>
      </c>
      <c r="U360" s="34">
        <v>-2.1832987297623063E-3</v>
      </c>
    </row>
    <row r="361" spans="12:21" x14ac:dyDescent="0.3">
      <c r="L361" s="30">
        <v>45900</v>
      </c>
      <c r="M361" s="31">
        <v>311.43170245366503</v>
      </c>
      <c r="N361" s="32">
        <v>4.3287629729036325E-3</v>
      </c>
      <c r="O361" s="32">
        <v>2.4667009896508496E-3</v>
      </c>
      <c r="P361" s="32">
        <v>2.3916215285194387E-2</v>
      </c>
      <c r="Q361" s="30">
        <v>45900</v>
      </c>
      <c r="R361" s="24">
        <v>240.214703547928</v>
      </c>
      <c r="S361" s="28">
        <v>1.5732053510303823E-2</v>
      </c>
      <c r="T361" s="34">
        <v>3.2763551063563545E-2</v>
      </c>
      <c r="U361" s="34">
        <v>7.6715957202917462E-3</v>
      </c>
    </row>
    <row r="362" spans="12:21" x14ac:dyDescent="0.3">
      <c r="L362" s="30">
        <v>45930</v>
      </c>
      <c r="M362" s="31">
        <v>312.09300766116201</v>
      </c>
      <c r="N362" s="32">
        <v>2.123435739800339E-3</v>
      </c>
      <c r="O362" s="32">
        <v>1.1354453226736672E-2</v>
      </c>
      <c r="P362" s="32">
        <v>1.2118847861158466E-2</v>
      </c>
      <c r="Q362" s="30">
        <v>45930</v>
      </c>
      <c r="R362" s="24">
        <v>242.716187277411</v>
      </c>
      <c r="S362" s="28">
        <v>1.0413532945887649E-2</v>
      </c>
      <c r="T362" s="34">
        <v>4.0650884983310709E-2</v>
      </c>
      <c r="U362" s="34">
        <v>9.6350220718084412E-3</v>
      </c>
    </row>
    <row r="363" spans="12:21" x14ac:dyDescent="0.3">
      <c r="L363" s="30">
        <v>45961</v>
      </c>
      <c r="M363" s="31">
        <v>310.27906000373702</v>
      </c>
      <c r="N363" s="32">
        <v>-5.8122021733802987E-3</v>
      </c>
      <c r="O363" s="32">
        <v>6.1163348105797155E-4</v>
      </c>
      <c r="P363" s="32">
        <v>4.1215423562026565E-3</v>
      </c>
      <c r="Q363" s="30">
        <v>45961</v>
      </c>
      <c r="R363" s="24">
        <v>243.99326241214399</v>
      </c>
      <c r="S363" s="28">
        <v>5.2615985322534975E-3</v>
      </c>
      <c r="T363" s="34">
        <v>3.1709440813300072E-2</v>
      </c>
      <c r="U363" s="34">
        <v>-1.0384688656130958E-3</v>
      </c>
    </row>
    <row r="364" spans="12:21" x14ac:dyDescent="0.3">
      <c r="L364" s="30">
        <v>45991</v>
      </c>
      <c r="M364" s="31">
        <v>309.16160251617799</v>
      </c>
      <c r="N364" s="32">
        <v>-3.6014595620650347E-3</v>
      </c>
      <c r="O364" s="32">
        <v>-7.2892384416926026E-3</v>
      </c>
      <c r="P364" s="32">
        <v>8.7981639389211885E-3</v>
      </c>
      <c r="Q364" s="30">
        <v>45991</v>
      </c>
      <c r="R364" s="24">
        <v>245.90409992300499</v>
      </c>
      <c r="S364" s="28">
        <v>7.8315175262229086E-3</v>
      </c>
      <c r="T364" s="34">
        <v>2.3684630004098928E-2</v>
      </c>
      <c r="U364" s="34">
        <v>3.4815319252241572E-3</v>
      </c>
    </row>
    <row r="365" spans="12:21" x14ac:dyDescent="0.3">
      <c r="L365" s="30">
        <v>46022</v>
      </c>
      <c r="M365" s="31">
        <v>308.67005527709603</v>
      </c>
      <c r="N365" s="32">
        <v>-1.5899362504314674E-3</v>
      </c>
      <c r="O365" s="32">
        <v>-1.0967731733939612E-2</v>
      </c>
      <c r="P365" s="32">
        <v>1.7552149303885045E-2</v>
      </c>
      <c r="Q365" s="30">
        <v>46022</v>
      </c>
      <c r="R365" s="24">
        <v>246.946680198443</v>
      </c>
      <c r="S365" s="28">
        <v>4.2397840286698685E-3</v>
      </c>
      <c r="T365" s="34">
        <v>1.7429793078435285E-2</v>
      </c>
      <c r="U365" s="34">
        <v>6.9692352334871366E-3</v>
      </c>
    </row>
    <row r="366" spans="12:21" x14ac:dyDescent="0.3">
      <c r="L366" s="30">
        <v>46053</v>
      </c>
      <c r="M366" s="31">
        <v>313.84039438968199</v>
      </c>
      <c r="N366" s="32">
        <v>1.6750374790792444E-2</v>
      </c>
      <c r="O366" s="32">
        <v>1.1477843158033574E-2</v>
      </c>
      <c r="P366" s="32">
        <v>2.2119232438888137E-2</v>
      </c>
      <c r="Q366" s="30">
        <v>46053</v>
      </c>
      <c r="R366" s="24">
        <v>247.72529236870901</v>
      </c>
      <c r="S366" s="28">
        <v>3.1529566205965587E-3</v>
      </c>
      <c r="T366" s="34">
        <v>1.5295627099165543E-2</v>
      </c>
      <c r="U366" s="34">
        <v>2.153576595460982E-2</v>
      </c>
    </row>
    <row r="367" spans="12:21" x14ac:dyDescent="0.3">
      <c r="L367" s="30">
        <v>46081</v>
      </c>
      <c r="M367" s="31">
        <v>316.87479175545502</v>
      </c>
      <c r="N367" s="32">
        <v>9.6686004096890876E-3</v>
      </c>
      <c r="O367" s="32">
        <v>2.4948729649806323E-2</v>
      </c>
      <c r="P367" s="32">
        <v>1.697985485263831E-2</v>
      </c>
      <c r="Q367" s="30">
        <v>46081</v>
      </c>
      <c r="R367" s="24">
        <v>248.72891171373701</v>
      </c>
      <c r="S367" s="28">
        <v>4.0513398346675444E-3</v>
      </c>
      <c r="T367" s="34">
        <v>1.148745300146059E-2</v>
      </c>
      <c r="U367" s="34">
        <v>2.4126631004671051E-2</v>
      </c>
    </row>
    <row r="368" spans="12:21" x14ac:dyDescent="0.3">
      <c r="L368" s="30">
        <v>46112</v>
      </c>
      <c r="M368" s="31">
        <v>319.68301461113998</v>
      </c>
      <c r="N368" s="32">
        <v>8.8622475777504484E-3</v>
      </c>
      <c r="O368" s="32">
        <v>3.5678742222524651E-2</v>
      </c>
      <c r="P368" s="32">
        <v>1.2973768612015046E-2</v>
      </c>
      <c r="Q368" s="30">
        <v>46112</v>
      </c>
      <c r="R368" s="24">
        <v>249.13086132368699</v>
      </c>
      <c r="S368" s="28">
        <v>1.6160148298827171E-3</v>
      </c>
      <c r="T368" s="34">
        <v>8.8447478762978538E-3</v>
      </c>
      <c r="U368" s="34">
        <v>3.8496060261413279E-2</v>
      </c>
    </row>
    <row r="369" spans="12:21" x14ac:dyDescent="0.3">
      <c r="P369" s="46">
        <f>M368/$M$295-1</f>
        <v>0.3771686338020841</v>
      </c>
      <c r="S369" s="20"/>
      <c r="T369" s="20"/>
      <c r="U369" s="186">
        <f>R368/$R$295 -1</f>
        <v>0.11317009835348046</v>
      </c>
    </row>
    <row r="370" spans="12:21" x14ac:dyDescent="0.3">
      <c r="S370" s="20"/>
      <c r="T370" s="20"/>
      <c r="U370" s="20"/>
    </row>
    <row r="371" spans="12:21" x14ac:dyDescent="0.3">
      <c r="L371" s="37"/>
      <c r="M371" s="38" t="s">
        <v>27</v>
      </c>
      <c r="N371" s="38"/>
      <c r="O371" s="38"/>
      <c r="P371" s="38"/>
      <c r="Q371" s="39"/>
      <c r="R371" s="40" t="s">
        <v>36</v>
      </c>
      <c r="S371" s="41"/>
      <c r="T371" s="20"/>
      <c r="U371" s="20"/>
    </row>
    <row r="372" spans="12:21" x14ac:dyDescent="0.3">
      <c r="L372" s="37">
        <v>43100</v>
      </c>
      <c r="M372" s="38" t="s">
        <v>106</v>
      </c>
      <c r="N372" s="38"/>
      <c r="O372" s="38"/>
      <c r="P372" s="38"/>
      <c r="Q372" s="39">
        <v>42353</v>
      </c>
      <c r="R372" s="40" t="s">
        <v>106</v>
      </c>
      <c r="S372" s="41"/>
      <c r="T372" s="20"/>
      <c r="U372" s="20"/>
    </row>
    <row r="373" spans="12:21" x14ac:dyDescent="0.3">
      <c r="L373" s="37" t="s">
        <v>116</v>
      </c>
      <c r="M373" s="38">
        <f>MIN($M$162:$M$197)</f>
        <v>119.638188308011</v>
      </c>
      <c r="N373" s="30">
        <f>INDEX($L$162:$L$197,MATCH(M373,$M$162:$M$197,0),1)</f>
        <v>40633</v>
      </c>
      <c r="O373" s="42"/>
      <c r="P373" s="38"/>
      <c r="Q373" s="38"/>
      <c r="R373" s="38">
        <f>MIN($R$162:$R$197)</f>
        <v>108.227106191579</v>
      </c>
      <c r="S373" s="30">
        <f>INDEX($Q$162:$Q$197,MATCH(R373,$R$162:$R$197,0),1)</f>
        <v>40193</v>
      </c>
      <c r="T373" s="20"/>
      <c r="U373" s="20"/>
    </row>
    <row r="374" spans="12:21" x14ac:dyDescent="0.3">
      <c r="L374" s="37" t="s">
        <v>117</v>
      </c>
      <c r="M374" s="43">
        <f>M368/M373-1</f>
        <v>1.6720817084600901</v>
      </c>
      <c r="N374" s="43"/>
      <c r="O374" s="43"/>
      <c r="P374" s="43"/>
      <c r="Q374" s="43"/>
      <c r="R374" s="43">
        <f>R368/R373-1</f>
        <v>1.3019266622789134</v>
      </c>
      <c r="S374" s="41"/>
      <c r="T374" s="20"/>
      <c r="U374" s="20"/>
    </row>
    <row r="375" spans="12:21" x14ac:dyDescent="0.3">
      <c r="L375" s="37" t="s">
        <v>118</v>
      </c>
      <c r="M375" s="43">
        <f>M368/M356-1</f>
        <v>1.2973768612015046E-2</v>
      </c>
      <c r="N375" s="43"/>
      <c r="O375" s="43"/>
      <c r="P375" s="43"/>
      <c r="Q375" s="43"/>
      <c r="R375" s="43">
        <f>R368/R356-1</f>
        <v>3.8496060261413279E-2</v>
      </c>
      <c r="S375" s="41"/>
      <c r="T375" s="20"/>
      <c r="U375" s="20"/>
    </row>
    <row r="376" spans="12:21" x14ac:dyDescent="0.3">
      <c r="L376" s="37" t="s">
        <v>119</v>
      </c>
      <c r="M376" s="43">
        <f>M368/M365-1</f>
        <v>3.5678742222524651E-2</v>
      </c>
      <c r="N376" s="43"/>
      <c r="O376" s="43"/>
      <c r="P376" s="43"/>
      <c r="Q376" s="43"/>
      <c r="R376" s="43">
        <f>R368/R365-1</f>
        <v>8.8447478762978538E-3</v>
      </c>
      <c r="S376" s="41"/>
      <c r="T376" s="20"/>
      <c r="U376" s="20"/>
    </row>
    <row r="377" spans="12:21" x14ac:dyDescent="0.3">
      <c r="L377" s="37" t="s">
        <v>120</v>
      </c>
      <c r="M377" s="43">
        <f>M368/M367-1</f>
        <v>8.8622475777504484E-3</v>
      </c>
      <c r="N377" s="43"/>
      <c r="O377" s="43"/>
      <c r="P377" s="43"/>
      <c r="Q377" s="39"/>
      <c r="R377" s="44">
        <f>R368/R367-1</f>
        <v>1.6160148298827171E-3</v>
      </c>
      <c r="S377" s="41"/>
      <c r="T377" s="20"/>
      <c r="U377" s="20"/>
    </row>
  </sheetData>
  <mergeCells count="2">
    <mergeCell ref="A7:J7"/>
    <mergeCell ref="A8:J8"/>
  </mergeCells>
  <conditionalFormatting sqref="L30:L368 L378:L6024">
    <cfRule type="expression" dxfId="37" priority="4">
      <formula>$M30=""</formula>
    </cfRule>
  </conditionalFormatting>
  <conditionalFormatting sqref="Q6:Q359">
    <cfRule type="expression" dxfId="35" priority="8">
      <formula>$R6=""</formula>
    </cfRule>
  </conditionalFormatting>
  <conditionalFormatting sqref="Q360:Q368">
    <cfRule type="expression" dxfId="34" priority="7">
      <formula>$M360=""</formula>
    </cfRule>
  </conditionalFormatting>
  <conditionalFormatting sqref="L369:L373 N373 S373 L375:L377">
    <cfRule type="expression" dxfId="16" priority="1">
      <formula>$M369=""</formula>
    </cfRule>
  </conditionalFormatting>
  <conditionalFormatting sqref="L374">
    <cfRule type="expression" dxfId="15" priority="2">
      <formula>#REF!=""</formula>
    </cfRule>
  </conditionalFormatting>
  <conditionalFormatting sqref="Q371:Q372 Q377">
    <cfRule type="expression" dxfId="14" priority="3">
      <formula>$R371=""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FA01F-5620-4E6E-AA9B-39E5FE940BA0}">
  <sheetPr codeName="Sheet14"/>
  <dimension ref="A1:G133"/>
  <sheetViews>
    <sheetView topLeftCell="A118" workbookViewId="0">
      <selection activeCell="F145" sqref="F145"/>
    </sheetView>
  </sheetViews>
  <sheetFormatPr defaultRowHeight="14.4" x14ac:dyDescent="0.3"/>
  <cols>
    <col min="1" max="1" width="21" bestFit="1" customWidth="1"/>
    <col min="2" max="2" width="27.44140625" customWidth="1"/>
    <col min="3" max="3" width="28.88671875" customWidth="1"/>
    <col min="6" max="6" width="15.109375" bestFit="1" customWidth="1"/>
    <col min="7" max="7" width="15.44140625" bestFit="1" customWidth="1"/>
  </cols>
  <sheetData>
    <row r="1" spans="1:7" ht="15.6" x14ac:dyDescent="0.3">
      <c r="B1" t="s">
        <v>75</v>
      </c>
      <c r="C1" t="s">
        <v>28</v>
      </c>
      <c r="E1" s="170" t="s">
        <v>0</v>
      </c>
      <c r="F1" t="s">
        <v>75</v>
      </c>
      <c r="G1" t="s">
        <v>28</v>
      </c>
    </row>
    <row r="2" spans="1:7" ht="15.6" x14ac:dyDescent="0.3">
      <c r="A2" s="171" t="s">
        <v>29</v>
      </c>
      <c r="B2" t="s">
        <v>76</v>
      </c>
      <c r="C2" t="s">
        <v>77</v>
      </c>
      <c r="E2" s="165">
        <v>35155</v>
      </c>
      <c r="F2" t="e">
        <f ca="1">IF(NOT(ISNUMBER(OFFSET(INDIRECT($B$11),ROW()-1,0))),NA(),OFFSET(INDIRECT($B$11),ROW()-1,0))</f>
        <v>#N/A</v>
      </c>
      <c r="G2" t="e">
        <f ca="1">IF(NOT(ISNUMBER(OFFSET(INDIRECT($C$11),ROW()-1,0))),NA(),OFFSET(INDIRECT($C$11),ROW()-1,0))</f>
        <v>#N/A</v>
      </c>
    </row>
    <row r="3" spans="1:7" ht="15.6" x14ac:dyDescent="0.3">
      <c r="A3" s="171" t="s">
        <v>30</v>
      </c>
      <c r="B3" t="s">
        <v>78</v>
      </c>
      <c r="C3" t="s">
        <v>79</v>
      </c>
      <c r="E3" s="165">
        <v>35246</v>
      </c>
      <c r="F3" t="e">
        <f t="shared" ref="F3:F66" ca="1" si="0">IF(NOT(ISNUMBER(OFFSET(INDIRECT($B$11),ROW()-1,0))),NA(),OFFSET(INDIRECT($B$11),ROW()-1,0))</f>
        <v>#N/A</v>
      </c>
      <c r="G3" t="e">
        <f t="shared" ref="G3:G66" ca="1" si="1">IF(NOT(ISNUMBER(OFFSET(INDIRECT($C$11),ROW()-1,0))),NA(),OFFSET(INDIRECT($C$11),ROW()-1,0))</f>
        <v>#N/A</v>
      </c>
    </row>
    <row r="4" spans="1:7" ht="15.6" x14ac:dyDescent="0.3">
      <c r="A4" s="171" t="s">
        <v>31</v>
      </c>
      <c r="B4" t="s">
        <v>80</v>
      </c>
      <c r="C4" t="s">
        <v>81</v>
      </c>
      <c r="E4" s="165">
        <v>35338</v>
      </c>
      <c r="F4" t="e">
        <f t="shared" ca="1" si="0"/>
        <v>#N/A</v>
      </c>
      <c r="G4" t="e">
        <f t="shared" ca="1" si="1"/>
        <v>#N/A</v>
      </c>
    </row>
    <row r="5" spans="1:7" ht="15.6" x14ac:dyDescent="0.3">
      <c r="A5" s="171" t="s">
        <v>32</v>
      </c>
      <c r="B5" t="s">
        <v>82</v>
      </c>
      <c r="C5" t="s">
        <v>83</v>
      </c>
      <c r="E5" s="165">
        <v>35430</v>
      </c>
      <c r="F5" t="e">
        <f t="shared" ca="1" si="0"/>
        <v>#N/A</v>
      </c>
      <c r="G5" t="e">
        <f t="shared" ca="1" si="1"/>
        <v>#N/A</v>
      </c>
    </row>
    <row r="6" spans="1:7" ht="15.6" x14ac:dyDescent="0.3">
      <c r="A6" s="171" t="s">
        <v>37</v>
      </c>
      <c r="B6" t="s">
        <v>84</v>
      </c>
      <c r="C6" t="s">
        <v>85</v>
      </c>
      <c r="E6" s="165">
        <v>35520</v>
      </c>
      <c r="F6" t="e">
        <f t="shared" ca="1" si="0"/>
        <v>#N/A</v>
      </c>
      <c r="G6" t="e">
        <f t="shared" ca="1" si="1"/>
        <v>#N/A</v>
      </c>
    </row>
    <row r="7" spans="1:7" ht="31.2" x14ac:dyDescent="0.3">
      <c r="A7" s="171" t="s">
        <v>38</v>
      </c>
      <c r="B7" t="s">
        <v>86</v>
      </c>
      <c r="C7" t="s">
        <v>87</v>
      </c>
      <c r="E7" s="165">
        <v>35611</v>
      </c>
      <c r="F7" t="e">
        <f t="shared" ca="1" si="0"/>
        <v>#N/A</v>
      </c>
      <c r="G7" t="e">
        <f t="shared" ca="1" si="1"/>
        <v>#N/A</v>
      </c>
    </row>
    <row r="8" spans="1:7" ht="15.6" x14ac:dyDescent="0.3">
      <c r="A8" s="171" t="s">
        <v>39</v>
      </c>
      <c r="B8" t="s">
        <v>88</v>
      </c>
      <c r="C8" t="s">
        <v>89</v>
      </c>
      <c r="E8" s="165">
        <v>35703</v>
      </c>
      <c r="F8" t="e">
        <f t="shared" ca="1" si="0"/>
        <v>#N/A</v>
      </c>
      <c r="G8" t="e">
        <f t="shared" ca="1" si="1"/>
        <v>#N/A</v>
      </c>
    </row>
    <row r="9" spans="1:7" ht="15.6" x14ac:dyDescent="0.3">
      <c r="A9" s="171" t="s">
        <v>40</v>
      </c>
      <c r="B9" t="s">
        <v>90</v>
      </c>
      <c r="C9" t="s">
        <v>91</v>
      </c>
      <c r="E9" s="165">
        <v>35795</v>
      </c>
      <c r="F9" t="e">
        <f t="shared" ca="1" si="0"/>
        <v>#N/A</v>
      </c>
      <c r="G9" t="e">
        <f t="shared" ca="1" si="1"/>
        <v>#N/A</v>
      </c>
    </row>
    <row r="10" spans="1:7" ht="15.6" x14ac:dyDescent="0.3">
      <c r="A10" s="171"/>
      <c r="E10" s="165">
        <v>35885</v>
      </c>
      <c r="F10" t="e">
        <f t="shared" ca="1" si="0"/>
        <v>#N/A</v>
      </c>
      <c r="G10" t="e">
        <f t="shared" ca="1" si="1"/>
        <v>#N/A</v>
      </c>
    </row>
    <row r="11" spans="1:7" ht="15.6" x14ac:dyDescent="0.3">
      <c r="A11" s="172" t="s">
        <v>92</v>
      </c>
      <c r="B11" s="173" t="e">
        <f>VLOOKUP(#REF!,$A$2:$C$9,2,0)</f>
        <v>#REF!</v>
      </c>
      <c r="C11" s="173" t="e">
        <f>VLOOKUP(#REF!,$A$2:$C$9,3,0)</f>
        <v>#REF!</v>
      </c>
      <c r="E11" s="165">
        <v>35976</v>
      </c>
      <c r="F11" t="e">
        <f t="shared" ca="1" si="0"/>
        <v>#N/A</v>
      </c>
      <c r="G11" t="e">
        <f t="shared" ca="1" si="1"/>
        <v>#N/A</v>
      </c>
    </row>
    <row r="12" spans="1:7" ht="15.6" x14ac:dyDescent="0.3">
      <c r="A12" s="171"/>
      <c r="E12" s="165">
        <v>36068</v>
      </c>
      <c r="F12" t="e">
        <f t="shared" ca="1" si="0"/>
        <v>#N/A</v>
      </c>
      <c r="G12" t="e">
        <f t="shared" ca="1" si="1"/>
        <v>#N/A</v>
      </c>
    </row>
    <row r="13" spans="1:7" ht="15.6" x14ac:dyDescent="0.3">
      <c r="A13" s="171"/>
      <c r="E13" s="165">
        <v>36160</v>
      </c>
      <c r="F13" t="e">
        <f t="shared" ca="1" si="0"/>
        <v>#N/A</v>
      </c>
      <c r="G13" t="e">
        <f t="shared" ca="1" si="1"/>
        <v>#N/A</v>
      </c>
    </row>
    <row r="14" spans="1:7" ht="15.6" x14ac:dyDescent="0.3">
      <c r="A14" s="171"/>
      <c r="E14" s="165">
        <v>36250</v>
      </c>
      <c r="F14" t="e">
        <f t="shared" ca="1" si="0"/>
        <v>#N/A</v>
      </c>
      <c r="G14" t="e">
        <f t="shared" ca="1" si="1"/>
        <v>#N/A</v>
      </c>
    </row>
    <row r="15" spans="1:7" ht="15.6" x14ac:dyDescent="0.3">
      <c r="A15" s="171"/>
      <c r="E15" s="165">
        <v>36341</v>
      </c>
      <c r="F15" t="e">
        <f t="shared" ca="1" si="0"/>
        <v>#N/A</v>
      </c>
      <c r="G15" t="e">
        <f t="shared" ca="1" si="1"/>
        <v>#N/A</v>
      </c>
    </row>
    <row r="16" spans="1:7" ht="15.6" x14ac:dyDescent="0.3">
      <c r="A16" s="171"/>
      <c r="E16" s="165">
        <v>36433</v>
      </c>
      <c r="F16" t="e">
        <f t="shared" ca="1" si="0"/>
        <v>#N/A</v>
      </c>
      <c r="G16" t="e">
        <f t="shared" ca="1" si="1"/>
        <v>#N/A</v>
      </c>
    </row>
    <row r="17" spans="1:7" ht="15.6" x14ac:dyDescent="0.3">
      <c r="A17" s="171"/>
      <c r="E17" s="165">
        <v>36525</v>
      </c>
      <c r="F17" t="e">
        <f t="shared" ca="1" si="0"/>
        <v>#N/A</v>
      </c>
      <c r="G17" t="e">
        <f t="shared" ca="1" si="1"/>
        <v>#N/A</v>
      </c>
    </row>
    <row r="18" spans="1:7" ht="15.6" x14ac:dyDescent="0.3">
      <c r="A18" s="171"/>
      <c r="E18" s="165">
        <v>36616</v>
      </c>
      <c r="F18" t="e">
        <f t="shared" ca="1" si="0"/>
        <v>#N/A</v>
      </c>
      <c r="G18" t="e">
        <f t="shared" ca="1" si="1"/>
        <v>#N/A</v>
      </c>
    </row>
    <row r="19" spans="1:7" ht="15.6" x14ac:dyDescent="0.3">
      <c r="A19" s="171"/>
      <c r="E19" s="165">
        <v>36707</v>
      </c>
      <c r="F19" t="e">
        <f t="shared" ca="1" si="0"/>
        <v>#N/A</v>
      </c>
      <c r="G19" t="e">
        <f t="shared" ca="1" si="1"/>
        <v>#N/A</v>
      </c>
    </row>
    <row r="20" spans="1:7" ht="15.6" x14ac:dyDescent="0.3">
      <c r="A20" s="171"/>
      <c r="E20" s="165">
        <v>36799</v>
      </c>
      <c r="F20" t="e">
        <f t="shared" ca="1" si="0"/>
        <v>#N/A</v>
      </c>
      <c r="G20" t="e">
        <f t="shared" ca="1" si="1"/>
        <v>#N/A</v>
      </c>
    </row>
    <row r="21" spans="1:7" ht="15.6" x14ac:dyDescent="0.3">
      <c r="A21" s="171"/>
      <c r="E21" s="165">
        <v>36891</v>
      </c>
      <c r="F21" t="e">
        <f t="shared" ca="1" si="0"/>
        <v>#N/A</v>
      </c>
      <c r="G21" t="e">
        <f t="shared" ca="1" si="1"/>
        <v>#N/A</v>
      </c>
    </row>
    <row r="22" spans="1:7" ht="18" customHeight="1" x14ac:dyDescent="0.3">
      <c r="A22" s="171"/>
      <c r="E22" s="165">
        <v>36981</v>
      </c>
      <c r="F22" t="e">
        <f t="shared" ca="1" si="0"/>
        <v>#N/A</v>
      </c>
      <c r="G22" t="e">
        <f t="shared" ca="1" si="1"/>
        <v>#N/A</v>
      </c>
    </row>
    <row r="23" spans="1:7" ht="15.6" x14ac:dyDescent="0.3">
      <c r="A23" s="171"/>
      <c r="E23" s="165">
        <v>37072</v>
      </c>
      <c r="F23" t="e">
        <f t="shared" ca="1" si="0"/>
        <v>#N/A</v>
      </c>
      <c r="G23" t="e">
        <f t="shared" ca="1" si="1"/>
        <v>#N/A</v>
      </c>
    </row>
    <row r="24" spans="1:7" ht="15.6" x14ac:dyDescent="0.3">
      <c r="A24" s="171"/>
      <c r="E24" s="165">
        <v>37164</v>
      </c>
      <c r="F24" t="e">
        <f t="shared" ca="1" si="0"/>
        <v>#N/A</v>
      </c>
      <c r="G24" t="e">
        <f t="shared" ca="1" si="1"/>
        <v>#N/A</v>
      </c>
    </row>
    <row r="25" spans="1:7" ht="15.6" x14ac:dyDescent="0.3">
      <c r="A25" s="171"/>
      <c r="E25" s="165">
        <v>37256</v>
      </c>
      <c r="F25" t="e">
        <f t="shared" ca="1" si="0"/>
        <v>#N/A</v>
      </c>
      <c r="G25" t="e">
        <f t="shared" ca="1" si="1"/>
        <v>#N/A</v>
      </c>
    </row>
    <row r="26" spans="1:7" ht="15.6" x14ac:dyDescent="0.3">
      <c r="A26" s="171"/>
      <c r="E26" s="165">
        <v>37346</v>
      </c>
      <c r="F26" t="e">
        <f t="shared" ca="1" si="0"/>
        <v>#N/A</v>
      </c>
      <c r="G26" t="e">
        <f t="shared" ca="1" si="1"/>
        <v>#N/A</v>
      </c>
    </row>
    <row r="27" spans="1:7" ht="15.6" x14ac:dyDescent="0.3">
      <c r="A27" s="171"/>
      <c r="E27" s="165">
        <v>37437</v>
      </c>
      <c r="F27" t="e">
        <f t="shared" ca="1" si="0"/>
        <v>#N/A</v>
      </c>
      <c r="G27" t="e">
        <f t="shared" ca="1" si="1"/>
        <v>#N/A</v>
      </c>
    </row>
    <row r="28" spans="1:7" ht="15.6" x14ac:dyDescent="0.3">
      <c r="E28" s="165">
        <v>37529</v>
      </c>
      <c r="F28" t="e">
        <f t="shared" ca="1" si="0"/>
        <v>#N/A</v>
      </c>
      <c r="G28" t="e">
        <f t="shared" ca="1" si="1"/>
        <v>#N/A</v>
      </c>
    </row>
    <row r="29" spans="1:7" ht="15.6" x14ac:dyDescent="0.3">
      <c r="E29" s="165">
        <v>37621</v>
      </c>
      <c r="F29" t="e">
        <f t="shared" ca="1" si="0"/>
        <v>#N/A</v>
      </c>
      <c r="G29" t="e">
        <f t="shared" ca="1" si="1"/>
        <v>#N/A</v>
      </c>
    </row>
    <row r="30" spans="1:7" ht="15.6" x14ac:dyDescent="0.3">
      <c r="E30" s="165">
        <v>37711</v>
      </c>
      <c r="F30" t="e">
        <f t="shared" ca="1" si="0"/>
        <v>#N/A</v>
      </c>
      <c r="G30" t="e">
        <f t="shared" ca="1" si="1"/>
        <v>#N/A</v>
      </c>
    </row>
    <row r="31" spans="1:7" ht="15.6" x14ac:dyDescent="0.3">
      <c r="E31" s="165">
        <v>37802</v>
      </c>
      <c r="F31" t="e">
        <f t="shared" ca="1" si="0"/>
        <v>#N/A</v>
      </c>
      <c r="G31" t="e">
        <f t="shared" ca="1" si="1"/>
        <v>#N/A</v>
      </c>
    </row>
    <row r="32" spans="1:7" ht="15.6" x14ac:dyDescent="0.3">
      <c r="E32" s="165">
        <v>37894</v>
      </c>
      <c r="F32" t="e">
        <f t="shared" ca="1" si="0"/>
        <v>#N/A</v>
      </c>
      <c r="G32" t="e">
        <f t="shared" ca="1" si="1"/>
        <v>#N/A</v>
      </c>
    </row>
    <row r="33" spans="5:7" ht="15.6" x14ac:dyDescent="0.3">
      <c r="E33" s="165">
        <v>37986</v>
      </c>
      <c r="F33" t="e">
        <f t="shared" ca="1" si="0"/>
        <v>#N/A</v>
      </c>
      <c r="G33" t="e">
        <f t="shared" ca="1" si="1"/>
        <v>#N/A</v>
      </c>
    </row>
    <row r="34" spans="5:7" ht="15.6" x14ac:dyDescent="0.3">
      <c r="E34" s="165">
        <v>38077</v>
      </c>
      <c r="F34" t="e">
        <f t="shared" ca="1" si="0"/>
        <v>#N/A</v>
      </c>
      <c r="G34" t="e">
        <f t="shared" ca="1" si="1"/>
        <v>#N/A</v>
      </c>
    </row>
    <row r="35" spans="5:7" ht="15.6" x14ac:dyDescent="0.3">
      <c r="E35" s="165">
        <v>38168</v>
      </c>
      <c r="F35" t="e">
        <f t="shared" ca="1" si="0"/>
        <v>#N/A</v>
      </c>
      <c r="G35" t="e">
        <f t="shared" ca="1" si="1"/>
        <v>#N/A</v>
      </c>
    </row>
    <row r="36" spans="5:7" ht="15.6" x14ac:dyDescent="0.3">
      <c r="E36" s="165">
        <v>38260</v>
      </c>
      <c r="F36" t="e">
        <f t="shared" ca="1" si="0"/>
        <v>#N/A</v>
      </c>
      <c r="G36" t="e">
        <f t="shared" ca="1" si="1"/>
        <v>#N/A</v>
      </c>
    </row>
    <row r="37" spans="5:7" ht="15.6" x14ac:dyDescent="0.3">
      <c r="E37" s="165">
        <v>38352</v>
      </c>
      <c r="F37" t="e">
        <f t="shared" ca="1" si="0"/>
        <v>#N/A</v>
      </c>
      <c r="G37" t="e">
        <f t="shared" ca="1" si="1"/>
        <v>#N/A</v>
      </c>
    </row>
    <row r="38" spans="5:7" ht="15.6" x14ac:dyDescent="0.3">
      <c r="E38" s="165">
        <v>38442</v>
      </c>
      <c r="F38" t="e">
        <f t="shared" ca="1" si="0"/>
        <v>#N/A</v>
      </c>
      <c r="G38" t="e">
        <f t="shared" ca="1" si="1"/>
        <v>#N/A</v>
      </c>
    </row>
    <row r="39" spans="5:7" ht="15.6" x14ac:dyDescent="0.3">
      <c r="E39" s="165">
        <v>38533</v>
      </c>
      <c r="F39" t="e">
        <f t="shared" ca="1" si="0"/>
        <v>#N/A</v>
      </c>
      <c r="G39" t="e">
        <f t="shared" ca="1" si="1"/>
        <v>#N/A</v>
      </c>
    </row>
    <row r="40" spans="5:7" ht="15.6" x14ac:dyDescent="0.3">
      <c r="E40" s="165">
        <v>38625</v>
      </c>
      <c r="F40" t="e">
        <f t="shared" ca="1" si="0"/>
        <v>#N/A</v>
      </c>
      <c r="G40" t="e">
        <f t="shared" ca="1" si="1"/>
        <v>#N/A</v>
      </c>
    </row>
    <row r="41" spans="5:7" ht="15.6" x14ac:dyDescent="0.3">
      <c r="E41" s="165">
        <v>38717</v>
      </c>
      <c r="F41" t="e">
        <f t="shared" ca="1" si="0"/>
        <v>#N/A</v>
      </c>
      <c r="G41" t="e">
        <f t="shared" ca="1" si="1"/>
        <v>#N/A</v>
      </c>
    </row>
    <row r="42" spans="5:7" ht="15.6" x14ac:dyDescent="0.3">
      <c r="E42" s="165">
        <v>38807</v>
      </c>
      <c r="F42" t="e">
        <f t="shared" ca="1" si="0"/>
        <v>#N/A</v>
      </c>
      <c r="G42" t="e">
        <f t="shared" ca="1" si="1"/>
        <v>#N/A</v>
      </c>
    </row>
    <row r="43" spans="5:7" ht="15.6" x14ac:dyDescent="0.3">
      <c r="E43" s="165">
        <v>38898</v>
      </c>
      <c r="F43" t="e">
        <f t="shared" ca="1" si="0"/>
        <v>#N/A</v>
      </c>
      <c r="G43" t="e">
        <f t="shared" ca="1" si="1"/>
        <v>#N/A</v>
      </c>
    </row>
    <row r="44" spans="5:7" ht="15.6" x14ac:dyDescent="0.3">
      <c r="E44" s="165">
        <v>38990</v>
      </c>
      <c r="F44" t="e">
        <f t="shared" ca="1" si="0"/>
        <v>#N/A</v>
      </c>
      <c r="G44" t="e">
        <f t="shared" ca="1" si="1"/>
        <v>#N/A</v>
      </c>
    </row>
    <row r="45" spans="5:7" ht="15.6" x14ac:dyDescent="0.3">
      <c r="E45" s="165">
        <v>39082</v>
      </c>
      <c r="F45" t="e">
        <f t="shared" ca="1" si="0"/>
        <v>#N/A</v>
      </c>
      <c r="G45" t="e">
        <f t="shared" ca="1" si="1"/>
        <v>#N/A</v>
      </c>
    </row>
    <row r="46" spans="5:7" ht="15.6" x14ac:dyDescent="0.3">
      <c r="E46" s="165">
        <v>39172</v>
      </c>
      <c r="F46" t="e">
        <f t="shared" ca="1" si="0"/>
        <v>#N/A</v>
      </c>
      <c r="G46" t="e">
        <f t="shared" ca="1" si="1"/>
        <v>#N/A</v>
      </c>
    </row>
    <row r="47" spans="5:7" ht="15.6" x14ac:dyDescent="0.3">
      <c r="E47" s="165">
        <v>39263</v>
      </c>
      <c r="F47" t="e">
        <f t="shared" ca="1" si="0"/>
        <v>#N/A</v>
      </c>
      <c r="G47" t="e">
        <f t="shared" ca="1" si="1"/>
        <v>#N/A</v>
      </c>
    </row>
    <row r="48" spans="5:7" ht="15.6" x14ac:dyDescent="0.3">
      <c r="E48" s="165">
        <v>39355</v>
      </c>
      <c r="F48" t="e">
        <f t="shared" ca="1" si="0"/>
        <v>#N/A</v>
      </c>
      <c r="G48" t="e">
        <f t="shared" ca="1" si="1"/>
        <v>#N/A</v>
      </c>
    </row>
    <row r="49" spans="5:7" ht="15.6" x14ac:dyDescent="0.3">
      <c r="E49" s="165">
        <v>39447</v>
      </c>
      <c r="F49" t="e">
        <f t="shared" ca="1" si="0"/>
        <v>#N/A</v>
      </c>
      <c r="G49" t="e">
        <f t="shared" ca="1" si="1"/>
        <v>#N/A</v>
      </c>
    </row>
    <row r="50" spans="5:7" ht="15.6" x14ac:dyDescent="0.3">
      <c r="E50" s="165">
        <v>39538</v>
      </c>
      <c r="F50" t="e">
        <f t="shared" ca="1" si="0"/>
        <v>#N/A</v>
      </c>
      <c r="G50" t="e">
        <f t="shared" ca="1" si="1"/>
        <v>#N/A</v>
      </c>
    </row>
    <row r="51" spans="5:7" ht="15.6" x14ac:dyDescent="0.3">
      <c r="E51" s="165">
        <v>39629</v>
      </c>
      <c r="F51" t="e">
        <f t="shared" ca="1" si="0"/>
        <v>#N/A</v>
      </c>
      <c r="G51" t="e">
        <f t="shared" ca="1" si="1"/>
        <v>#N/A</v>
      </c>
    </row>
    <row r="52" spans="5:7" ht="15.6" x14ac:dyDescent="0.3">
      <c r="E52" s="165">
        <v>39721</v>
      </c>
      <c r="F52" t="e">
        <f t="shared" ca="1" si="0"/>
        <v>#N/A</v>
      </c>
      <c r="G52" t="e">
        <f t="shared" ca="1" si="1"/>
        <v>#N/A</v>
      </c>
    </row>
    <row r="53" spans="5:7" ht="15.6" x14ac:dyDescent="0.3">
      <c r="E53" s="165">
        <v>39813</v>
      </c>
      <c r="F53" t="e">
        <f t="shared" ca="1" si="0"/>
        <v>#N/A</v>
      </c>
      <c r="G53" t="e">
        <f t="shared" ca="1" si="1"/>
        <v>#N/A</v>
      </c>
    </row>
    <row r="54" spans="5:7" ht="15.6" x14ac:dyDescent="0.3">
      <c r="E54" s="165">
        <v>39903</v>
      </c>
      <c r="F54" t="e">
        <f t="shared" ca="1" si="0"/>
        <v>#N/A</v>
      </c>
      <c r="G54" t="e">
        <f t="shared" ca="1" si="1"/>
        <v>#N/A</v>
      </c>
    </row>
    <row r="55" spans="5:7" ht="15.6" x14ac:dyDescent="0.3">
      <c r="E55" s="165">
        <v>39994</v>
      </c>
      <c r="F55" t="e">
        <f t="shared" ca="1" si="0"/>
        <v>#N/A</v>
      </c>
      <c r="G55" t="e">
        <f t="shared" ca="1" si="1"/>
        <v>#N/A</v>
      </c>
    </row>
    <row r="56" spans="5:7" ht="15.6" x14ac:dyDescent="0.3">
      <c r="E56" s="165">
        <v>40086</v>
      </c>
      <c r="F56" t="e">
        <f t="shared" ca="1" si="0"/>
        <v>#N/A</v>
      </c>
      <c r="G56" t="e">
        <f t="shared" ca="1" si="1"/>
        <v>#N/A</v>
      </c>
    </row>
    <row r="57" spans="5:7" ht="15.6" x14ac:dyDescent="0.3">
      <c r="E57" s="165">
        <v>40178</v>
      </c>
      <c r="F57" t="e">
        <f t="shared" ca="1" si="0"/>
        <v>#N/A</v>
      </c>
      <c r="G57" t="e">
        <f t="shared" ca="1" si="1"/>
        <v>#N/A</v>
      </c>
    </row>
    <row r="58" spans="5:7" ht="15.6" x14ac:dyDescent="0.3">
      <c r="E58" s="165">
        <v>40268</v>
      </c>
      <c r="F58" t="e">
        <f t="shared" ca="1" si="0"/>
        <v>#N/A</v>
      </c>
      <c r="G58" t="e">
        <f t="shared" ca="1" si="1"/>
        <v>#N/A</v>
      </c>
    </row>
    <row r="59" spans="5:7" ht="15.6" x14ac:dyDescent="0.3">
      <c r="E59" s="165">
        <v>40359</v>
      </c>
      <c r="F59" t="e">
        <f t="shared" ca="1" si="0"/>
        <v>#N/A</v>
      </c>
      <c r="G59" t="e">
        <f t="shared" ca="1" si="1"/>
        <v>#N/A</v>
      </c>
    </row>
    <row r="60" spans="5:7" ht="15.6" x14ac:dyDescent="0.3">
      <c r="E60" s="165">
        <v>40451</v>
      </c>
      <c r="F60" t="e">
        <f t="shared" ca="1" si="0"/>
        <v>#N/A</v>
      </c>
      <c r="G60" t="e">
        <f t="shared" ca="1" si="1"/>
        <v>#N/A</v>
      </c>
    </row>
    <row r="61" spans="5:7" ht="15.6" x14ac:dyDescent="0.3">
      <c r="E61" s="165">
        <v>40543</v>
      </c>
      <c r="F61" t="e">
        <f t="shared" ca="1" si="0"/>
        <v>#N/A</v>
      </c>
      <c r="G61" t="e">
        <f t="shared" ca="1" si="1"/>
        <v>#N/A</v>
      </c>
    </row>
    <row r="62" spans="5:7" ht="15.6" x14ac:dyDescent="0.3">
      <c r="E62" s="165">
        <v>40633</v>
      </c>
      <c r="F62" t="e">
        <f t="shared" ca="1" si="0"/>
        <v>#N/A</v>
      </c>
      <c r="G62" t="e">
        <f t="shared" ca="1" si="1"/>
        <v>#N/A</v>
      </c>
    </row>
    <row r="63" spans="5:7" ht="15.6" x14ac:dyDescent="0.3">
      <c r="E63" s="165">
        <v>40724</v>
      </c>
      <c r="F63" t="e">
        <f t="shared" ca="1" si="0"/>
        <v>#N/A</v>
      </c>
      <c r="G63" t="e">
        <f t="shared" ca="1" si="1"/>
        <v>#N/A</v>
      </c>
    </row>
    <row r="64" spans="5:7" ht="15.6" x14ac:dyDescent="0.3">
      <c r="E64" s="165">
        <v>40816</v>
      </c>
      <c r="F64" t="e">
        <f t="shared" ca="1" si="0"/>
        <v>#N/A</v>
      </c>
      <c r="G64" t="e">
        <f t="shared" ca="1" si="1"/>
        <v>#N/A</v>
      </c>
    </row>
    <row r="65" spans="5:7" ht="15.6" x14ac:dyDescent="0.3">
      <c r="E65" s="165">
        <v>40908</v>
      </c>
      <c r="F65" t="e">
        <f t="shared" ca="1" si="0"/>
        <v>#N/A</v>
      </c>
      <c r="G65" t="e">
        <f t="shared" ca="1" si="1"/>
        <v>#N/A</v>
      </c>
    </row>
    <row r="66" spans="5:7" ht="15.6" x14ac:dyDescent="0.3">
      <c r="E66" s="165">
        <v>40999</v>
      </c>
      <c r="F66" t="e">
        <f t="shared" ca="1" si="0"/>
        <v>#N/A</v>
      </c>
      <c r="G66" t="e">
        <f t="shared" ca="1" si="1"/>
        <v>#N/A</v>
      </c>
    </row>
    <row r="67" spans="5:7" ht="15.6" x14ac:dyDescent="0.3">
      <c r="E67" s="165">
        <v>41090</v>
      </c>
      <c r="F67" t="e">
        <f t="shared" ref="F67:F130" ca="1" si="2">IF(NOT(ISNUMBER(OFFSET(INDIRECT($B$11),ROW()-1,0))),NA(),OFFSET(INDIRECT($B$11),ROW()-1,0))</f>
        <v>#N/A</v>
      </c>
      <c r="G67" t="e">
        <f t="shared" ref="G67:G130" ca="1" si="3">IF(NOT(ISNUMBER(OFFSET(INDIRECT($C$11),ROW()-1,0))),NA(),OFFSET(INDIRECT($C$11),ROW()-1,0))</f>
        <v>#N/A</v>
      </c>
    </row>
    <row r="68" spans="5:7" ht="15.6" x14ac:dyDescent="0.3">
      <c r="E68" s="165">
        <v>41182</v>
      </c>
      <c r="F68" t="e">
        <f t="shared" ca="1" si="2"/>
        <v>#N/A</v>
      </c>
      <c r="G68" t="e">
        <f t="shared" ca="1" si="3"/>
        <v>#N/A</v>
      </c>
    </row>
    <row r="69" spans="5:7" ht="15.6" x14ac:dyDescent="0.3">
      <c r="E69" s="165">
        <v>41274</v>
      </c>
      <c r="F69" t="e">
        <f t="shared" ca="1" si="2"/>
        <v>#N/A</v>
      </c>
      <c r="G69" t="e">
        <f t="shared" ca="1" si="3"/>
        <v>#N/A</v>
      </c>
    </row>
    <row r="70" spans="5:7" ht="15.6" x14ac:dyDescent="0.3">
      <c r="E70" s="165">
        <v>41364</v>
      </c>
      <c r="F70" t="e">
        <f t="shared" ca="1" si="2"/>
        <v>#N/A</v>
      </c>
      <c r="G70" t="e">
        <f t="shared" ca="1" si="3"/>
        <v>#N/A</v>
      </c>
    </row>
    <row r="71" spans="5:7" ht="15.6" x14ac:dyDescent="0.3">
      <c r="E71" s="165">
        <v>41455</v>
      </c>
      <c r="F71" t="e">
        <f t="shared" ca="1" si="2"/>
        <v>#N/A</v>
      </c>
      <c r="G71" t="e">
        <f t="shared" ca="1" si="3"/>
        <v>#N/A</v>
      </c>
    </row>
    <row r="72" spans="5:7" ht="15.6" x14ac:dyDescent="0.3">
      <c r="E72" s="165">
        <v>41547</v>
      </c>
      <c r="F72" t="e">
        <f t="shared" ca="1" si="2"/>
        <v>#N/A</v>
      </c>
      <c r="G72" t="e">
        <f t="shared" ca="1" si="3"/>
        <v>#N/A</v>
      </c>
    </row>
    <row r="73" spans="5:7" ht="15.6" x14ac:dyDescent="0.3">
      <c r="E73" s="165">
        <v>41639</v>
      </c>
      <c r="F73" t="e">
        <f t="shared" ca="1" si="2"/>
        <v>#N/A</v>
      </c>
      <c r="G73" t="e">
        <f t="shared" ca="1" si="3"/>
        <v>#N/A</v>
      </c>
    </row>
    <row r="74" spans="5:7" ht="15.6" x14ac:dyDescent="0.3">
      <c r="E74" s="165">
        <v>41729</v>
      </c>
      <c r="F74" t="e">
        <f t="shared" ca="1" si="2"/>
        <v>#N/A</v>
      </c>
      <c r="G74" t="e">
        <f t="shared" ca="1" si="3"/>
        <v>#N/A</v>
      </c>
    </row>
    <row r="75" spans="5:7" ht="15.6" x14ac:dyDescent="0.3">
      <c r="E75" s="165">
        <v>41820</v>
      </c>
      <c r="F75" t="e">
        <f t="shared" ca="1" si="2"/>
        <v>#N/A</v>
      </c>
      <c r="G75" t="e">
        <f t="shared" ca="1" si="3"/>
        <v>#N/A</v>
      </c>
    </row>
    <row r="76" spans="5:7" ht="15.6" x14ac:dyDescent="0.3">
      <c r="E76" s="165">
        <v>41912</v>
      </c>
      <c r="F76" t="e">
        <f t="shared" ca="1" si="2"/>
        <v>#N/A</v>
      </c>
      <c r="G76" t="e">
        <f t="shared" ca="1" si="3"/>
        <v>#N/A</v>
      </c>
    </row>
    <row r="77" spans="5:7" ht="15.6" x14ac:dyDescent="0.3">
      <c r="E77" s="165">
        <v>42004</v>
      </c>
      <c r="F77" t="e">
        <f t="shared" ca="1" si="2"/>
        <v>#N/A</v>
      </c>
      <c r="G77" t="e">
        <f t="shared" ca="1" si="3"/>
        <v>#N/A</v>
      </c>
    </row>
    <row r="78" spans="5:7" ht="15.6" x14ac:dyDescent="0.3">
      <c r="E78" s="165">
        <v>42094</v>
      </c>
      <c r="F78" t="e">
        <f t="shared" ca="1" si="2"/>
        <v>#N/A</v>
      </c>
      <c r="G78" t="e">
        <f t="shared" ca="1" si="3"/>
        <v>#N/A</v>
      </c>
    </row>
    <row r="79" spans="5:7" ht="15.6" x14ac:dyDescent="0.3">
      <c r="E79" s="165">
        <v>42185</v>
      </c>
      <c r="F79" t="e">
        <f t="shared" ca="1" si="2"/>
        <v>#N/A</v>
      </c>
      <c r="G79" t="e">
        <f t="shared" ca="1" si="3"/>
        <v>#N/A</v>
      </c>
    </row>
    <row r="80" spans="5:7" ht="15.6" x14ac:dyDescent="0.3">
      <c r="E80" s="165">
        <v>42277</v>
      </c>
      <c r="F80" t="e">
        <f t="shared" ca="1" si="2"/>
        <v>#N/A</v>
      </c>
      <c r="G80" t="e">
        <f t="shared" ca="1" si="3"/>
        <v>#N/A</v>
      </c>
    </row>
    <row r="81" spans="5:7" ht="15.6" x14ac:dyDescent="0.3">
      <c r="E81" s="165">
        <v>42369</v>
      </c>
      <c r="F81" t="e">
        <f t="shared" ca="1" si="2"/>
        <v>#N/A</v>
      </c>
      <c r="G81" t="e">
        <f t="shared" ca="1" si="3"/>
        <v>#N/A</v>
      </c>
    </row>
    <row r="82" spans="5:7" ht="15.6" x14ac:dyDescent="0.3">
      <c r="E82" s="165">
        <v>42460</v>
      </c>
      <c r="F82" t="e">
        <f t="shared" ca="1" si="2"/>
        <v>#N/A</v>
      </c>
      <c r="G82" t="e">
        <f t="shared" ca="1" si="3"/>
        <v>#N/A</v>
      </c>
    </row>
    <row r="83" spans="5:7" ht="15.6" x14ac:dyDescent="0.3">
      <c r="E83" s="165">
        <v>42551</v>
      </c>
      <c r="F83" t="e">
        <f t="shared" ca="1" si="2"/>
        <v>#N/A</v>
      </c>
      <c r="G83" t="e">
        <f t="shared" ca="1" si="3"/>
        <v>#N/A</v>
      </c>
    </row>
    <row r="84" spans="5:7" ht="15.6" x14ac:dyDescent="0.3">
      <c r="E84" s="165">
        <v>42643</v>
      </c>
      <c r="F84" t="e">
        <f t="shared" ca="1" si="2"/>
        <v>#N/A</v>
      </c>
      <c r="G84" t="e">
        <f t="shared" ca="1" si="3"/>
        <v>#N/A</v>
      </c>
    </row>
    <row r="85" spans="5:7" ht="15.6" x14ac:dyDescent="0.3">
      <c r="E85" s="165">
        <v>42735</v>
      </c>
      <c r="F85" t="e">
        <f t="shared" ca="1" si="2"/>
        <v>#N/A</v>
      </c>
      <c r="G85" t="e">
        <f t="shared" ca="1" si="3"/>
        <v>#N/A</v>
      </c>
    </row>
    <row r="86" spans="5:7" ht="15.6" x14ac:dyDescent="0.3">
      <c r="E86" s="165">
        <v>42825</v>
      </c>
      <c r="F86" t="e">
        <f t="shared" ca="1" si="2"/>
        <v>#N/A</v>
      </c>
      <c r="G86" t="e">
        <f t="shared" ca="1" si="3"/>
        <v>#N/A</v>
      </c>
    </row>
    <row r="87" spans="5:7" ht="15.6" x14ac:dyDescent="0.3">
      <c r="E87" s="165">
        <v>42916</v>
      </c>
      <c r="F87" t="e">
        <f t="shared" ca="1" si="2"/>
        <v>#N/A</v>
      </c>
      <c r="G87" t="e">
        <f t="shared" ca="1" si="3"/>
        <v>#N/A</v>
      </c>
    </row>
    <row r="88" spans="5:7" ht="15.6" x14ac:dyDescent="0.3">
      <c r="E88" s="165">
        <v>43008</v>
      </c>
      <c r="F88" t="e">
        <f t="shared" ca="1" si="2"/>
        <v>#N/A</v>
      </c>
      <c r="G88" t="e">
        <f t="shared" ca="1" si="3"/>
        <v>#N/A</v>
      </c>
    </row>
    <row r="89" spans="5:7" ht="15.6" x14ac:dyDescent="0.3">
      <c r="E89" s="165">
        <v>43100</v>
      </c>
      <c r="F89" t="e">
        <f t="shared" ca="1" si="2"/>
        <v>#N/A</v>
      </c>
      <c r="G89" t="e">
        <f t="shared" ca="1" si="3"/>
        <v>#N/A</v>
      </c>
    </row>
    <row r="90" spans="5:7" ht="15.6" x14ac:dyDescent="0.3">
      <c r="E90" s="165">
        <v>43190</v>
      </c>
      <c r="F90" t="e">
        <f t="shared" ca="1" si="2"/>
        <v>#N/A</v>
      </c>
      <c r="G90" t="e">
        <f t="shared" ca="1" si="3"/>
        <v>#N/A</v>
      </c>
    </row>
    <row r="91" spans="5:7" ht="15.6" x14ac:dyDescent="0.3">
      <c r="E91" s="165">
        <v>43281</v>
      </c>
      <c r="F91" t="e">
        <f t="shared" ca="1" si="2"/>
        <v>#N/A</v>
      </c>
      <c r="G91" t="e">
        <f t="shared" ca="1" si="3"/>
        <v>#N/A</v>
      </c>
    </row>
    <row r="92" spans="5:7" ht="15.6" x14ac:dyDescent="0.3">
      <c r="E92" s="165">
        <v>43373</v>
      </c>
      <c r="F92" t="e">
        <f t="shared" ca="1" si="2"/>
        <v>#N/A</v>
      </c>
      <c r="G92" t="e">
        <f t="shared" ca="1" si="3"/>
        <v>#N/A</v>
      </c>
    </row>
    <row r="93" spans="5:7" ht="15.6" x14ac:dyDescent="0.3">
      <c r="E93" s="165">
        <v>43465</v>
      </c>
      <c r="F93" t="e">
        <f t="shared" ca="1" si="2"/>
        <v>#N/A</v>
      </c>
      <c r="G93" t="e">
        <f t="shared" ca="1" si="3"/>
        <v>#N/A</v>
      </c>
    </row>
    <row r="94" spans="5:7" ht="15.6" x14ac:dyDescent="0.3">
      <c r="E94" s="165">
        <v>43555</v>
      </c>
      <c r="F94" t="e">
        <f t="shared" ca="1" si="2"/>
        <v>#N/A</v>
      </c>
      <c r="G94" t="e">
        <f t="shared" ca="1" si="3"/>
        <v>#N/A</v>
      </c>
    </row>
    <row r="95" spans="5:7" ht="15.6" x14ac:dyDescent="0.3">
      <c r="E95" s="165">
        <v>43646</v>
      </c>
      <c r="F95" t="e">
        <f t="shared" ca="1" si="2"/>
        <v>#N/A</v>
      </c>
      <c r="G95" t="e">
        <f t="shared" ca="1" si="3"/>
        <v>#N/A</v>
      </c>
    </row>
    <row r="96" spans="5:7" ht="15.6" x14ac:dyDescent="0.3">
      <c r="E96" s="165">
        <v>43738</v>
      </c>
      <c r="F96" t="e">
        <f t="shared" ca="1" si="2"/>
        <v>#N/A</v>
      </c>
      <c r="G96" t="e">
        <f t="shared" ca="1" si="3"/>
        <v>#N/A</v>
      </c>
    </row>
    <row r="97" spans="5:7" ht="15.6" x14ac:dyDescent="0.3">
      <c r="E97" s="165">
        <v>43830</v>
      </c>
      <c r="F97" t="e">
        <f t="shared" ca="1" si="2"/>
        <v>#N/A</v>
      </c>
      <c r="G97" t="e">
        <f t="shared" ca="1" si="3"/>
        <v>#N/A</v>
      </c>
    </row>
    <row r="98" spans="5:7" ht="15.6" x14ac:dyDescent="0.3">
      <c r="E98" s="165">
        <v>43921</v>
      </c>
      <c r="F98" t="e">
        <f t="shared" ca="1" si="2"/>
        <v>#N/A</v>
      </c>
      <c r="G98" t="e">
        <f t="shared" ca="1" si="3"/>
        <v>#N/A</v>
      </c>
    </row>
    <row r="99" spans="5:7" ht="15.6" x14ac:dyDescent="0.3">
      <c r="E99" s="165">
        <v>44012</v>
      </c>
      <c r="F99" t="e">
        <f t="shared" ca="1" si="2"/>
        <v>#N/A</v>
      </c>
      <c r="G99" t="e">
        <f t="shared" ca="1" si="3"/>
        <v>#N/A</v>
      </c>
    </row>
    <row r="100" spans="5:7" ht="15.6" x14ac:dyDescent="0.3">
      <c r="E100" s="165">
        <v>44104</v>
      </c>
      <c r="F100" t="e">
        <f t="shared" ca="1" si="2"/>
        <v>#N/A</v>
      </c>
      <c r="G100" t="e">
        <f t="shared" ca="1" si="3"/>
        <v>#N/A</v>
      </c>
    </row>
    <row r="101" spans="5:7" ht="15.6" x14ac:dyDescent="0.3">
      <c r="E101" s="165">
        <v>44196</v>
      </c>
      <c r="F101" t="e">
        <f t="shared" ca="1" si="2"/>
        <v>#N/A</v>
      </c>
      <c r="G101" t="e">
        <f t="shared" ca="1" si="3"/>
        <v>#N/A</v>
      </c>
    </row>
    <row r="102" spans="5:7" ht="15.6" x14ac:dyDescent="0.3">
      <c r="E102" s="165">
        <v>44286</v>
      </c>
      <c r="F102" t="e">
        <f t="shared" ca="1" si="2"/>
        <v>#N/A</v>
      </c>
      <c r="G102" t="e">
        <f t="shared" ca="1" si="3"/>
        <v>#N/A</v>
      </c>
    </row>
    <row r="103" spans="5:7" ht="15.6" x14ac:dyDescent="0.3">
      <c r="E103" s="165">
        <v>44377</v>
      </c>
      <c r="F103" t="e">
        <f t="shared" ca="1" si="2"/>
        <v>#N/A</v>
      </c>
      <c r="G103" t="e">
        <f t="shared" ca="1" si="3"/>
        <v>#N/A</v>
      </c>
    </row>
    <row r="104" spans="5:7" ht="15.6" x14ac:dyDescent="0.3">
      <c r="E104" s="165">
        <v>44469</v>
      </c>
      <c r="F104" t="e">
        <f t="shared" ca="1" si="2"/>
        <v>#N/A</v>
      </c>
      <c r="G104" t="e">
        <f t="shared" ca="1" si="3"/>
        <v>#N/A</v>
      </c>
    </row>
    <row r="105" spans="5:7" ht="15.6" x14ac:dyDescent="0.3">
      <c r="E105" s="165">
        <v>44561</v>
      </c>
      <c r="F105" t="e">
        <f t="shared" ca="1" si="2"/>
        <v>#N/A</v>
      </c>
      <c r="G105" t="e">
        <f t="shared" ca="1" si="3"/>
        <v>#N/A</v>
      </c>
    </row>
    <row r="106" spans="5:7" ht="15.6" x14ac:dyDescent="0.3">
      <c r="E106" s="165">
        <v>44651</v>
      </c>
      <c r="F106" t="e">
        <f t="shared" ca="1" si="2"/>
        <v>#N/A</v>
      </c>
      <c r="G106" t="e">
        <f t="shared" ca="1" si="3"/>
        <v>#N/A</v>
      </c>
    </row>
    <row r="107" spans="5:7" ht="15.6" x14ac:dyDescent="0.3">
      <c r="E107" s="165">
        <v>44742</v>
      </c>
      <c r="F107" t="e">
        <f t="shared" ca="1" si="2"/>
        <v>#N/A</v>
      </c>
      <c r="G107" t="e">
        <f t="shared" ca="1" si="3"/>
        <v>#N/A</v>
      </c>
    </row>
    <row r="108" spans="5:7" ht="15.6" x14ac:dyDescent="0.3">
      <c r="E108" s="165">
        <v>44834</v>
      </c>
      <c r="F108" t="e">
        <f t="shared" ca="1" si="2"/>
        <v>#N/A</v>
      </c>
      <c r="G108" t="e">
        <f t="shared" ca="1" si="3"/>
        <v>#N/A</v>
      </c>
    </row>
    <row r="109" spans="5:7" ht="15.6" x14ac:dyDescent="0.3">
      <c r="E109" s="165">
        <v>44926</v>
      </c>
      <c r="F109" t="e">
        <f t="shared" ca="1" si="2"/>
        <v>#N/A</v>
      </c>
      <c r="G109" t="e">
        <f t="shared" ca="1" si="3"/>
        <v>#N/A</v>
      </c>
    </row>
    <row r="110" spans="5:7" ht="15.6" x14ac:dyDescent="0.3">
      <c r="E110" s="165">
        <v>45016</v>
      </c>
      <c r="F110" t="e">
        <f t="shared" ca="1" si="2"/>
        <v>#N/A</v>
      </c>
      <c r="G110" t="e">
        <f t="shared" ca="1" si="3"/>
        <v>#N/A</v>
      </c>
    </row>
    <row r="111" spans="5:7" ht="15.6" x14ac:dyDescent="0.3">
      <c r="E111" s="165">
        <v>45107</v>
      </c>
      <c r="F111" t="e">
        <f t="shared" ca="1" si="2"/>
        <v>#N/A</v>
      </c>
      <c r="G111" t="e">
        <f t="shared" ca="1" si="3"/>
        <v>#N/A</v>
      </c>
    </row>
    <row r="112" spans="5:7" ht="15.6" x14ac:dyDescent="0.3">
      <c r="E112" s="165">
        <v>45199</v>
      </c>
      <c r="F112" t="e">
        <f t="shared" ca="1" si="2"/>
        <v>#N/A</v>
      </c>
      <c r="G112" t="e">
        <f t="shared" ca="1" si="3"/>
        <v>#N/A</v>
      </c>
    </row>
    <row r="113" spans="5:7" ht="15.6" x14ac:dyDescent="0.3">
      <c r="E113" s="165">
        <v>45291</v>
      </c>
      <c r="F113" t="e">
        <f t="shared" ca="1" si="2"/>
        <v>#N/A</v>
      </c>
      <c r="G113" t="e">
        <f t="shared" ca="1" si="3"/>
        <v>#N/A</v>
      </c>
    </row>
    <row r="114" spans="5:7" ht="15.6" x14ac:dyDescent="0.3">
      <c r="E114" s="165">
        <v>45382</v>
      </c>
      <c r="F114" t="e">
        <f t="shared" ca="1" si="2"/>
        <v>#N/A</v>
      </c>
      <c r="G114" t="e">
        <f t="shared" ca="1" si="3"/>
        <v>#N/A</v>
      </c>
    </row>
    <row r="115" spans="5:7" ht="15.6" x14ac:dyDescent="0.3">
      <c r="E115" s="165">
        <v>45473</v>
      </c>
      <c r="F115" t="e">
        <f t="shared" ca="1" si="2"/>
        <v>#N/A</v>
      </c>
      <c r="G115" t="e">
        <f t="shared" ca="1" si="3"/>
        <v>#N/A</v>
      </c>
    </row>
    <row r="116" spans="5:7" ht="15.6" x14ac:dyDescent="0.3">
      <c r="E116" s="165">
        <v>45565</v>
      </c>
      <c r="F116" t="e">
        <f t="shared" ca="1" si="2"/>
        <v>#N/A</v>
      </c>
      <c r="G116" t="e">
        <f t="shared" ca="1" si="3"/>
        <v>#N/A</v>
      </c>
    </row>
    <row r="117" spans="5:7" ht="15.6" x14ac:dyDescent="0.3">
      <c r="E117" s="165">
        <v>45657</v>
      </c>
      <c r="F117" t="e">
        <f t="shared" ca="1" si="2"/>
        <v>#N/A</v>
      </c>
      <c r="G117" t="e">
        <f t="shared" ca="1" si="3"/>
        <v>#N/A</v>
      </c>
    </row>
    <row r="118" spans="5:7" ht="15.6" x14ac:dyDescent="0.3">
      <c r="E118" s="165">
        <v>45747</v>
      </c>
      <c r="F118" t="e">
        <f t="shared" ca="1" si="2"/>
        <v>#N/A</v>
      </c>
      <c r="G118" t="e">
        <f t="shared" ca="1" si="3"/>
        <v>#N/A</v>
      </c>
    </row>
    <row r="119" spans="5:7" ht="15.6" x14ac:dyDescent="0.3">
      <c r="E119" s="165">
        <v>45838</v>
      </c>
      <c r="F119" t="e">
        <f t="shared" ca="1" si="2"/>
        <v>#N/A</v>
      </c>
      <c r="G119" t="e">
        <f t="shared" ca="1" si="3"/>
        <v>#N/A</v>
      </c>
    </row>
    <row r="120" spans="5:7" ht="15.6" x14ac:dyDescent="0.3">
      <c r="E120" s="165">
        <v>45930</v>
      </c>
      <c r="F120" t="e">
        <f t="shared" ca="1" si="2"/>
        <v>#N/A</v>
      </c>
      <c r="G120" t="e">
        <f t="shared" ca="1" si="3"/>
        <v>#N/A</v>
      </c>
    </row>
    <row r="121" spans="5:7" ht="15.6" x14ac:dyDescent="0.3">
      <c r="E121" s="165">
        <v>46022</v>
      </c>
      <c r="F121" t="e">
        <f t="shared" ca="1" si="2"/>
        <v>#N/A</v>
      </c>
      <c r="G121" t="e">
        <f t="shared" ca="1" si="3"/>
        <v>#N/A</v>
      </c>
    </row>
    <row r="122" spans="5:7" ht="15.6" x14ac:dyDescent="0.3">
      <c r="E122" s="165">
        <v>46112</v>
      </c>
      <c r="F122" t="e">
        <f t="shared" ca="1" si="2"/>
        <v>#N/A</v>
      </c>
      <c r="G122" t="e">
        <f t="shared" ca="1" si="3"/>
        <v>#N/A</v>
      </c>
    </row>
    <row r="123" spans="5:7" ht="15.6" x14ac:dyDescent="0.3">
      <c r="E123" s="165">
        <v>46203</v>
      </c>
      <c r="F123" t="e">
        <f t="shared" ca="1" si="2"/>
        <v>#N/A</v>
      </c>
      <c r="G123" t="e">
        <f t="shared" ca="1" si="3"/>
        <v>#N/A</v>
      </c>
    </row>
    <row r="124" spans="5:7" ht="15.6" x14ac:dyDescent="0.3">
      <c r="E124" s="165">
        <v>46295</v>
      </c>
      <c r="F124" t="e">
        <f t="shared" ca="1" si="2"/>
        <v>#N/A</v>
      </c>
      <c r="G124" t="e">
        <f t="shared" ca="1" si="3"/>
        <v>#N/A</v>
      </c>
    </row>
    <row r="125" spans="5:7" ht="15.6" x14ac:dyDescent="0.3">
      <c r="E125" s="165">
        <v>46387</v>
      </c>
      <c r="F125" t="e">
        <f t="shared" ca="1" si="2"/>
        <v>#N/A</v>
      </c>
      <c r="G125" t="e">
        <f t="shared" ca="1" si="3"/>
        <v>#N/A</v>
      </c>
    </row>
    <row r="126" spans="5:7" ht="15.6" x14ac:dyDescent="0.3">
      <c r="E126" s="165">
        <v>46477</v>
      </c>
      <c r="F126" t="e">
        <f t="shared" ca="1" si="2"/>
        <v>#N/A</v>
      </c>
      <c r="G126" t="e">
        <f t="shared" ca="1" si="3"/>
        <v>#N/A</v>
      </c>
    </row>
    <row r="127" spans="5:7" ht="15.6" x14ac:dyDescent="0.3">
      <c r="E127" s="165">
        <v>46568</v>
      </c>
      <c r="F127" t="e">
        <f t="shared" ca="1" si="2"/>
        <v>#N/A</v>
      </c>
      <c r="G127" t="e">
        <f t="shared" ca="1" si="3"/>
        <v>#N/A</v>
      </c>
    </row>
    <row r="128" spans="5:7" ht="15.6" x14ac:dyDescent="0.3">
      <c r="E128" s="165">
        <v>46660</v>
      </c>
      <c r="F128" t="e">
        <f t="shared" ca="1" si="2"/>
        <v>#N/A</v>
      </c>
      <c r="G128" t="e">
        <f t="shared" ca="1" si="3"/>
        <v>#N/A</v>
      </c>
    </row>
    <row r="129" spans="5:7" ht="15.6" x14ac:dyDescent="0.3">
      <c r="E129" s="165">
        <v>46752</v>
      </c>
      <c r="F129" t="e">
        <f t="shared" ca="1" si="2"/>
        <v>#N/A</v>
      </c>
      <c r="G129" t="e">
        <f t="shared" ca="1" si="3"/>
        <v>#N/A</v>
      </c>
    </row>
    <row r="130" spans="5:7" ht="15.6" x14ac:dyDescent="0.3">
      <c r="E130" s="165">
        <v>46843</v>
      </c>
      <c r="F130" t="e">
        <f t="shared" ca="1" si="2"/>
        <v>#N/A</v>
      </c>
      <c r="G130" t="e">
        <f t="shared" ca="1" si="3"/>
        <v>#N/A</v>
      </c>
    </row>
    <row r="131" spans="5:7" ht="15.6" x14ac:dyDescent="0.3">
      <c r="E131" s="165">
        <v>46934</v>
      </c>
      <c r="F131" t="e">
        <f t="shared" ref="F131:F133" ca="1" si="4">IF(NOT(ISNUMBER(OFFSET(INDIRECT($B$11),ROW()-1,0))),NA(),OFFSET(INDIRECT($B$11),ROW()-1,0))</f>
        <v>#N/A</v>
      </c>
      <c r="G131" t="e">
        <f t="shared" ref="G131:G133" ca="1" si="5">IF(NOT(ISNUMBER(OFFSET(INDIRECT($C$11),ROW()-1,0))),NA(),OFFSET(INDIRECT($C$11),ROW()-1,0))</f>
        <v>#N/A</v>
      </c>
    </row>
    <row r="132" spans="5:7" ht="15.6" x14ac:dyDescent="0.3">
      <c r="E132" s="165">
        <v>47026</v>
      </c>
      <c r="F132" t="e">
        <f t="shared" ca="1" si="4"/>
        <v>#N/A</v>
      </c>
      <c r="G132" t="e">
        <f t="shared" ca="1" si="5"/>
        <v>#N/A</v>
      </c>
    </row>
    <row r="133" spans="5:7" ht="15.6" x14ac:dyDescent="0.3">
      <c r="E133" s="165">
        <v>47118</v>
      </c>
      <c r="F133" t="e">
        <f t="shared" ca="1" si="4"/>
        <v>#N/A</v>
      </c>
      <c r="G133" t="e">
        <f t="shared" ca="1" si="5"/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70C56-79F3-4C8F-898D-855ABA2B4FF7}">
  <sheetPr codeName="Sheet2"/>
  <dimension ref="A1:T508"/>
  <sheetViews>
    <sheetView topLeftCell="K345" workbookViewId="0">
      <selection activeCell="K345" sqref="K345:AD351"/>
    </sheetView>
  </sheetViews>
  <sheetFormatPr defaultColWidth="9.109375" defaultRowHeight="14.4" x14ac:dyDescent="0.3"/>
  <cols>
    <col min="1" max="10" width="13.6640625" style="55" customWidth="1"/>
    <col min="11" max="11" width="23.88671875" style="66" bestFit="1" customWidth="1"/>
    <col min="12" max="12" width="18.33203125" style="21" customWidth="1"/>
    <col min="13" max="17" width="22.33203125" style="21" customWidth="1"/>
    <col min="18" max="18" width="12.5546875" style="55" customWidth="1"/>
    <col min="19" max="16384" width="9.109375" style="55"/>
  </cols>
  <sheetData>
    <row r="1" spans="1:20" s="2" customFormat="1" ht="15.9" customHeight="1" x14ac:dyDescent="0.3">
      <c r="K1" s="47"/>
    </row>
    <row r="2" spans="1:20" s="6" customFormat="1" ht="15.9" customHeight="1" x14ac:dyDescent="0.3">
      <c r="L2" s="48"/>
      <c r="M2" s="48"/>
      <c r="N2" s="48"/>
      <c r="O2" s="48"/>
      <c r="P2" s="48"/>
      <c r="Q2" s="48"/>
      <c r="R2" s="48"/>
    </row>
    <row r="3" spans="1:20" s="6" customFormat="1" ht="15.9" customHeight="1" x14ac:dyDescent="0.3">
      <c r="L3" s="48"/>
      <c r="M3" s="48"/>
      <c r="N3" s="48"/>
      <c r="O3" s="48"/>
      <c r="P3" s="48"/>
      <c r="Q3" s="48"/>
      <c r="R3" s="48"/>
    </row>
    <row r="4" spans="1:20" s="10" customFormat="1" ht="15.9" customHeight="1" x14ac:dyDescent="0.3">
      <c r="L4" s="49"/>
      <c r="M4" s="49"/>
      <c r="N4" s="49"/>
      <c r="O4" s="49"/>
      <c r="P4" s="49"/>
      <c r="Q4" s="49"/>
      <c r="R4" s="49"/>
    </row>
    <row r="5" spans="1:20" s="50" customFormat="1" ht="39.9" customHeight="1" x14ac:dyDescent="0.3">
      <c r="K5" s="51" t="s">
        <v>0</v>
      </c>
      <c r="L5" s="15" t="s">
        <v>1</v>
      </c>
      <c r="M5" s="52" t="s">
        <v>11</v>
      </c>
      <c r="N5" s="53" t="s">
        <v>12</v>
      </c>
      <c r="O5" s="53" t="s">
        <v>13</v>
      </c>
      <c r="P5" s="53" t="s">
        <v>14</v>
      </c>
      <c r="Q5" s="52" t="s">
        <v>15</v>
      </c>
      <c r="R5" s="54" t="s">
        <v>16</v>
      </c>
      <c r="S5" s="54" t="s">
        <v>17</v>
      </c>
      <c r="T5" s="54" t="s">
        <v>18</v>
      </c>
    </row>
    <row r="6" spans="1:20" x14ac:dyDescent="0.3">
      <c r="K6" s="56">
        <v>35826</v>
      </c>
      <c r="L6" s="57">
        <v>78.180897786769094</v>
      </c>
      <c r="M6" s="58">
        <v>83.377897423130506</v>
      </c>
      <c r="N6" s="59"/>
      <c r="O6" s="59"/>
      <c r="P6" s="59"/>
      <c r="Q6" s="58">
        <v>76.199421266227205</v>
      </c>
      <c r="R6" s="60"/>
      <c r="S6" s="60"/>
      <c r="T6" s="60"/>
    </row>
    <row r="7" spans="1:20" ht="15.6" x14ac:dyDescent="0.3">
      <c r="A7" s="174" t="s">
        <v>95</v>
      </c>
      <c r="B7" s="174"/>
      <c r="C7" s="174"/>
      <c r="D7" s="174"/>
      <c r="E7" s="174"/>
      <c r="F7" s="174"/>
      <c r="G7" s="174"/>
      <c r="H7" s="174"/>
      <c r="I7" s="174"/>
      <c r="J7" s="174"/>
      <c r="K7" s="56">
        <v>35854</v>
      </c>
      <c r="L7" s="57">
        <v>78.037145154361994</v>
      </c>
      <c r="M7" s="58">
        <v>82.661168106023197</v>
      </c>
      <c r="N7" s="61">
        <v>-8.5961548474893235E-3</v>
      </c>
      <c r="O7" s="59"/>
      <c r="P7" s="59"/>
      <c r="Q7" s="58">
        <v>76.511984237780098</v>
      </c>
      <c r="R7" s="62">
        <v>4.1019074208037409E-3</v>
      </c>
      <c r="S7" s="63"/>
      <c r="T7" s="63"/>
    </row>
    <row r="8" spans="1:20" ht="15.6" x14ac:dyDescent="0.3">
      <c r="A8" s="174" t="s">
        <v>94</v>
      </c>
      <c r="B8" s="174"/>
      <c r="C8" s="174"/>
      <c r="D8" s="174"/>
      <c r="E8" s="174"/>
      <c r="F8" s="174"/>
      <c r="G8" s="174"/>
      <c r="H8" s="174"/>
      <c r="I8" s="174"/>
      <c r="J8" s="174"/>
      <c r="K8" s="56">
        <v>35885</v>
      </c>
      <c r="L8" s="57">
        <v>78.011606607796494</v>
      </c>
      <c r="M8" s="58">
        <v>83.094626806432402</v>
      </c>
      <c r="N8" s="61">
        <v>5.2438008116850732E-3</v>
      </c>
      <c r="O8" s="59"/>
      <c r="P8" s="59"/>
      <c r="Q8" s="58">
        <v>76.441842750903007</v>
      </c>
      <c r="R8" s="62">
        <v>-9.1673856815832622E-4</v>
      </c>
      <c r="S8" s="63"/>
      <c r="T8" s="63"/>
    </row>
    <row r="9" spans="1:20" x14ac:dyDescent="0.3">
      <c r="K9" s="56">
        <v>35915</v>
      </c>
      <c r="L9" s="57">
        <v>78.908274664266798</v>
      </c>
      <c r="M9" s="58">
        <v>84.899626240318298</v>
      </c>
      <c r="N9" s="61">
        <v>2.1722216023553731E-2</v>
      </c>
      <c r="O9" s="61">
        <v>1.8250985743442749E-2</v>
      </c>
      <c r="P9" s="59"/>
      <c r="Q9" s="58">
        <v>77.123744706204107</v>
      </c>
      <c r="R9" s="62">
        <v>8.920532665900982E-3</v>
      </c>
      <c r="S9" s="62">
        <v>1.2130321000043853E-2</v>
      </c>
      <c r="T9" s="63"/>
    </row>
    <row r="10" spans="1:20" x14ac:dyDescent="0.3">
      <c r="K10" s="56">
        <v>35946</v>
      </c>
      <c r="L10" s="57">
        <v>79.944843520030801</v>
      </c>
      <c r="M10" s="58">
        <v>86.152115738894096</v>
      </c>
      <c r="N10" s="61">
        <v>1.4752591431091533E-2</v>
      </c>
      <c r="O10" s="61">
        <v>4.2232014292289177E-2</v>
      </c>
      <c r="P10" s="59"/>
      <c r="Q10" s="58">
        <v>77.984933654325204</v>
      </c>
      <c r="R10" s="62">
        <v>1.1166326938632398E-2</v>
      </c>
      <c r="S10" s="62">
        <v>1.9251224905729059E-2</v>
      </c>
      <c r="T10" s="63"/>
    </row>
    <row r="11" spans="1:20" x14ac:dyDescent="0.3">
      <c r="K11" s="56">
        <v>35976</v>
      </c>
      <c r="L11" s="57">
        <v>80.973390800611895</v>
      </c>
      <c r="M11" s="58">
        <v>85.691124045533201</v>
      </c>
      <c r="N11" s="61">
        <v>-5.3509039146298898E-3</v>
      </c>
      <c r="O11" s="61">
        <v>3.1247474582794643E-2</v>
      </c>
      <c r="P11" s="59"/>
      <c r="Q11" s="58">
        <v>79.422200157431007</v>
      </c>
      <c r="R11" s="62">
        <v>1.8430053546965919E-2</v>
      </c>
      <c r="S11" s="62">
        <v>3.8988560443786513E-2</v>
      </c>
      <c r="T11" s="63"/>
    </row>
    <row r="12" spans="1:20" x14ac:dyDescent="0.3">
      <c r="K12" s="56">
        <v>36007</v>
      </c>
      <c r="L12" s="57">
        <v>80.684712160853707</v>
      </c>
      <c r="M12" s="58">
        <v>84.720523605981199</v>
      </c>
      <c r="N12" s="61">
        <v>-1.1326732498412095E-2</v>
      </c>
      <c r="O12" s="61">
        <v>-2.1095809518657527E-3</v>
      </c>
      <c r="P12" s="59"/>
      <c r="Q12" s="58">
        <v>79.390474473118203</v>
      </c>
      <c r="R12" s="62">
        <v>-3.9945612498670791E-4</v>
      </c>
      <c r="S12" s="62">
        <v>2.9390815702077244E-2</v>
      </c>
      <c r="T12" s="63"/>
    </row>
    <row r="13" spans="1:20" x14ac:dyDescent="0.3">
      <c r="K13" s="56">
        <v>36038</v>
      </c>
      <c r="L13" s="57">
        <v>80.076197566234598</v>
      </c>
      <c r="M13" s="58">
        <v>83.155946342441297</v>
      </c>
      <c r="N13" s="61">
        <v>-1.8467511730881792E-2</v>
      </c>
      <c r="O13" s="61">
        <v>-3.4777664724258806E-2</v>
      </c>
      <c r="P13" s="59"/>
      <c r="Q13" s="58">
        <v>79.145310638870299</v>
      </c>
      <c r="R13" s="62">
        <v>-3.0880761939635626E-3</v>
      </c>
      <c r="S13" s="62">
        <v>1.4879502105990872E-2</v>
      </c>
      <c r="T13" s="63"/>
    </row>
    <row r="14" spans="1:20" x14ac:dyDescent="0.3">
      <c r="K14" s="56">
        <v>36068</v>
      </c>
      <c r="L14" s="57">
        <v>79.876591276317001</v>
      </c>
      <c r="M14" s="58">
        <v>84.608031768329596</v>
      </c>
      <c r="N14" s="61">
        <v>1.746219590729603E-2</v>
      </c>
      <c r="O14" s="61">
        <v>-1.2639492004190456E-2</v>
      </c>
      <c r="P14" s="59"/>
      <c r="Q14" s="58">
        <v>78.627239827025605</v>
      </c>
      <c r="R14" s="62">
        <v>-6.5458181623493372E-3</v>
      </c>
      <c r="S14" s="62">
        <v>-1.0009296252554423E-2</v>
      </c>
      <c r="T14" s="63"/>
    </row>
    <row r="15" spans="1:20" x14ac:dyDescent="0.3">
      <c r="K15" s="56">
        <v>36099</v>
      </c>
      <c r="L15" s="57">
        <v>80.842971421819001</v>
      </c>
      <c r="M15" s="58">
        <v>85.874039123546297</v>
      </c>
      <c r="N15" s="61">
        <v>1.496320536900364E-2</v>
      </c>
      <c r="O15" s="61">
        <v>1.3615538106561687E-2</v>
      </c>
      <c r="P15" s="59"/>
      <c r="Q15" s="58">
        <v>79.632765044635804</v>
      </c>
      <c r="R15" s="62">
        <v>1.2788509679626081E-2</v>
      </c>
      <c r="S15" s="62">
        <v>3.0518846640681385E-3</v>
      </c>
      <c r="T15" s="63"/>
    </row>
    <row r="16" spans="1:20" x14ac:dyDescent="0.3">
      <c r="K16" s="56">
        <v>36129</v>
      </c>
      <c r="L16" s="57">
        <v>82.528053221721194</v>
      </c>
      <c r="M16" s="58">
        <v>89.384656122429405</v>
      </c>
      <c r="N16" s="61">
        <v>4.0881004721722736E-2</v>
      </c>
      <c r="O16" s="61">
        <v>7.4903961219296322E-2</v>
      </c>
      <c r="P16" s="59"/>
      <c r="Q16" s="58">
        <v>80.997969737526603</v>
      </c>
      <c r="R16" s="62">
        <v>1.7143755991966048E-2</v>
      </c>
      <c r="S16" s="62">
        <v>2.3408324305020933E-2</v>
      </c>
      <c r="T16" s="63"/>
    </row>
    <row r="17" spans="11:20" x14ac:dyDescent="0.3">
      <c r="K17" s="56">
        <v>36160</v>
      </c>
      <c r="L17" s="57">
        <v>83.683574776299594</v>
      </c>
      <c r="M17" s="58">
        <v>90.342790528340899</v>
      </c>
      <c r="N17" s="61">
        <v>1.0719226850290031E-2</v>
      </c>
      <c r="O17" s="61">
        <v>6.7780311634171975E-2</v>
      </c>
      <c r="P17" s="59"/>
      <c r="Q17" s="58">
        <v>82.3080808881613</v>
      </c>
      <c r="R17" s="62">
        <v>1.6174617152505233E-2</v>
      </c>
      <c r="S17" s="62">
        <v>4.6813815024326022E-2</v>
      </c>
      <c r="T17" s="63"/>
    </row>
    <row r="18" spans="11:20" x14ac:dyDescent="0.3">
      <c r="K18" s="56">
        <v>36191</v>
      </c>
      <c r="L18" s="57">
        <v>83.847279280961402</v>
      </c>
      <c r="M18" s="58">
        <v>90.405712454606103</v>
      </c>
      <c r="N18" s="61">
        <v>6.964797732860184E-4</v>
      </c>
      <c r="O18" s="61">
        <v>5.2771167832691868E-2</v>
      </c>
      <c r="P18" s="61">
        <v>8.4288705384479412E-2</v>
      </c>
      <c r="Q18" s="58">
        <v>82.484664897307994</v>
      </c>
      <c r="R18" s="62">
        <v>2.1454030666396839E-3</v>
      </c>
      <c r="S18" s="62">
        <v>3.5813146147488872E-2</v>
      </c>
      <c r="T18" s="62">
        <v>8.2484138680283037E-2</v>
      </c>
    </row>
    <row r="19" spans="11:20" x14ac:dyDescent="0.3">
      <c r="K19" s="56">
        <v>36219</v>
      </c>
      <c r="L19" s="57">
        <v>83.5705784440716</v>
      </c>
      <c r="M19" s="58">
        <v>87.0951800076692</v>
      </c>
      <c r="N19" s="61">
        <v>-3.6618620185081441E-2</v>
      </c>
      <c r="O19" s="61">
        <v>-2.5613748646348578E-2</v>
      </c>
      <c r="P19" s="61">
        <v>5.3640808655871286E-2</v>
      </c>
      <c r="Q19" s="58">
        <v>82.7736455431493</v>
      </c>
      <c r="R19" s="62">
        <v>3.5034469279966451E-3</v>
      </c>
      <c r="S19" s="62">
        <v>2.192247301230843E-2</v>
      </c>
      <c r="T19" s="62">
        <v>8.1838961147701061E-2</v>
      </c>
    </row>
    <row r="20" spans="11:20" x14ac:dyDescent="0.3">
      <c r="K20" s="56">
        <v>36250</v>
      </c>
      <c r="L20" s="57">
        <v>83.925254816312901</v>
      </c>
      <c r="M20" s="58">
        <v>86.1207577659507</v>
      </c>
      <c r="N20" s="61">
        <v>-1.118801570457395E-2</v>
      </c>
      <c r="O20" s="61">
        <v>-4.673347743299705E-2</v>
      </c>
      <c r="P20" s="61">
        <v>3.6417889770028244E-2</v>
      </c>
      <c r="Q20" s="58">
        <v>83.344522511413302</v>
      </c>
      <c r="R20" s="62">
        <v>6.8968445755648311E-3</v>
      </c>
      <c r="S20" s="62">
        <v>1.2592221955220806E-2</v>
      </c>
      <c r="T20" s="62">
        <v>9.0299756155848954E-2</v>
      </c>
    </row>
    <row r="21" spans="11:20" x14ac:dyDescent="0.3">
      <c r="K21" s="56">
        <v>36280</v>
      </c>
      <c r="L21" s="57">
        <v>85.191873809534499</v>
      </c>
      <c r="M21" s="58">
        <v>86.653650359346102</v>
      </c>
      <c r="N21" s="61">
        <v>6.1877369314797814E-3</v>
      </c>
      <c r="O21" s="61">
        <v>-4.1502489094856321E-2</v>
      </c>
      <c r="P21" s="61">
        <v>2.0659974568825845E-2</v>
      </c>
      <c r="Q21" s="58">
        <v>84.669574151768103</v>
      </c>
      <c r="R21" s="62">
        <v>1.5898484992500128E-2</v>
      </c>
      <c r="S21" s="62">
        <v>2.6488672254173284E-2</v>
      </c>
      <c r="T21" s="62">
        <v>9.7840547996069782E-2</v>
      </c>
    </row>
    <row r="22" spans="11:20" x14ac:dyDescent="0.3">
      <c r="K22" s="56">
        <v>36311</v>
      </c>
      <c r="L22" s="57">
        <v>86.712347767878896</v>
      </c>
      <c r="M22" s="58">
        <v>91.132698693058003</v>
      </c>
      <c r="N22" s="61">
        <v>5.1689090016838524E-2</v>
      </c>
      <c r="O22" s="61">
        <v>4.6357544528104588E-2</v>
      </c>
      <c r="P22" s="61">
        <v>5.7811499014821965E-2</v>
      </c>
      <c r="Q22" s="58">
        <v>85.576508682315804</v>
      </c>
      <c r="R22" s="62">
        <v>1.0711457328485441E-2</v>
      </c>
      <c r="S22" s="62">
        <v>3.3861781981142647E-2</v>
      </c>
      <c r="T22" s="62">
        <v>9.7346688292906602E-2</v>
      </c>
    </row>
    <row r="23" spans="11:20" x14ac:dyDescent="0.3">
      <c r="K23" s="56">
        <v>36341</v>
      </c>
      <c r="L23" s="57">
        <v>87.904494429818698</v>
      </c>
      <c r="M23" s="58">
        <v>93.372190325938703</v>
      </c>
      <c r="N23" s="61">
        <v>2.4573963736369553E-2</v>
      </c>
      <c r="O23" s="61">
        <v>8.420075192202936E-2</v>
      </c>
      <c r="P23" s="61">
        <v>8.9636661509120419E-2</v>
      </c>
      <c r="Q23" s="58">
        <v>86.437685844348806</v>
      </c>
      <c r="R23" s="62">
        <v>1.0063242533414618E-2</v>
      </c>
      <c r="S23" s="62">
        <v>3.7112976830744104E-2</v>
      </c>
      <c r="T23" s="62">
        <v>8.8331545500019759E-2</v>
      </c>
    </row>
    <row r="24" spans="11:20" x14ac:dyDescent="0.3">
      <c r="K24" s="56">
        <v>36372</v>
      </c>
      <c r="L24" s="57">
        <v>88.3436769696239</v>
      </c>
      <c r="M24" s="58">
        <v>95.818438213757901</v>
      </c>
      <c r="N24" s="61">
        <v>2.6198891546615366E-2</v>
      </c>
      <c r="O24" s="61">
        <v>0.10576343658237275</v>
      </c>
      <c r="P24" s="61">
        <v>0.13099440531542217</v>
      </c>
      <c r="Q24" s="58">
        <v>86.500686563388001</v>
      </c>
      <c r="R24" s="62">
        <v>7.2885707690795165E-4</v>
      </c>
      <c r="S24" s="62">
        <v>2.162656928376272E-2</v>
      </c>
      <c r="T24" s="62">
        <v>8.9560015070540233E-2</v>
      </c>
    </row>
    <row r="25" spans="11:20" x14ac:dyDescent="0.3">
      <c r="K25" s="56">
        <v>36403</v>
      </c>
      <c r="L25" s="57">
        <v>88.656080514227099</v>
      </c>
      <c r="M25" s="58">
        <v>94.557684378668696</v>
      </c>
      <c r="N25" s="61">
        <v>-1.3157737264268832E-2</v>
      </c>
      <c r="O25" s="61">
        <v>3.7582401648680541E-2</v>
      </c>
      <c r="P25" s="61">
        <v>0.13711272058974999</v>
      </c>
      <c r="Q25" s="58">
        <v>87.099875207320096</v>
      </c>
      <c r="R25" s="62">
        <v>6.9269813655525869E-3</v>
      </c>
      <c r="S25" s="62">
        <v>1.7801223121399534E-2</v>
      </c>
      <c r="T25" s="62">
        <v>0.10050582282436715</v>
      </c>
    </row>
    <row r="26" spans="11:20" x14ac:dyDescent="0.3">
      <c r="K26" s="56">
        <v>36433</v>
      </c>
      <c r="L26" s="57">
        <v>89.137040321634302</v>
      </c>
      <c r="M26" s="58">
        <v>95.125797732972998</v>
      </c>
      <c r="N26" s="61">
        <v>6.0081140738303951E-3</v>
      </c>
      <c r="O26" s="61">
        <v>1.8780831861316516E-2</v>
      </c>
      <c r="P26" s="61">
        <v>0.1243116728379019</v>
      </c>
      <c r="Q26" s="58">
        <v>87.527680540586303</v>
      </c>
      <c r="R26" s="62">
        <v>4.9116641355446689E-3</v>
      </c>
      <c r="S26" s="62">
        <v>1.2610179062409133E-2</v>
      </c>
      <c r="T26" s="62">
        <v>0.11319792902740877</v>
      </c>
    </row>
    <row r="27" spans="11:20" x14ac:dyDescent="0.3">
      <c r="K27" s="56">
        <v>36464</v>
      </c>
      <c r="L27" s="57">
        <v>89.838489737810903</v>
      </c>
      <c r="M27" s="58">
        <v>94.083184514223902</v>
      </c>
      <c r="N27" s="61">
        <v>-1.0960362421094327E-2</v>
      </c>
      <c r="O27" s="61">
        <v>-1.8109809885054506E-2</v>
      </c>
      <c r="P27" s="61">
        <v>9.559519354699475E-2</v>
      </c>
      <c r="Q27" s="58">
        <v>88.434906821224899</v>
      </c>
      <c r="R27" s="62">
        <v>1.0365021385639439E-2</v>
      </c>
      <c r="S27" s="62">
        <v>2.2360750355657544E-2</v>
      </c>
      <c r="T27" s="62">
        <v>0.11053417235550356</v>
      </c>
    </row>
    <row r="28" spans="11:20" x14ac:dyDescent="0.3">
      <c r="K28" s="56">
        <v>36494</v>
      </c>
      <c r="L28" s="57">
        <v>90.847544405132794</v>
      </c>
      <c r="M28" s="58">
        <v>95.741050717782898</v>
      </c>
      <c r="N28" s="61">
        <v>1.7621280700892417E-2</v>
      </c>
      <c r="O28" s="61">
        <v>1.2514755906831043E-2</v>
      </c>
      <c r="P28" s="61">
        <v>7.1112815902621973E-2</v>
      </c>
      <c r="Q28" s="58">
        <v>89.353067407094301</v>
      </c>
      <c r="R28" s="62">
        <v>1.0382332258522142E-2</v>
      </c>
      <c r="S28" s="62">
        <v>2.5869063467783615E-2</v>
      </c>
      <c r="T28" s="62">
        <v>0.10315193944542478</v>
      </c>
    </row>
    <row r="29" spans="11:20" x14ac:dyDescent="0.3">
      <c r="K29" s="56">
        <v>36525</v>
      </c>
      <c r="L29" s="57">
        <v>91.293634170619995</v>
      </c>
      <c r="M29" s="58">
        <v>95.278511588260798</v>
      </c>
      <c r="N29" s="61">
        <v>-4.8311474133027055E-3</v>
      </c>
      <c r="O29" s="61">
        <v>1.6053884322366763E-3</v>
      </c>
      <c r="P29" s="61">
        <v>5.4633258847273991E-2</v>
      </c>
      <c r="Q29" s="58">
        <v>90.191423497529897</v>
      </c>
      <c r="R29" s="62">
        <v>9.3825104695737238E-3</v>
      </c>
      <c r="S29" s="62">
        <v>3.0433149153408889E-2</v>
      </c>
      <c r="T29" s="62">
        <v>9.5778476721870565E-2</v>
      </c>
    </row>
    <row r="30" spans="11:20" x14ac:dyDescent="0.3">
      <c r="K30" s="56">
        <v>36556</v>
      </c>
      <c r="L30" s="57">
        <v>92.189589545009198</v>
      </c>
      <c r="M30" s="58">
        <v>97.218297409975506</v>
      </c>
      <c r="N30" s="61">
        <v>2.0359111297806098E-2</v>
      </c>
      <c r="O30" s="61">
        <v>3.3322776136235355E-2</v>
      </c>
      <c r="P30" s="61">
        <v>7.5355691254466839E-2</v>
      </c>
      <c r="Q30" s="58">
        <v>91.132847768148096</v>
      </c>
      <c r="R30" s="62">
        <v>1.0438068655652E-2</v>
      </c>
      <c r="S30" s="62">
        <v>3.0507647306930563E-2</v>
      </c>
      <c r="T30" s="62">
        <v>0.10484594780868584</v>
      </c>
    </row>
    <row r="31" spans="11:20" x14ac:dyDescent="0.3">
      <c r="K31" s="56">
        <v>36585</v>
      </c>
      <c r="L31" s="57">
        <v>92.556645984990794</v>
      </c>
      <c r="M31" s="58">
        <v>97.147247530819598</v>
      </c>
      <c r="N31" s="61">
        <v>-7.3082826020176572E-4</v>
      </c>
      <c r="O31" s="61">
        <v>1.4687501364297306E-2</v>
      </c>
      <c r="P31" s="61">
        <v>0.11541473962468718</v>
      </c>
      <c r="Q31" s="58">
        <v>91.661024207219299</v>
      </c>
      <c r="R31" s="62">
        <v>5.7956757854746854E-3</v>
      </c>
      <c r="S31" s="62">
        <v>2.5829631450814183E-2</v>
      </c>
      <c r="T31" s="62">
        <v>0.107369665861063</v>
      </c>
    </row>
    <row r="32" spans="11:20" x14ac:dyDescent="0.3">
      <c r="K32" s="56">
        <v>36616</v>
      </c>
      <c r="L32" s="57">
        <v>93.270239548286099</v>
      </c>
      <c r="M32" s="58">
        <v>98.203774502700398</v>
      </c>
      <c r="N32" s="61">
        <v>1.087552142478998E-2</v>
      </c>
      <c r="O32" s="61">
        <v>3.0702231444178274E-2</v>
      </c>
      <c r="P32" s="61">
        <v>0.14030318648133089</v>
      </c>
      <c r="Q32" s="58">
        <v>92.241460993051504</v>
      </c>
      <c r="R32" s="62">
        <v>6.3324274505158762E-3</v>
      </c>
      <c r="S32" s="62">
        <v>2.2729849646710099E-2</v>
      </c>
      <c r="T32" s="62">
        <v>0.10674892858639673</v>
      </c>
    </row>
    <row r="33" spans="11:20" x14ac:dyDescent="0.3">
      <c r="K33" s="56">
        <v>36646</v>
      </c>
      <c r="L33" s="57">
        <v>93.958061942875204</v>
      </c>
      <c r="M33" s="58">
        <v>96.639410759983804</v>
      </c>
      <c r="N33" s="61">
        <v>-1.5929772054469993E-2</v>
      </c>
      <c r="O33" s="61">
        <v>-5.9545030659249321E-3</v>
      </c>
      <c r="P33" s="61">
        <v>0.11523761964126744</v>
      </c>
      <c r="Q33" s="58">
        <v>93.2480009480593</v>
      </c>
      <c r="R33" s="62">
        <v>1.0912012279203021E-2</v>
      </c>
      <c r="S33" s="62">
        <v>2.3209558701516642E-2</v>
      </c>
      <c r="T33" s="62">
        <v>0.10131652228360788</v>
      </c>
    </row>
    <row r="34" spans="11:20" x14ac:dyDescent="0.3">
      <c r="K34" s="56">
        <v>36677</v>
      </c>
      <c r="L34" s="57">
        <v>95.712431442753697</v>
      </c>
      <c r="M34" s="58">
        <v>97.8564411038153</v>
      </c>
      <c r="N34" s="61">
        <v>1.2593519913466134E-2</v>
      </c>
      <c r="O34" s="61">
        <v>7.300192141529438E-3</v>
      </c>
      <c r="P34" s="61">
        <v>7.3779691671409742E-2</v>
      </c>
      <c r="Q34" s="58">
        <v>95.176843298306096</v>
      </c>
      <c r="R34" s="62">
        <v>2.0685079901296755E-2</v>
      </c>
      <c r="S34" s="62">
        <v>3.8356751099993591E-2</v>
      </c>
      <c r="T34" s="62">
        <v>0.11218422863720057</v>
      </c>
    </row>
    <row r="35" spans="11:20" x14ac:dyDescent="0.3">
      <c r="K35" s="56">
        <v>36707</v>
      </c>
      <c r="L35" s="57">
        <v>97.657691999861697</v>
      </c>
      <c r="M35" s="58">
        <v>100.59667536089501</v>
      </c>
      <c r="N35" s="61">
        <v>2.8002594680227588E-2</v>
      </c>
      <c r="O35" s="61">
        <v>2.4366689267415254E-2</v>
      </c>
      <c r="P35" s="61">
        <v>7.7372984501460795E-2</v>
      </c>
      <c r="Q35" s="58">
        <v>97.028467392810697</v>
      </c>
      <c r="R35" s="62">
        <v>1.9454565105728294E-2</v>
      </c>
      <c r="S35" s="62">
        <v>5.1896472022703533E-2</v>
      </c>
      <c r="T35" s="62">
        <v>0.12252504732175562</v>
      </c>
    </row>
    <row r="36" spans="11:20" x14ac:dyDescent="0.3">
      <c r="K36" s="56">
        <v>36738</v>
      </c>
      <c r="L36" s="57">
        <v>98.110762141620796</v>
      </c>
      <c r="M36" s="58">
        <v>104.72355172838</v>
      </c>
      <c r="N36" s="61">
        <v>4.1023983672220155E-2</v>
      </c>
      <c r="O36" s="61">
        <v>8.3652631000350253E-2</v>
      </c>
      <c r="P36" s="61">
        <v>9.2937368638340789E-2</v>
      </c>
      <c r="Q36" s="58">
        <v>96.933099815185102</v>
      </c>
      <c r="R36" s="62">
        <v>-9.8288244870969876E-4</v>
      </c>
      <c r="S36" s="62">
        <v>3.9519333708595727E-2</v>
      </c>
      <c r="T36" s="62">
        <v>0.12060497628712108</v>
      </c>
    </row>
    <row r="37" spans="11:20" x14ac:dyDescent="0.3">
      <c r="K37" s="56">
        <v>36769</v>
      </c>
      <c r="L37" s="57">
        <v>97.724965335109601</v>
      </c>
      <c r="M37" s="58">
        <v>105.78460675262799</v>
      </c>
      <c r="N37" s="61">
        <v>1.0131961786399746E-2</v>
      </c>
      <c r="O37" s="61">
        <v>8.1018332154566552E-2</v>
      </c>
      <c r="P37" s="61">
        <v>0.11873093601784501</v>
      </c>
      <c r="Q37" s="58">
        <v>96.024497200339397</v>
      </c>
      <c r="R37" s="62">
        <v>-9.3735021017389286E-3</v>
      </c>
      <c r="S37" s="62">
        <v>8.9060938843763537E-3</v>
      </c>
      <c r="T37" s="62">
        <v>0.10246423398169524</v>
      </c>
    </row>
    <row r="38" spans="11:20" x14ac:dyDescent="0.3">
      <c r="K38" s="56">
        <v>36799</v>
      </c>
      <c r="L38" s="57">
        <v>97.248892158317105</v>
      </c>
      <c r="M38" s="58">
        <v>103.777144991745</v>
      </c>
      <c r="N38" s="61">
        <v>-1.8976879741845032E-2</v>
      </c>
      <c r="O38" s="61">
        <v>3.1616051121370781E-2</v>
      </c>
      <c r="P38" s="61">
        <v>9.0946383262478836E-2</v>
      </c>
      <c r="Q38" s="58">
        <v>95.622443783284098</v>
      </c>
      <c r="R38" s="62">
        <v>-4.1869879955370726E-3</v>
      </c>
      <c r="S38" s="62">
        <v>-1.449083601242962E-2</v>
      </c>
      <c r="T38" s="62">
        <v>9.2482323222814911E-2</v>
      </c>
    </row>
    <row r="39" spans="11:20" x14ac:dyDescent="0.3">
      <c r="K39" s="56">
        <v>36830</v>
      </c>
      <c r="L39" s="57">
        <v>98.277436808002406</v>
      </c>
      <c r="M39" s="58">
        <v>101.286507030929</v>
      </c>
      <c r="N39" s="61">
        <v>-2.3999869730605194E-2</v>
      </c>
      <c r="O39" s="61">
        <v>-3.2820169300269875E-2</v>
      </c>
      <c r="P39" s="61">
        <v>7.6563336518611136E-2</v>
      </c>
      <c r="Q39" s="58">
        <v>97.161153487989594</v>
      </c>
      <c r="R39" s="62">
        <v>1.6091512032392563E-2</v>
      </c>
      <c r="S39" s="62">
        <v>2.3526914257288034E-3</v>
      </c>
      <c r="T39" s="62">
        <v>9.8674233743528239E-2</v>
      </c>
    </row>
    <row r="40" spans="11:20" x14ac:dyDescent="0.3">
      <c r="K40" s="56">
        <v>36860</v>
      </c>
      <c r="L40" s="57">
        <v>99.340610555873795</v>
      </c>
      <c r="M40" s="58">
        <v>99.833530775183505</v>
      </c>
      <c r="N40" s="61">
        <v>-1.4345210416840781E-2</v>
      </c>
      <c r="O40" s="61">
        <v>-5.6256540153907131E-2</v>
      </c>
      <c r="P40" s="61">
        <v>4.2745301275876502E-2</v>
      </c>
      <c r="Q40" s="58">
        <v>98.957612265910996</v>
      </c>
      <c r="R40" s="62">
        <v>1.8489475612735173E-2</v>
      </c>
      <c r="S40" s="62">
        <v>3.0545487360919221E-2</v>
      </c>
      <c r="T40" s="62">
        <v>0.10748981694224558</v>
      </c>
    </row>
    <row r="41" spans="11:20" x14ac:dyDescent="0.3">
      <c r="K41" s="56">
        <v>36891</v>
      </c>
      <c r="L41" s="57">
        <v>100</v>
      </c>
      <c r="M41" s="58">
        <v>100</v>
      </c>
      <c r="N41" s="61">
        <v>1.6674680693340438E-3</v>
      </c>
      <c r="O41" s="61">
        <v>-3.6396694012399977E-2</v>
      </c>
      <c r="P41" s="61">
        <v>4.9554598755097823E-2</v>
      </c>
      <c r="Q41" s="58">
        <v>100</v>
      </c>
      <c r="R41" s="62">
        <v>1.053367911998504E-2</v>
      </c>
      <c r="S41" s="62">
        <v>4.5779589430249956E-2</v>
      </c>
      <c r="T41" s="62">
        <v>0.1087528738554473</v>
      </c>
    </row>
    <row r="42" spans="11:20" x14ac:dyDescent="0.3">
      <c r="K42" s="56">
        <v>36922</v>
      </c>
      <c r="L42" s="57">
        <v>100.102119421826</v>
      </c>
      <c r="M42" s="58">
        <v>101.321626574877</v>
      </c>
      <c r="N42" s="61">
        <v>1.3216265748769995E-2</v>
      </c>
      <c r="O42" s="61">
        <v>3.4673467352641651E-4</v>
      </c>
      <c r="P42" s="61">
        <v>4.2207375300942651E-2</v>
      </c>
      <c r="Q42" s="58">
        <v>100.073063569647</v>
      </c>
      <c r="R42" s="62">
        <v>7.306356964700278E-4</v>
      </c>
      <c r="S42" s="62">
        <v>2.996990028548141E-2</v>
      </c>
      <c r="T42" s="62">
        <v>9.8100915536446287E-2</v>
      </c>
    </row>
    <row r="43" spans="11:20" x14ac:dyDescent="0.3">
      <c r="K43" s="56">
        <v>36950</v>
      </c>
      <c r="L43" s="57">
        <v>100.354724431913</v>
      </c>
      <c r="M43" s="58">
        <v>103.432961468323</v>
      </c>
      <c r="N43" s="61">
        <v>2.0837949061997207E-2</v>
      </c>
      <c r="O43" s="61">
        <v>3.6054326288880834E-2</v>
      </c>
      <c r="P43" s="61">
        <v>6.4702954507375843E-2</v>
      </c>
      <c r="Q43" s="58">
        <v>99.979140427178294</v>
      </c>
      <c r="R43" s="62">
        <v>-9.3854568970341834E-4</v>
      </c>
      <c r="S43" s="62">
        <v>1.0322886111301166E-2</v>
      </c>
      <c r="T43" s="62">
        <v>9.0748671989024698E-2</v>
      </c>
    </row>
    <row r="44" spans="11:20" x14ac:dyDescent="0.3">
      <c r="K44" s="56">
        <v>36981</v>
      </c>
      <c r="L44" s="57">
        <v>100.507551990862</v>
      </c>
      <c r="M44" s="58">
        <v>104.380563492089</v>
      </c>
      <c r="N44" s="61">
        <v>9.1615091583372443E-3</v>
      </c>
      <c r="O44" s="61">
        <v>4.3805634920889958E-2</v>
      </c>
      <c r="P44" s="61">
        <v>6.2897673950594868E-2</v>
      </c>
      <c r="Q44" s="58">
        <v>99.8680256375374</v>
      </c>
      <c r="R44" s="62">
        <v>-1.1113797254721502E-3</v>
      </c>
      <c r="S44" s="62">
        <v>-1.3197436246259464E-3</v>
      </c>
      <c r="T44" s="62">
        <v>8.2680440686649481E-2</v>
      </c>
    </row>
    <row r="45" spans="11:20" x14ac:dyDescent="0.3">
      <c r="K45" s="56">
        <v>37011</v>
      </c>
      <c r="L45" s="57">
        <v>100.602666068077</v>
      </c>
      <c r="M45" s="58">
        <v>103.27826465062201</v>
      </c>
      <c r="N45" s="61">
        <v>-1.0560384084825625E-2</v>
      </c>
      <c r="O45" s="61">
        <v>1.9311159343647466E-2</v>
      </c>
      <c r="P45" s="61">
        <v>6.8697168561247191E-2</v>
      </c>
      <c r="Q45" s="58">
        <v>99.989786523886906</v>
      </c>
      <c r="R45" s="62">
        <v>1.219217918570159E-3</v>
      </c>
      <c r="S45" s="62">
        <v>-8.3216245000972133E-4</v>
      </c>
      <c r="T45" s="62">
        <v>7.229951856643968E-2</v>
      </c>
    </row>
    <row r="46" spans="11:20" x14ac:dyDescent="0.3">
      <c r="K46" s="56">
        <v>37042</v>
      </c>
      <c r="L46" s="57">
        <v>100.89793289262199</v>
      </c>
      <c r="M46" s="58">
        <v>102.4450735169</v>
      </c>
      <c r="N46" s="61">
        <v>-8.0674393255986132E-3</v>
      </c>
      <c r="O46" s="61">
        <v>-9.5509974518669383E-3</v>
      </c>
      <c r="P46" s="61">
        <v>4.6891470416511982E-2</v>
      </c>
      <c r="Q46" s="58">
        <v>100.480342310795</v>
      </c>
      <c r="R46" s="62">
        <v>4.9060589482396999E-3</v>
      </c>
      <c r="S46" s="62">
        <v>5.0130645400152662E-3</v>
      </c>
      <c r="T46" s="62">
        <v>5.5722577348636282E-2</v>
      </c>
    </row>
    <row r="47" spans="11:20" x14ac:dyDescent="0.3">
      <c r="K47" s="56">
        <v>37072</v>
      </c>
      <c r="L47" s="57">
        <v>102.225118727327</v>
      </c>
      <c r="M47" s="58">
        <v>102.589894513564</v>
      </c>
      <c r="N47" s="61">
        <v>1.4136452997919324E-3</v>
      </c>
      <c r="O47" s="61">
        <v>-1.7155195551906588E-2</v>
      </c>
      <c r="P47" s="61">
        <v>1.9813966470743072E-2</v>
      </c>
      <c r="Q47" s="58">
        <v>101.98701908644099</v>
      </c>
      <c r="R47" s="62">
        <v>1.4994741667834877E-2</v>
      </c>
      <c r="S47" s="62">
        <v>2.1217936725757447E-2</v>
      </c>
      <c r="T47" s="62">
        <v>5.1104091684310182E-2</v>
      </c>
    </row>
    <row r="48" spans="11:20" x14ac:dyDescent="0.3">
      <c r="K48" s="56">
        <v>37103</v>
      </c>
      <c r="L48" s="57">
        <v>103.89796792450601</v>
      </c>
      <c r="M48" s="58">
        <v>104.907014610003</v>
      </c>
      <c r="N48" s="61">
        <v>2.2586241144176622E-2</v>
      </c>
      <c r="O48" s="61">
        <v>1.5770500839560553E-2</v>
      </c>
      <c r="P48" s="61">
        <v>1.7518779548162389E-3</v>
      </c>
      <c r="Q48" s="58">
        <v>103.714262572122</v>
      </c>
      <c r="R48" s="62">
        <v>1.693591499342717E-2</v>
      </c>
      <c r="S48" s="62">
        <v>3.7248564855624888E-2</v>
      </c>
      <c r="T48" s="62">
        <v>6.9957143327367133E-2</v>
      </c>
    </row>
    <row r="49" spans="11:20" x14ac:dyDescent="0.3">
      <c r="K49" s="56">
        <v>37134</v>
      </c>
      <c r="L49" s="57">
        <v>105.90471357208401</v>
      </c>
      <c r="M49" s="58">
        <v>106.835907513706</v>
      </c>
      <c r="N49" s="61">
        <v>1.8386691403561084E-2</v>
      </c>
      <c r="O49" s="61">
        <v>4.2860372354378562E-2</v>
      </c>
      <c r="P49" s="61">
        <v>9.9381260974615859E-3</v>
      </c>
      <c r="Q49" s="58">
        <v>105.723630421482</v>
      </c>
      <c r="R49" s="62">
        <v>1.937407449590367E-2</v>
      </c>
      <c r="S49" s="62">
        <v>5.2182227788088342E-2</v>
      </c>
      <c r="T49" s="62">
        <v>0.10100686287278293</v>
      </c>
    </row>
    <row r="50" spans="11:20" x14ac:dyDescent="0.3">
      <c r="K50" s="56">
        <v>37164</v>
      </c>
      <c r="L50" s="57">
        <v>106.93919380783301</v>
      </c>
      <c r="M50" s="58">
        <v>107.06623008466499</v>
      </c>
      <c r="N50" s="61">
        <v>2.1558535544750068E-3</v>
      </c>
      <c r="O50" s="61">
        <v>4.3633299286696792E-2</v>
      </c>
      <c r="P50" s="61">
        <v>3.1693732692122278E-2</v>
      </c>
      <c r="Q50" s="58">
        <v>106.861315426568</v>
      </c>
      <c r="R50" s="62">
        <v>1.0760933961030839E-2</v>
      </c>
      <c r="S50" s="62">
        <v>4.7793301380793407E-2</v>
      </c>
      <c r="T50" s="62">
        <v>0.11753382572772719</v>
      </c>
    </row>
    <row r="51" spans="11:20" x14ac:dyDescent="0.3">
      <c r="K51" s="56">
        <v>37195</v>
      </c>
      <c r="L51" s="57">
        <v>106.53722256564799</v>
      </c>
      <c r="M51" s="58">
        <v>103.72522600555899</v>
      </c>
      <c r="N51" s="61">
        <v>-3.120502212942422E-2</v>
      </c>
      <c r="O51" s="61">
        <v>-1.1265105663690544E-2</v>
      </c>
      <c r="P51" s="61">
        <v>2.40774318921404E-2</v>
      </c>
      <c r="Q51" s="58">
        <v>106.668110488811</v>
      </c>
      <c r="R51" s="62">
        <v>-1.8079970004651891E-3</v>
      </c>
      <c r="S51" s="62">
        <v>2.8480633650891818E-2</v>
      </c>
      <c r="T51" s="62">
        <v>9.7847304807847868E-2</v>
      </c>
    </row>
    <row r="52" spans="11:20" x14ac:dyDescent="0.3">
      <c r="K52" s="56">
        <v>37225</v>
      </c>
      <c r="L52" s="57">
        <v>105.411435294999</v>
      </c>
      <c r="M52" s="58">
        <v>102.23351660260801</v>
      </c>
      <c r="N52" s="61">
        <v>-1.4381356015276792E-2</v>
      </c>
      <c r="O52" s="61">
        <v>-4.3079064129328937E-2</v>
      </c>
      <c r="P52" s="61">
        <v>2.4039877271585963E-2</v>
      </c>
      <c r="Q52" s="58">
        <v>105.652838606938</v>
      </c>
      <c r="R52" s="62">
        <v>-9.518045057894664E-3</v>
      </c>
      <c r="S52" s="62">
        <v>-6.6959311046899117E-4</v>
      </c>
      <c r="T52" s="62">
        <v>6.7657517069390494E-2</v>
      </c>
    </row>
    <row r="53" spans="11:20" x14ac:dyDescent="0.3">
      <c r="K53" s="56">
        <v>37256</v>
      </c>
      <c r="L53" s="57">
        <v>104.077548964473</v>
      </c>
      <c r="M53" s="58">
        <v>101.55505147268001</v>
      </c>
      <c r="N53" s="61">
        <v>-6.6364256309920933E-3</v>
      </c>
      <c r="O53" s="61">
        <v>-5.1474480866907313E-2</v>
      </c>
      <c r="P53" s="61">
        <v>1.5550514726800024E-2</v>
      </c>
      <c r="Q53" s="58">
        <v>104.28952891931399</v>
      </c>
      <c r="R53" s="62">
        <v>-1.2903673063588528E-2</v>
      </c>
      <c r="S53" s="62">
        <v>-2.4066581035316337E-2</v>
      </c>
      <c r="T53" s="62">
        <v>4.2895289193140007E-2</v>
      </c>
    </row>
    <row r="54" spans="11:20" x14ac:dyDescent="0.3">
      <c r="K54" s="56">
        <v>37287</v>
      </c>
      <c r="L54" s="57">
        <v>104.36071973512099</v>
      </c>
      <c r="M54" s="58">
        <v>103.108095167946</v>
      </c>
      <c r="N54" s="61">
        <v>1.5292628704774991E-2</v>
      </c>
      <c r="O54" s="61">
        <v>-5.9496697320274849E-3</v>
      </c>
      <c r="P54" s="61">
        <v>1.7631661210539162E-2</v>
      </c>
      <c r="Q54" s="58">
        <v>104.661507045893</v>
      </c>
      <c r="R54" s="62">
        <v>3.5667830743275619E-3</v>
      </c>
      <c r="S54" s="62">
        <v>-1.8811652645974952E-2</v>
      </c>
      <c r="T54" s="62">
        <v>4.5850934433046664E-2</v>
      </c>
    </row>
    <row r="55" spans="11:20" x14ac:dyDescent="0.3">
      <c r="K55" s="56">
        <v>37315</v>
      </c>
      <c r="L55" s="57">
        <v>105.604836234597</v>
      </c>
      <c r="M55" s="58">
        <v>102.373010773584</v>
      </c>
      <c r="N55" s="61">
        <v>-7.1292597653430656E-3</v>
      </c>
      <c r="O55" s="61">
        <v>1.364466132161235E-3</v>
      </c>
      <c r="P55" s="61">
        <v>-1.0247707110886628E-2</v>
      </c>
      <c r="Q55" s="58">
        <v>106.193763258668</v>
      </c>
      <c r="R55" s="62">
        <v>1.464011226307993E-2</v>
      </c>
      <c r="S55" s="62">
        <v>5.1198307481581384E-3</v>
      </c>
      <c r="T55" s="62">
        <v>6.2159194457330313E-2</v>
      </c>
    </row>
    <row r="56" spans="11:20" x14ac:dyDescent="0.3">
      <c r="K56" s="56">
        <v>37346</v>
      </c>
      <c r="L56" s="57">
        <v>107.596466700094</v>
      </c>
      <c r="M56" s="58">
        <v>101.562405925506</v>
      </c>
      <c r="N56" s="61">
        <v>-7.9181499298754954E-3</v>
      </c>
      <c r="O56" s="61">
        <v>7.2418385095973647E-5</v>
      </c>
      <c r="P56" s="61">
        <v>-2.6998872896452419E-2</v>
      </c>
      <c r="Q56" s="58">
        <v>108.539143245871</v>
      </c>
      <c r="R56" s="62">
        <v>2.2085854340523792E-2</v>
      </c>
      <c r="S56" s="62">
        <v>4.0748235902425156E-2</v>
      </c>
      <c r="T56" s="62">
        <v>8.6825763831606118E-2</v>
      </c>
    </row>
    <row r="57" spans="11:20" x14ac:dyDescent="0.3">
      <c r="K57" s="56">
        <v>37376</v>
      </c>
      <c r="L57" s="57">
        <v>108.56909780595601</v>
      </c>
      <c r="M57" s="58">
        <v>100.698233888395</v>
      </c>
      <c r="N57" s="61">
        <v>-8.5087787083820698E-3</v>
      </c>
      <c r="O57" s="61">
        <v>-2.3372183101877164E-2</v>
      </c>
      <c r="P57" s="61">
        <v>-2.4981352765317544E-2</v>
      </c>
      <c r="Q57" s="58">
        <v>109.69720575689701</v>
      </c>
      <c r="R57" s="62">
        <v>1.0669537978595267E-2</v>
      </c>
      <c r="S57" s="62">
        <v>4.8114142946517058E-2</v>
      </c>
      <c r="T57" s="62">
        <v>9.70841079922804E-2</v>
      </c>
    </row>
    <row r="58" spans="11:20" x14ac:dyDescent="0.3">
      <c r="K58" s="56">
        <v>37407</v>
      </c>
      <c r="L58" s="57">
        <v>109.23269939772401</v>
      </c>
      <c r="M58" s="58">
        <v>100.431326060966</v>
      </c>
      <c r="N58" s="61">
        <v>-2.6505710887125833E-3</v>
      </c>
      <c r="O58" s="61">
        <v>-1.8966763778320184E-2</v>
      </c>
      <c r="P58" s="61">
        <v>-1.9656850122732328E-2</v>
      </c>
      <c r="Q58" s="58">
        <v>110.511291781748</v>
      </c>
      <c r="R58" s="62">
        <v>7.4212102234865185E-3</v>
      </c>
      <c r="S58" s="62">
        <v>4.0657081834112097E-2</v>
      </c>
      <c r="T58" s="62">
        <v>9.9829969128950147E-2</v>
      </c>
    </row>
    <row r="59" spans="11:20" x14ac:dyDescent="0.3">
      <c r="K59" s="56">
        <v>37437</v>
      </c>
      <c r="L59" s="57">
        <v>109.638883981305</v>
      </c>
      <c r="M59" s="58">
        <v>100.90774944250199</v>
      </c>
      <c r="N59" s="61">
        <v>4.7437726874859365E-3</v>
      </c>
      <c r="O59" s="61">
        <v>-6.4458544186535294E-3</v>
      </c>
      <c r="P59" s="61">
        <v>-1.6396791117078369E-2</v>
      </c>
      <c r="Q59" s="58">
        <v>110.96492790624499</v>
      </c>
      <c r="R59" s="62">
        <v>4.104884823832311E-3</v>
      </c>
      <c r="S59" s="62">
        <v>2.2349399376397461E-2</v>
      </c>
      <c r="T59" s="62">
        <v>8.802991694653417E-2</v>
      </c>
    </row>
    <row r="60" spans="11:20" x14ac:dyDescent="0.3">
      <c r="K60" s="56">
        <v>37468</v>
      </c>
      <c r="L60" s="57">
        <v>110.555859231376</v>
      </c>
      <c r="M60" s="58">
        <v>101.69066983243999</v>
      </c>
      <c r="N60" s="61">
        <v>7.7587736746038694E-3</v>
      </c>
      <c r="O60" s="61">
        <v>9.8555446875556729E-3</v>
      </c>
      <c r="P60" s="61">
        <v>-3.0659005877918921E-2</v>
      </c>
      <c r="Q60" s="58">
        <v>111.87944731986499</v>
      </c>
      <c r="R60" s="62">
        <v>8.2415176657679723E-3</v>
      </c>
      <c r="S60" s="62">
        <v>1.9893319505367435E-2</v>
      </c>
      <c r="T60" s="62">
        <v>7.8727694197941123E-2</v>
      </c>
    </row>
    <row r="61" spans="11:20" x14ac:dyDescent="0.3">
      <c r="K61" s="56">
        <v>37499</v>
      </c>
      <c r="L61" s="57">
        <v>111.733347252637</v>
      </c>
      <c r="M61" s="58">
        <v>104.44428288072901</v>
      </c>
      <c r="N61" s="61">
        <v>2.7078325404152226E-2</v>
      </c>
      <c r="O61" s="61">
        <v>3.9957222284678018E-2</v>
      </c>
      <c r="P61" s="61">
        <v>-2.2385962628437284E-2</v>
      </c>
      <c r="Q61" s="58">
        <v>112.806022560328</v>
      </c>
      <c r="R61" s="62">
        <v>8.2819075590703228E-3</v>
      </c>
      <c r="S61" s="62">
        <v>2.076467247448277E-2</v>
      </c>
      <c r="T61" s="62">
        <v>6.6989679701794813E-2</v>
      </c>
    </row>
    <row r="62" spans="11:20" x14ac:dyDescent="0.3">
      <c r="K62" s="56">
        <v>37529</v>
      </c>
      <c r="L62" s="57">
        <v>113.277076796646</v>
      </c>
      <c r="M62" s="58">
        <v>106.63321329992399</v>
      </c>
      <c r="N62" s="61">
        <v>2.0957876858560542E-2</v>
      </c>
      <c r="O62" s="61">
        <v>5.6739585304936391E-2</v>
      </c>
      <c r="P62" s="61">
        <v>-4.0443824761419167E-3</v>
      </c>
      <c r="Q62" s="58">
        <v>114.171090281099</v>
      </c>
      <c r="R62" s="62">
        <v>1.2101018099817784E-2</v>
      </c>
      <c r="S62" s="62">
        <v>2.8893475040716599E-2</v>
      </c>
      <c r="T62" s="62">
        <v>6.8404312873670881E-2</v>
      </c>
    </row>
    <row r="63" spans="11:20" x14ac:dyDescent="0.3">
      <c r="K63" s="56">
        <v>37560</v>
      </c>
      <c r="L63" s="57">
        <v>115.06228474267201</v>
      </c>
      <c r="M63" s="58">
        <v>109.096420989347</v>
      </c>
      <c r="N63" s="61">
        <v>2.3099816775612014E-2</v>
      </c>
      <c r="O63" s="61">
        <v>7.2826259961801476E-2</v>
      </c>
      <c r="P63" s="61">
        <v>5.1782919070237909E-2</v>
      </c>
      <c r="Q63" s="58">
        <v>115.93151804195401</v>
      </c>
      <c r="R63" s="62">
        <v>1.541920775671568E-2</v>
      </c>
      <c r="S63" s="62">
        <v>3.6218186799797936E-2</v>
      </c>
      <c r="T63" s="62">
        <v>8.6843270314746146E-2</v>
      </c>
    </row>
    <row r="64" spans="11:20" x14ac:dyDescent="0.3">
      <c r="K64" s="56">
        <v>37590</v>
      </c>
      <c r="L64" s="57">
        <v>116.824381818676</v>
      </c>
      <c r="M64" s="58">
        <v>109.111559574712</v>
      </c>
      <c r="N64" s="61">
        <v>1.3876335472540191E-4</v>
      </c>
      <c r="O64" s="61">
        <v>4.4686760876254228E-2</v>
      </c>
      <c r="P64" s="61">
        <v>6.727776956787701E-2</v>
      </c>
      <c r="Q64" s="58">
        <v>118.077453465983</v>
      </c>
      <c r="R64" s="62">
        <v>1.851037112489462E-2</v>
      </c>
      <c r="S64" s="62">
        <v>4.6730048502825916E-2</v>
      </c>
      <c r="T64" s="62">
        <v>0.11759849543909073</v>
      </c>
    </row>
    <row r="65" spans="11:20" x14ac:dyDescent="0.3">
      <c r="K65" s="56">
        <v>37621</v>
      </c>
      <c r="L65" s="57">
        <v>117.795748874957</v>
      </c>
      <c r="M65" s="58">
        <v>108.62122154367501</v>
      </c>
      <c r="N65" s="61">
        <v>-4.4939146039907341E-3</v>
      </c>
      <c r="O65" s="61">
        <v>1.8643424334962244E-2</v>
      </c>
      <c r="P65" s="61">
        <v>6.957970055183238E-2</v>
      </c>
      <c r="Q65" s="58">
        <v>119.46079693570501</v>
      </c>
      <c r="R65" s="62">
        <v>1.1715559822100374E-2</v>
      </c>
      <c r="S65" s="62">
        <v>4.6331401772395253E-2</v>
      </c>
      <c r="T65" s="62">
        <v>0.14547259129081525</v>
      </c>
    </row>
    <row r="66" spans="11:20" x14ac:dyDescent="0.3">
      <c r="K66" s="56">
        <v>37652</v>
      </c>
      <c r="L66" s="57">
        <v>117.596016811228</v>
      </c>
      <c r="M66" s="58">
        <v>107.447857053989</v>
      </c>
      <c r="N66" s="61">
        <v>-1.0802350341956091E-2</v>
      </c>
      <c r="O66" s="61">
        <v>-1.511107257605615E-2</v>
      </c>
      <c r="P66" s="61">
        <v>4.2089439039429744E-2</v>
      </c>
      <c r="Q66" s="58">
        <v>119.463429009937</v>
      </c>
      <c r="R66" s="62">
        <v>2.2032953902240138E-5</v>
      </c>
      <c r="S66" s="62">
        <v>3.0465494005735838E-2</v>
      </c>
      <c r="T66" s="62">
        <v>0.14142660832844212</v>
      </c>
    </row>
    <row r="67" spans="11:20" x14ac:dyDescent="0.3">
      <c r="K67" s="56">
        <v>37680</v>
      </c>
      <c r="L67" s="57">
        <v>117.51439374398301</v>
      </c>
      <c r="M67" s="58">
        <v>108.10835109038</v>
      </c>
      <c r="N67" s="61">
        <v>6.1471122319276539E-3</v>
      </c>
      <c r="O67" s="61">
        <v>-9.1943373208324131E-3</v>
      </c>
      <c r="P67" s="61">
        <v>5.602394882651951E-2</v>
      </c>
      <c r="Q67" s="58">
        <v>119.212064862128</v>
      </c>
      <c r="R67" s="62">
        <v>-2.1041095998348691E-3</v>
      </c>
      <c r="S67" s="62">
        <v>9.6090435797877571E-3</v>
      </c>
      <c r="T67" s="62">
        <v>0.12259007689321533</v>
      </c>
    </row>
    <row r="68" spans="11:20" x14ac:dyDescent="0.3">
      <c r="K68" s="56">
        <v>37711</v>
      </c>
      <c r="L68" s="57">
        <v>118.47426585276</v>
      </c>
      <c r="M68" s="58">
        <v>110.386795754875</v>
      </c>
      <c r="N68" s="61">
        <v>2.1075565777431748E-2</v>
      </c>
      <c r="O68" s="61">
        <v>1.6254413144213053E-2</v>
      </c>
      <c r="P68" s="61">
        <v>8.6886380338818681E-2</v>
      </c>
      <c r="Q68" s="58">
        <v>119.78745482553801</v>
      </c>
      <c r="R68" s="62">
        <v>4.8266084819137411E-3</v>
      </c>
      <c r="S68" s="62">
        <v>2.7344358836716154E-3</v>
      </c>
      <c r="T68" s="62">
        <v>0.10363368682749297</v>
      </c>
    </row>
    <row r="69" spans="11:20" x14ac:dyDescent="0.3">
      <c r="K69" s="56">
        <v>37741</v>
      </c>
      <c r="L69" s="57">
        <v>120.213822119675</v>
      </c>
      <c r="M69" s="58">
        <v>112.62704384580201</v>
      </c>
      <c r="N69" s="61">
        <v>2.0294529573099629E-2</v>
      </c>
      <c r="O69" s="61">
        <v>4.8201862129373607E-2</v>
      </c>
      <c r="P69" s="61">
        <v>0.11846096497211511</v>
      </c>
      <c r="Q69" s="58">
        <v>121.349068956888</v>
      </c>
      <c r="R69" s="62">
        <v>1.3036541544558133E-2</v>
      </c>
      <c r="S69" s="62">
        <v>1.5784244287799121E-2</v>
      </c>
      <c r="T69" s="62">
        <v>0.10621841385652986</v>
      </c>
    </row>
    <row r="70" spans="11:20" x14ac:dyDescent="0.3">
      <c r="K70" s="56">
        <v>37772</v>
      </c>
      <c r="L70" s="57">
        <v>121.770949846875</v>
      </c>
      <c r="M70" s="58">
        <v>113.874825829763</v>
      </c>
      <c r="N70" s="61">
        <v>1.1078884265748323E-2</v>
      </c>
      <c r="O70" s="61">
        <v>5.3339771453568385E-2</v>
      </c>
      <c r="P70" s="61">
        <v>0.13385763482437962</v>
      </c>
      <c r="Q70" s="58">
        <v>122.953360250852</v>
      </c>
      <c r="R70" s="62">
        <v>1.3220466442424472E-2</v>
      </c>
      <c r="S70" s="62">
        <v>3.1383529788288733E-2</v>
      </c>
      <c r="T70" s="62">
        <v>0.11258639971086581</v>
      </c>
    </row>
    <row r="71" spans="11:20" x14ac:dyDescent="0.3">
      <c r="K71" s="56">
        <v>37802</v>
      </c>
      <c r="L71" s="57">
        <v>122.623291389801</v>
      </c>
      <c r="M71" s="58">
        <v>113.43242312849701</v>
      </c>
      <c r="N71" s="61">
        <v>-3.8849912440468426E-3</v>
      </c>
      <c r="O71" s="61">
        <v>2.759050439678612E-2</v>
      </c>
      <c r="P71" s="61">
        <v>0.12412003790780868</v>
      </c>
      <c r="Q71" s="58">
        <v>124.116445599668</v>
      </c>
      <c r="R71" s="62">
        <v>9.4595653705034088E-3</v>
      </c>
      <c r="S71" s="62">
        <v>3.613893274913349E-2</v>
      </c>
      <c r="T71" s="62">
        <v>0.11851958940157026</v>
      </c>
    </row>
    <row r="72" spans="11:20" x14ac:dyDescent="0.3">
      <c r="K72" s="56">
        <v>37833</v>
      </c>
      <c r="L72" s="57">
        <v>123.58818713063</v>
      </c>
      <c r="M72" s="58">
        <v>112.729884107743</v>
      </c>
      <c r="N72" s="61">
        <v>-6.1934586371144018E-3</v>
      </c>
      <c r="O72" s="61">
        <v>9.1310451228565626E-4</v>
      </c>
      <c r="P72" s="61">
        <v>0.1085568055898618</v>
      </c>
      <c r="Q72" s="58">
        <v>125.50484422154101</v>
      </c>
      <c r="R72" s="62">
        <v>1.1186258317058329E-2</v>
      </c>
      <c r="S72" s="62">
        <v>3.4246453642997832E-2</v>
      </c>
      <c r="T72" s="62">
        <v>0.12178641589746864</v>
      </c>
    </row>
    <row r="73" spans="11:20" x14ac:dyDescent="0.3">
      <c r="K73" s="56">
        <v>37864</v>
      </c>
      <c r="L73" s="57">
        <v>124.903066289553</v>
      </c>
      <c r="M73" s="58">
        <v>111.92641180656</v>
      </c>
      <c r="N73" s="61">
        <v>-7.127411755476265E-3</v>
      </c>
      <c r="O73" s="61">
        <v>-1.7110138338352177E-2</v>
      </c>
      <c r="P73" s="61">
        <v>7.1637515424135545E-2</v>
      </c>
      <c r="Q73" s="58">
        <v>127.287190467933</v>
      </c>
      <c r="R73" s="62">
        <v>1.4201413956944853E-2</v>
      </c>
      <c r="S73" s="62">
        <v>3.5247757428011894E-2</v>
      </c>
      <c r="T73" s="62">
        <v>0.12837229412871598</v>
      </c>
    </row>
    <row r="74" spans="11:20" x14ac:dyDescent="0.3">
      <c r="K74" s="56">
        <v>37894</v>
      </c>
      <c r="L74" s="57">
        <v>126.564944561178</v>
      </c>
      <c r="M74" s="58">
        <v>112.43686599329401</v>
      </c>
      <c r="N74" s="61">
        <v>4.5606231674450992E-3</v>
      </c>
      <c r="O74" s="61">
        <v>-8.7766540442781871E-3</v>
      </c>
      <c r="P74" s="61">
        <v>5.4426313469952969E-2</v>
      </c>
      <c r="Q74" s="58">
        <v>129.20004746829201</v>
      </c>
      <c r="R74" s="62">
        <v>1.5027882957640681E-2</v>
      </c>
      <c r="S74" s="62">
        <v>4.0958326223915043E-2</v>
      </c>
      <c r="T74" s="62">
        <v>0.13163540043447464</v>
      </c>
    </row>
    <row r="75" spans="11:20" x14ac:dyDescent="0.3">
      <c r="K75" s="56">
        <v>37925</v>
      </c>
      <c r="L75" s="57">
        <v>127.55316836843799</v>
      </c>
      <c r="M75" s="58">
        <v>113.629658114207</v>
      </c>
      <c r="N75" s="61">
        <v>1.060855005496264E-2</v>
      </c>
      <c r="O75" s="61">
        <v>7.9816812869604181E-3</v>
      </c>
      <c r="P75" s="61">
        <v>4.1552574170170775E-2</v>
      </c>
      <c r="Q75" s="58">
        <v>130.15552729204899</v>
      </c>
      <c r="R75" s="62">
        <v>7.3953519559770697E-3</v>
      </c>
      <c r="S75" s="62">
        <v>3.7055805290659549E-2</v>
      </c>
      <c r="T75" s="62">
        <v>0.1226932027660288</v>
      </c>
    </row>
    <row r="76" spans="11:20" x14ac:dyDescent="0.3">
      <c r="K76" s="56">
        <v>37955</v>
      </c>
      <c r="L76" s="57">
        <v>127.95999390930101</v>
      </c>
      <c r="M76" s="58">
        <v>115.116233614617</v>
      </c>
      <c r="N76" s="61">
        <v>1.3082636391600122E-2</v>
      </c>
      <c r="O76" s="61">
        <v>2.8499276949661478E-2</v>
      </c>
      <c r="P76" s="61">
        <v>5.5032427941728912E-2</v>
      </c>
      <c r="Q76" s="58">
        <v>130.44391574894101</v>
      </c>
      <c r="R76" s="62">
        <v>2.2157219358416302E-3</v>
      </c>
      <c r="S76" s="62">
        <v>2.4800023234099688E-2</v>
      </c>
      <c r="T76" s="62">
        <v>0.10473178341808209</v>
      </c>
    </row>
    <row r="77" spans="11:20" x14ac:dyDescent="0.3">
      <c r="K77" s="56">
        <v>37986</v>
      </c>
      <c r="L77" s="57">
        <v>128.45258704085299</v>
      </c>
      <c r="M77" s="58">
        <v>115.862742870166</v>
      </c>
      <c r="N77" s="61">
        <v>6.4848304371054599E-3</v>
      </c>
      <c r="O77" s="61">
        <v>3.0469338029008419E-2</v>
      </c>
      <c r="P77" s="61">
        <v>6.6667647662011387E-2</v>
      </c>
      <c r="Q77" s="58">
        <v>130.977858281453</v>
      </c>
      <c r="R77" s="62">
        <v>4.0932728019269504E-3</v>
      </c>
      <c r="S77" s="62">
        <v>1.3760140557202982E-2</v>
      </c>
      <c r="T77" s="62">
        <v>9.6408710147368071E-2</v>
      </c>
    </row>
    <row r="78" spans="11:20" x14ac:dyDescent="0.3">
      <c r="K78" s="56">
        <v>38017</v>
      </c>
      <c r="L78" s="57">
        <v>129.638935160736</v>
      </c>
      <c r="M78" s="58">
        <v>116.66011645476701</v>
      </c>
      <c r="N78" s="61">
        <v>6.882053409477118E-3</v>
      </c>
      <c r="O78" s="61">
        <v>2.6669607132973505E-2</v>
      </c>
      <c r="P78" s="61">
        <v>8.5737023085989961E-2</v>
      </c>
      <c r="Q78" s="58">
        <v>132.24670284717001</v>
      </c>
      <c r="R78" s="62">
        <v>9.687473763622334E-3</v>
      </c>
      <c r="S78" s="62">
        <v>1.6066744137794187E-2</v>
      </c>
      <c r="T78" s="62">
        <v>0.10700575015446523</v>
      </c>
    </row>
    <row r="79" spans="11:20" x14ac:dyDescent="0.3">
      <c r="K79" s="56">
        <v>38046</v>
      </c>
      <c r="L79" s="57">
        <v>132.17006031999099</v>
      </c>
      <c r="M79" s="58">
        <v>118.62755613258599</v>
      </c>
      <c r="N79" s="61">
        <v>1.6864715530965801E-2</v>
      </c>
      <c r="O79" s="61">
        <v>3.0502409675112307E-2</v>
      </c>
      <c r="P79" s="61">
        <v>9.7302427944829128E-2</v>
      </c>
      <c r="Q79" s="58">
        <v>134.78800073836999</v>
      </c>
      <c r="R79" s="62">
        <v>1.9216342158161925E-2</v>
      </c>
      <c r="S79" s="62">
        <v>3.3302319732488206E-2</v>
      </c>
      <c r="T79" s="62">
        <v>0.13065737846463765</v>
      </c>
    </row>
    <row r="80" spans="11:20" x14ac:dyDescent="0.3">
      <c r="K80" s="56">
        <v>38077</v>
      </c>
      <c r="L80" s="57">
        <v>134.72442796343699</v>
      </c>
      <c r="M80" s="58">
        <v>121.08825441238599</v>
      </c>
      <c r="N80" s="61">
        <v>2.0743058021441163E-2</v>
      </c>
      <c r="O80" s="61">
        <v>4.5100878960509405E-2</v>
      </c>
      <c r="P80" s="61">
        <v>9.6945097321917695E-2</v>
      </c>
      <c r="Q80" s="58">
        <v>137.28595997063999</v>
      </c>
      <c r="R80" s="62">
        <v>1.8532504515136106E-2</v>
      </c>
      <c r="S80" s="62">
        <v>4.8161588316948833E-2</v>
      </c>
      <c r="T80" s="62">
        <v>0.14607961385094392</v>
      </c>
    </row>
    <row r="81" spans="11:20" x14ac:dyDescent="0.3">
      <c r="K81" s="56">
        <v>38107</v>
      </c>
      <c r="L81" s="57">
        <v>137.20365363514799</v>
      </c>
      <c r="M81" s="58">
        <v>123.04753771206801</v>
      </c>
      <c r="N81" s="61">
        <v>1.6180622217984553E-2</v>
      </c>
      <c r="O81" s="61">
        <v>5.4752399118147776E-2</v>
      </c>
      <c r="P81" s="61">
        <v>9.2522128881698418E-2</v>
      </c>
      <c r="Q81" s="58">
        <v>139.809982754136</v>
      </c>
      <c r="R81" s="62">
        <v>1.8385148663678352E-2</v>
      </c>
      <c r="S81" s="62">
        <v>5.7190687889636438E-2</v>
      </c>
      <c r="T81" s="62">
        <v>0.15213065873465137</v>
      </c>
    </row>
    <row r="82" spans="11:20" x14ac:dyDescent="0.3">
      <c r="K82" s="56">
        <v>38138</v>
      </c>
      <c r="L82" s="57">
        <v>138.714402490677</v>
      </c>
      <c r="M82" s="58">
        <v>123.351241793664</v>
      </c>
      <c r="N82" s="61">
        <v>2.46818495715595E-3</v>
      </c>
      <c r="O82" s="61">
        <v>3.9819463664905186E-2</v>
      </c>
      <c r="P82" s="61">
        <v>8.3217830585908148E-2</v>
      </c>
      <c r="Q82" s="58">
        <v>141.63976291436001</v>
      </c>
      <c r="R82" s="62">
        <v>1.3087621671778571E-2</v>
      </c>
      <c r="S82" s="62">
        <v>5.0833621230792048E-2</v>
      </c>
      <c r="T82" s="62">
        <v>0.15197960125191878</v>
      </c>
    </row>
    <row r="83" spans="11:20" x14ac:dyDescent="0.3">
      <c r="K83" s="56">
        <v>38168</v>
      </c>
      <c r="L83" s="57">
        <v>140.81573476924399</v>
      </c>
      <c r="M83" s="58">
        <v>124.158801622352</v>
      </c>
      <c r="N83" s="61">
        <v>6.546831770358974E-3</v>
      </c>
      <c r="O83" s="61">
        <v>2.5357927776452627E-2</v>
      </c>
      <c r="P83" s="61">
        <v>9.4561838652640562E-2</v>
      </c>
      <c r="Q83" s="58">
        <v>144.01289405206001</v>
      </c>
      <c r="R83" s="62">
        <v>1.675469577801314E-2</v>
      </c>
      <c r="S83" s="62">
        <v>4.8999432155033551E-2</v>
      </c>
      <c r="T83" s="62">
        <v>0.16030469093972521</v>
      </c>
    </row>
    <row r="84" spans="11:20" x14ac:dyDescent="0.3">
      <c r="K84" s="56">
        <v>38199</v>
      </c>
      <c r="L84" s="57">
        <v>142.77390510679501</v>
      </c>
      <c r="M84" s="58">
        <v>124.7911068089</v>
      </c>
      <c r="N84" s="61">
        <v>5.0927133500471289E-3</v>
      </c>
      <c r="O84" s="61">
        <v>1.4169882057387895E-2</v>
      </c>
      <c r="P84" s="61">
        <v>0.10699223898455656</v>
      </c>
      <c r="Q84" s="58">
        <v>146.26430229042501</v>
      </c>
      <c r="R84" s="62">
        <v>1.5633379588574359E-2</v>
      </c>
      <c r="S84" s="62">
        <v>4.6164940508141683E-2</v>
      </c>
      <c r="T84" s="62">
        <v>0.16540762388613017</v>
      </c>
    </row>
    <row r="85" spans="11:20" x14ac:dyDescent="0.3">
      <c r="K85" s="56">
        <v>38230</v>
      </c>
      <c r="L85" s="57">
        <v>145.13419049436001</v>
      </c>
      <c r="M85" s="58">
        <v>127.04694281623</v>
      </c>
      <c r="N85" s="61">
        <v>1.8076897184544638E-2</v>
      </c>
      <c r="O85" s="61">
        <v>2.9960793007240083E-2</v>
      </c>
      <c r="P85" s="61">
        <v>0.13509350264710074</v>
      </c>
      <c r="Q85" s="58">
        <v>148.668929748507</v>
      </c>
      <c r="R85" s="62">
        <v>1.644028939684361E-2</v>
      </c>
      <c r="S85" s="62">
        <v>4.9627072860867871E-2</v>
      </c>
      <c r="T85" s="62">
        <v>0.16798029088371313</v>
      </c>
    </row>
    <row r="86" spans="11:20" x14ac:dyDescent="0.3">
      <c r="K86" s="56">
        <v>38260</v>
      </c>
      <c r="L86" s="57">
        <v>146.04656736521599</v>
      </c>
      <c r="M86" s="58">
        <v>128.704985810556</v>
      </c>
      <c r="N86" s="61">
        <v>1.3050632762759973E-2</v>
      </c>
      <c r="O86" s="61">
        <v>3.6615883278512174E-2</v>
      </c>
      <c r="P86" s="61">
        <v>0.14468670638891923</v>
      </c>
      <c r="Q86" s="58">
        <v>149.48274052478101</v>
      </c>
      <c r="R86" s="62">
        <v>5.473980189745653E-3</v>
      </c>
      <c r="S86" s="62">
        <v>3.7981643996013892E-2</v>
      </c>
      <c r="T86" s="62">
        <v>0.15698673068573554</v>
      </c>
    </row>
    <row r="87" spans="11:20" x14ac:dyDescent="0.3">
      <c r="K87" s="56">
        <v>38291</v>
      </c>
      <c r="L87" s="57">
        <v>145.66926134285899</v>
      </c>
      <c r="M87" s="58">
        <v>130.56633453748299</v>
      </c>
      <c r="N87" s="61">
        <v>1.4462133810936972E-2</v>
      </c>
      <c r="O87" s="61">
        <v>4.6279161041715478E-2</v>
      </c>
      <c r="P87" s="61">
        <v>0.1490515478472465</v>
      </c>
      <c r="Q87" s="58">
        <v>148.78928011546</v>
      </c>
      <c r="R87" s="62">
        <v>-4.6390667369792249E-3</v>
      </c>
      <c r="S87" s="62">
        <v>1.7263117421647767E-2</v>
      </c>
      <c r="T87" s="62">
        <v>0.14316528242092819</v>
      </c>
    </row>
    <row r="88" spans="11:20" x14ac:dyDescent="0.3">
      <c r="K88" s="56">
        <v>38321</v>
      </c>
      <c r="L88" s="57">
        <v>145.48591057014599</v>
      </c>
      <c r="M88" s="58">
        <v>130.39948375690099</v>
      </c>
      <c r="N88" s="61">
        <v>-1.2779004723770804E-3</v>
      </c>
      <c r="O88" s="61">
        <v>2.6388206330319575E-2</v>
      </c>
      <c r="P88" s="61">
        <v>0.13276363951802694</v>
      </c>
      <c r="Q88" s="58">
        <v>148.68974536109599</v>
      </c>
      <c r="R88" s="62">
        <v>-6.689645536747113E-4</v>
      </c>
      <c r="S88" s="62">
        <v>1.4001319996181927E-4</v>
      </c>
      <c r="T88" s="62">
        <v>0.13987489954895116</v>
      </c>
    </row>
    <row r="89" spans="11:20" x14ac:dyDescent="0.3">
      <c r="K89" s="56">
        <v>38352</v>
      </c>
      <c r="L89" s="57">
        <v>146.69659228642701</v>
      </c>
      <c r="M89" s="58">
        <v>130.80233655277499</v>
      </c>
      <c r="N89" s="61">
        <v>3.0893741621325077E-3</v>
      </c>
      <c r="O89" s="61">
        <v>1.6295800267645655E-2</v>
      </c>
      <c r="P89" s="61">
        <v>0.12894217168110766</v>
      </c>
      <c r="Q89" s="58">
        <v>150.14217618882401</v>
      </c>
      <c r="R89" s="62">
        <v>9.76819769380044E-3</v>
      </c>
      <c r="S89" s="62">
        <v>4.4114501896872493E-3</v>
      </c>
      <c r="T89" s="62">
        <v>0.14631723375862205</v>
      </c>
    </row>
    <row r="90" spans="11:20" x14ac:dyDescent="0.3">
      <c r="K90" s="56">
        <v>38383</v>
      </c>
      <c r="L90" s="57">
        <v>149.928549413902</v>
      </c>
      <c r="M90" s="58">
        <v>130.550710795833</v>
      </c>
      <c r="N90" s="61">
        <v>-1.9237099548330416E-3</v>
      </c>
      <c r="O90" s="61">
        <v>-1.196613331095886E-4</v>
      </c>
      <c r="P90" s="61">
        <v>0.11906892229489441</v>
      </c>
      <c r="Q90" s="58">
        <v>153.961736530113</v>
      </c>
      <c r="R90" s="62">
        <v>2.5439622884414481E-2</v>
      </c>
      <c r="S90" s="62">
        <v>3.4763636268951625E-2</v>
      </c>
      <c r="T90" s="62">
        <v>0.16420094577358069</v>
      </c>
    </row>
    <row r="91" spans="11:20" x14ac:dyDescent="0.3">
      <c r="K91" s="56">
        <v>38411</v>
      </c>
      <c r="L91" s="57">
        <v>153.65244161741001</v>
      </c>
      <c r="M91" s="58">
        <v>133.099860299244</v>
      </c>
      <c r="N91" s="61">
        <v>1.9526125042686138E-2</v>
      </c>
      <c r="O91" s="61">
        <v>2.0708491050296152E-2</v>
      </c>
      <c r="P91" s="61">
        <v>0.12199782781062107</v>
      </c>
      <c r="Q91" s="58">
        <v>157.82993393996199</v>
      </c>
      <c r="R91" s="62">
        <v>2.5124407512073121E-2</v>
      </c>
      <c r="S91" s="62">
        <v>6.1471546384512799E-2</v>
      </c>
      <c r="T91" s="62">
        <v>0.17094943967836951</v>
      </c>
    </row>
    <row r="92" spans="11:20" x14ac:dyDescent="0.3">
      <c r="K92" s="56">
        <v>38442</v>
      </c>
      <c r="L92" s="57">
        <v>156.97958283399299</v>
      </c>
      <c r="M92" s="58">
        <v>134.78639957826999</v>
      </c>
      <c r="N92" s="61">
        <v>1.2671232525971021E-2</v>
      </c>
      <c r="O92" s="61">
        <v>3.0458653342844144E-2</v>
      </c>
      <c r="P92" s="61">
        <v>0.11312530048730163</v>
      </c>
      <c r="Q92" s="58">
        <v>161.52291848415501</v>
      </c>
      <c r="R92" s="62">
        <v>2.3398505289863536E-2</v>
      </c>
      <c r="S92" s="62">
        <v>7.5799769153593433E-2</v>
      </c>
      <c r="T92" s="62">
        <v>0.17654360663463575</v>
      </c>
    </row>
    <row r="93" spans="11:20" x14ac:dyDescent="0.3">
      <c r="K93" s="56">
        <v>38472</v>
      </c>
      <c r="L93" s="57">
        <v>159.011629429641</v>
      </c>
      <c r="M93" s="58">
        <v>136.818729741873</v>
      </c>
      <c r="N93" s="61">
        <v>1.5078154546466882E-2</v>
      </c>
      <c r="O93" s="61">
        <v>4.8012139557344069E-2</v>
      </c>
      <c r="P93" s="61">
        <v>0.11191765626411532</v>
      </c>
      <c r="Q93" s="58">
        <v>163.74823397996801</v>
      </c>
      <c r="R93" s="62">
        <v>1.3777088209505628E-2</v>
      </c>
      <c r="S93" s="62">
        <v>6.356447822956901E-2</v>
      </c>
      <c r="T93" s="62">
        <v>0.17121989971151641</v>
      </c>
    </row>
    <row r="94" spans="11:20" x14ac:dyDescent="0.3">
      <c r="K94" s="56">
        <v>38503</v>
      </c>
      <c r="L94" s="57">
        <v>160.79528233262101</v>
      </c>
      <c r="M94" s="58">
        <v>138.20639664408699</v>
      </c>
      <c r="N94" s="61">
        <v>1.0142375278823446E-2</v>
      </c>
      <c r="O94" s="61">
        <v>3.8366203641101881E-2</v>
      </c>
      <c r="P94" s="61">
        <v>0.12042971464585639</v>
      </c>
      <c r="Q94" s="58">
        <v>165.89937592546099</v>
      </c>
      <c r="R94" s="62">
        <v>1.3136886384717439E-2</v>
      </c>
      <c r="S94" s="62">
        <v>5.1127449553191706E-2</v>
      </c>
      <c r="T94" s="62">
        <v>0.17127685412583693</v>
      </c>
    </row>
    <row r="95" spans="11:20" x14ac:dyDescent="0.3">
      <c r="K95" s="56">
        <v>38533</v>
      </c>
      <c r="L95" s="57">
        <v>162.33360658421901</v>
      </c>
      <c r="M95" s="58">
        <v>139.76852827462599</v>
      </c>
      <c r="N95" s="61">
        <v>1.1302889507797786E-2</v>
      </c>
      <c r="O95" s="61">
        <v>3.6963141028653279E-2</v>
      </c>
      <c r="P95" s="61">
        <v>0.1257238830296814</v>
      </c>
      <c r="Q95" s="58">
        <v>167.645884788833</v>
      </c>
      <c r="R95" s="62">
        <v>1.0527519188238132E-2</v>
      </c>
      <c r="S95" s="62">
        <v>3.7907724564044676E-2</v>
      </c>
      <c r="T95" s="62">
        <v>0.16410329708553584</v>
      </c>
    </row>
    <row r="96" spans="11:20" x14ac:dyDescent="0.3">
      <c r="K96" s="56">
        <v>38564</v>
      </c>
      <c r="L96" s="57">
        <v>164.16966336802901</v>
      </c>
      <c r="M96" s="58">
        <v>143.36530265961301</v>
      </c>
      <c r="N96" s="61">
        <v>2.5733793074788958E-2</v>
      </c>
      <c r="O96" s="61">
        <v>4.7848514089342986E-2</v>
      </c>
      <c r="P96" s="61">
        <v>0.14884230395645726</v>
      </c>
      <c r="Q96" s="58">
        <v>169.16527716327499</v>
      </c>
      <c r="R96" s="62">
        <v>9.0631057025696293E-3</v>
      </c>
      <c r="S96" s="62">
        <v>3.3081536524965927E-2</v>
      </c>
      <c r="T96" s="62">
        <v>0.15657255061031505</v>
      </c>
    </row>
    <row r="97" spans="11:20" x14ac:dyDescent="0.3">
      <c r="K97" s="56">
        <v>38595</v>
      </c>
      <c r="L97" s="57">
        <v>166.38256598181599</v>
      </c>
      <c r="M97" s="58">
        <v>146.73816963258699</v>
      </c>
      <c r="N97" s="61">
        <v>2.3526382677000024E-2</v>
      </c>
      <c r="O97" s="61">
        <v>6.1732113676845612E-2</v>
      </c>
      <c r="P97" s="61">
        <v>0.15499174068942234</v>
      </c>
      <c r="Q97" s="58">
        <v>171.07610782875801</v>
      </c>
      <c r="R97" s="62">
        <v>1.1295643512224673E-2</v>
      </c>
      <c r="S97" s="62">
        <v>3.120404687732492E-2</v>
      </c>
      <c r="T97" s="62">
        <v>0.15071863447295741</v>
      </c>
    </row>
    <row r="98" spans="11:20" x14ac:dyDescent="0.3">
      <c r="K98" s="56">
        <v>38625</v>
      </c>
      <c r="L98" s="57">
        <v>168.05309871900201</v>
      </c>
      <c r="M98" s="58">
        <v>150.47182250681601</v>
      </c>
      <c r="N98" s="61">
        <v>2.5444319522163861E-2</v>
      </c>
      <c r="O98" s="61">
        <v>7.6578714566984063E-2</v>
      </c>
      <c r="P98" s="61">
        <v>0.1691219385105962</v>
      </c>
      <c r="Q98" s="58">
        <v>172.01156137872101</v>
      </c>
      <c r="R98" s="62">
        <v>5.4680549016192792E-3</v>
      </c>
      <c r="S98" s="62">
        <v>2.6041060270504346E-2</v>
      </c>
      <c r="T98" s="62">
        <v>0.15071185325375547</v>
      </c>
    </row>
    <row r="99" spans="11:20" x14ac:dyDescent="0.3">
      <c r="K99" s="56">
        <v>38656</v>
      </c>
      <c r="L99" s="57">
        <v>169.11009492824101</v>
      </c>
      <c r="M99" s="58">
        <v>150.83126016029499</v>
      </c>
      <c r="N99" s="61">
        <v>2.3887372897519743E-3</v>
      </c>
      <c r="O99" s="61">
        <v>5.207646035811142E-2</v>
      </c>
      <c r="P99" s="61">
        <v>0.15520789255973444</v>
      </c>
      <c r="Q99" s="58">
        <v>173.15710087540899</v>
      </c>
      <c r="R99" s="62">
        <v>6.6596657079684984E-3</v>
      </c>
      <c r="S99" s="62">
        <v>2.3597181283728563E-2</v>
      </c>
      <c r="T99" s="62">
        <v>0.16377403493746079</v>
      </c>
    </row>
    <row r="100" spans="11:20" x14ac:dyDescent="0.3">
      <c r="K100" s="56">
        <v>38686</v>
      </c>
      <c r="L100" s="57">
        <v>169.08305823001101</v>
      </c>
      <c r="M100" s="58">
        <v>149.98140604288099</v>
      </c>
      <c r="N100" s="61">
        <v>-5.6344693832751647E-3</v>
      </c>
      <c r="O100" s="61">
        <v>2.2102200255152749E-2</v>
      </c>
      <c r="P100" s="61">
        <v>0.15016871019586131</v>
      </c>
      <c r="Q100" s="58">
        <v>173.306800219796</v>
      </c>
      <c r="R100" s="62">
        <v>8.6452905269385205E-4</v>
      </c>
      <c r="S100" s="62">
        <v>1.3039181328995619E-2</v>
      </c>
      <c r="T100" s="62">
        <v>0.16555986963940938</v>
      </c>
    </row>
    <row r="101" spans="11:20" x14ac:dyDescent="0.3">
      <c r="K101" s="56">
        <v>38717</v>
      </c>
      <c r="L101" s="57">
        <v>170.62846771947099</v>
      </c>
      <c r="M101" s="58">
        <v>149.511823365727</v>
      </c>
      <c r="N101" s="61">
        <v>-3.1309392913660972E-3</v>
      </c>
      <c r="O101" s="61">
        <v>-6.3799263217240165E-3</v>
      </c>
      <c r="P101" s="61">
        <v>0.14303633487008294</v>
      </c>
      <c r="Q101" s="58">
        <v>175.448654079775</v>
      </c>
      <c r="R101" s="62">
        <v>1.2358741014562469E-2</v>
      </c>
      <c r="S101" s="62">
        <v>1.9981753979236849E-2</v>
      </c>
      <c r="T101" s="62">
        <v>0.16855009387318787</v>
      </c>
    </row>
    <row r="102" spans="11:20" x14ac:dyDescent="0.3">
      <c r="K102" s="56">
        <v>38748</v>
      </c>
      <c r="L102" s="57">
        <v>172.30960711754599</v>
      </c>
      <c r="M102" s="58">
        <v>150.089856206744</v>
      </c>
      <c r="N102" s="61">
        <v>3.8661346507897765E-3</v>
      </c>
      <c r="O102" s="61">
        <v>-4.9154528892954019E-3</v>
      </c>
      <c r="P102" s="61">
        <v>0.14966709328352934</v>
      </c>
      <c r="Q102" s="58">
        <v>177.286288920668</v>
      </c>
      <c r="R102" s="62">
        <v>1.0473918141642891E-2</v>
      </c>
      <c r="S102" s="62">
        <v>2.3846484056291084E-2</v>
      </c>
      <c r="T102" s="62">
        <v>0.15149577366577049</v>
      </c>
    </row>
    <row r="103" spans="11:20" x14ac:dyDescent="0.3">
      <c r="K103" s="56">
        <v>38776</v>
      </c>
      <c r="L103" s="57">
        <v>175.15615471030699</v>
      </c>
      <c r="M103" s="58">
        <v>152.32570248400501</v>
      </c>
      <c r="N103" s="61">
        <v>1.4896718097865191E-2</v>
      </c>
      <c r="O103" s="61">
        <v>1.5630580503117608E-2</v>
      </c>
      <c r="P103" s="61">
        <v>0.14444674954230741</v>
      </c>
      <c r="Q103" s="58">
        <v>180.05358968106401</v>
      </c>
      <c r="R103" s="62">
        <v>1.5609220415428338E-2</v>
      </c>
      <c r="S103" s="62">
        <v>3.8929744549616174E-2</v>
      </c>
      <c r="T103" s="62">
        <v>0.14080760972475503</v>
      </c>
    </row>
    <row r="104" spans="11:20" x14ac:dyDescent="0.3">
      <c r="K104" s="56">
        <v>38807</v>
      </c>
      <c r="L104" s="57">
        <v>175.831618396853</v>
      </c>
      <c r="M104" s="58">
        <v>152.98681956936201</v>
      </c>
      <c r="N104" s="61">
        <v>4.3401545148062937E-3</v>
      </c>
      <c r="O104" s="61">
        <v>2.3242283622845639E-2</v>
      </c>
      <c r="P104" s="61">
        <v>0.13503157624240192</v>
      </c>
      <c r="Q104" s="58">
        <v>180.50607727590099</v>
      </c>
      <c r="R104" s="62">
        <v>2.513071778454945E-3</v>
      </c>
      <c r="S104" s="62">
        <v>2.8825659693156869E-2</v>
      </c>
      <c r="T104" s="62">
        <v>0.11752610075336256</v>
      </c>
    </row>
    <row r="105" spans="11:20" x14ac:dyDescent="0.3">
      <c r="K105" s="56">
        <v>38837</v>
      </c>
      <c r="L105" s="57">
        <v>177.051321453382</v>
      </c>
      <c r="M105" s="58">
        <v>154.406201697348</v>
      </c>
      <c r="N105" s="61">
        <v>9.2778066240042367E-3</v>
      </c>
      <c r="O105" s="61">
        <v>2.8758409126985685E-2</v>
      </c>
      <c r="P105" s="61">
        <v>0.12854579185654003</v>
      </c>
      <c r="Q105" s="58">
        <v>181.58395184920701</v>
      </c>
      <c r="R105" s="62">
        <v>5.9714032323603394E-3</v>
      </c>
      <c r="S105" s="62">
        <v>2.4241372272517436E-2</v>
      </c>
      <c r="T105" s="62">
        <v>0.10892158917219796</v>
      </c>
    </row>
    <row r="106" spans="11:20" x14ac:dyDescent="0.3">
      <c r="K106" s="56">
        <v>38868</v>
      </c>
      <c r="L106" s="57">
        <v>177.59986176699201</v>
      </c>
      <c r="M106" s="58">
        <v>154.26407240615899</v>
      </c>
      <c r="N106" s="61">
        <v>-9.2048952455681121E-4</v>
      </c>
      <c r="O106" s="61">
        <v>1.2725166472529637E-2</v>
      </c>
      <c r="P106" s="61">
        <v>0.11618619797623531</v>
      </c>
      <c r="Q106" s="58">
        <v>182.35091611252301</v>
      </c>
      <c r="R106" s="62">
        <v>4.2237447500477199E-3</v>
      </c>
      <c r="S106" s="62">
        <v>1.2759125966487872E-2</v>
      </c>
      <c r="T106" s="62">
        <v>9.9165775008422719E-2</v>
      </c>
    </row>
    <row r="107" spans="11:20" x14ac:dyDescent="0.3">
      <c r="K107" s="56">
        <v>38898</v>
      </c>
      <c r="L107" s="57">
        <v>179.163893649008</v>
      </c>
      <c r="M107" s="58">
        <v>155.38629018496701</v>
      </c>
      <c r="N107" s="61">
        <v>7.2746541777619633E-3</v>
      </c>
      <c r="O107" s="61">
        <v>1.5684165618706114E-2</v>
      </c>
      <c r="P107" s="61">
        <v>0.11174019003515756</v>
      </c>
      <c r="Q107" s="58">
        <v>184.14207465798401</v>
      </c>
      <c r="R107" s="62">
        <v>9.8225914278144977E-3</v>
      </c>
      <c r="S107" s="62">
        <v>2.0143351608740812E-2</v>
      </c>
      <c r="T107" s="62">
        <v>9.8399014624961589E-2</v>
      </c>
    </row>
    <row r="108" spans="11:20" x14ac:dyDescent="0.3">
      <c r="K108" s="56">
        <v>38929</v>
      </c>
      <c r="L108" s="57">
        <v>178.82097168442399</v>
      </c>
      <c r="M108" s="58">
        <v>155.13715199232399</v>
      </c>
      <c r="N108" s="61">
        <v>-1.6033473245705698E-3</v>
      </c>
      <c r="O108" s="61">
        <v>4.7339438891758068E-3</v>
      </c>
      <c r="P108" s="61">
        <v>8.2110867234455265E-2</v>
      </c>
      <c r="Q108" s="58">
        <v>183.99894053154401</v>
      </c>
      <c r="R108" s="62">
        <v>-7.7730267080922122E-4</v>
      </c>
      <c r="S108" s="62">
        <v>1.3299571122576292E-2</v>
      </c>
      <c r="T108" s="62">
        <v>8.7687400257393522E-2</v>
      </c>
    </row>
    <row r="109" spans="11:20" x14ac:dyDescent="0.3">
      <c r="K109" s="56">
        <v>38960</v>
      </c>
      <c r="L109" s="57">
        <v>178.16716371059499</v>
      </c>
      <c r="M109" s="58">
        <v>156.06501646951199</v>
      </c>
      <c r="N109" s="61">
        <v>5.9809301980346952E-3</v>
      </c>
      <c r="O109" s="61">
        <v>1.1674423183975824E-2</v>
      </c>
      <c r="P109" s="61">
        <v>6.3561150178431447E-2</v>
      </c>
      <c r="Q109" s="58">
        <v>183.057843672442</v>
      </c>
      <c r="R109" s="62">
        <v>-5.1146862932108794E-3</v>
      </c>
      <c r="S109" s="62">
        <v>3.8767425740968697E-3</v>
      </c>
      <c r="T109" s="62">
        <v>7.0037458741330161E-2</v>
      </c>
    </row>
    <row r="110" spans="11:20" x14ac:dyDescent="0.3">
      <c r="K110" s="56">
        <v>38990</v>
      </c>
      <c r="L110" s="57">
        <v>176.30607139228599</v>
      </c>
      <c r="M110" s="58">
        <v>155.26758656619199</v>
      </c>
      <c r="N110" s="61">
        <v>-5.1096006097931523E-3</v>
      </c>
      <c r="O110" s="61">
        <v>-7.6392594632201938E-4</v>
      </c>
      <c r="P110" s="61">
        <v>3.1871509093729156E-2</v>
      </c>
      <c r="Q110" s="58">
        <v>180.87580755545</v>
      </c>
      <c r="R110" s="62">
        <v>-1.1919926910624379E-2</v>
      </c>
      <c r="S110" s="62">
        <v>-1.7737755527087451E-2</v>
      </c>
      <c r="T110" s="62">
        <v>5.1532851080936304E-2</v>
      </c>
    </row>
    <row r="111" spans="11:20" x14ac:dyDescent="0.3">
      <c r="K111" s="56">
        <v>39021</v>
      </c>
      <c r="L111" s="57">
        <v>175.05470998954399</v>
      </c>
      <c r="M111" s="58">
        <v>156.14310997621399</v>
      </c>
      <c r="N111" s="61">
        <v>5.6388034964964806E-3</v>
      </c>
      <c r="O111" s="61">
        <v>6.4843138537167277E-3</v>
      </c>
      <c r="P111" s="61">
        <v>3.5217167915151393E-2</v>
      </c>
      <c r="Q111" s="58">
        <v>178.93886827963601</v>
      </c>
      <c r="R111" s="62">
        <v>-1.0708669677785387E-2</v>
      </c>
      <c r="S111" s="62">
        <v>-2.7500551021056086E-2</v>
      </c>
      <c r="T111" s="62">
        <v>3.3390299184941741E-2</v>
      </c>
    </row>
    <row r="112" spans="11:20" x14ac:dyDescent="0.3">
      <c r="K112" s="56">
        <v>39051</v>
      </c>
      <c r="L112" s="57">
        <v>175.35122577358899</v>
      </c>
      <c r="M112" s="58">
        <v>157.163007440858</v>
      </c>
      <c r="N112" s="61">
        <v>6.5318121612882862E-3</v>
      </c>
      <c r="O112" s="61">
        <v>7.0354714732658863E-3</v>
      </c>
      <c r="P112" s="61">
        <v>4.7883278250663519E-2</v>
      </c>
      <c r="Q112" s="58">
        <v>178.88168038109001</v>
      </c>
      <c r="R112" s="62">
        <v>-3.1959461404795775E-4</v>
      </c>
      <c r="S112" s="62">
        <v>-2.2813353460148345E-2</v>
      </c>
      <c r="T112" s="62">
        <v>3.2167694252179801E-2</v>
      </c>
    </row>
    <row r="113" spans="11:20" x14ac:dyDescent="0.3">
      <c r="K113" s="56">
        <v>39082</v>
      </c>
      <c r="L113" s="57">
        <v>176.84198746946799</v>
      </c>
      <c r="M113" s="58">
        <v>161.04992339272999</v>
      </c>
      <c r="N113" s="61">
        <v>2.4731748362188055E-2</v>
      </c>
      <c r="O113" s="61">
        <v>3.7241107139080354E-2</v>
      </c>
      <c r="P113" s="61">
        <v>7.7171823386697591E-2</v>
      </c>
      <c r="Q113" s="58">
        <v>179.69540122348101</v>
      </c>
      <c r="R113" s="62">
        <v>4.5489333544801447E-3</v>
      </c>
      <c r="S113" s="62">
        <v>-6.5260597750592675E-3</v>
      </c>
      <c r="T113" s="62">
        <v>2.4205071084643759E-2</v>
      </c>
    </row>
    <row r="114" spans="11:20" x14ac:dyDescent="0.3">
      <c r="K114" s="56">
        <v>39113</v>
      </c>
      <c r="L114" s="57">
        <v>179.49381598673099</v>
      </c>
      <c r="M114" s="58">
        <v>163.40780596623401</v>
      </c>
      <c r="N114" s="61">
        <v>1.4640693542921968E-2</v>
      </c>
      <c r="O114" s="61">
        <v>4.652588251333456E-2</v>
      </c>
      <c r="P114" s="61">
        <v>8.873317688535165E-2</v>
      </c>
      <c r="Q114" s="58">
        <v>182.49045558317599</v>
      </c>
      <c r="R114" s="62">
        <v>1.5554401173677457E-2</v>
      </c>
      <c r="S114" s="62">
        <v>1.9848048317762546E-2</v>
      </c>
      <c r="T114" s="62">
        <v>2.9354591910019323E-2</v>
      </c>
    </row>
    <row r="115" spans="11:20" x14ac:dyDescent="0.3">
      <c r="K115" s="56">
        <v>39141</v>
      </c>
      <c r="L115" s="57">
        <v>181.76439503754199</v>
      </c>
      <c r="M115" s="58">
        <v>165.83164112436901</v>
      </c>
      <c r="N115" s="61">
        <v>1.4833043891647746E-2</v>
      </c>
      <c r="O115" s="61">
        <v>5.5156959800308769E-2</v>
      </c>
      <c r="P115" s="61">
        <v>8.8664870209820279E-2</v>
      </c>
      <c r="Q115" s="58">
        <v>184.80976779644701</v>
      </c>
      <c r="R115" s="62">
        <v>1.2709224741969782E-2</v>
      </c>
      <c r="S115" s="62">
        <v>3.3139712254087739E-2</v>
      </c>
      <c r="T115" s="62">
        <v>2.641534736301443E-2</v>
      </c>
    </row>
    <row r="116" spans="11:20" x14ac:dyDescent="0.3">
      <c r="K116" s="56">
        <v>39172</v>
      </c>
      <c r="L116" s="57">
        <v>183.46603239419599</v>
      </c>
      <c r="M116" s="58">
        <v>165.211417652243</v>
      </c>
      <c r="N116" s="61">
        <v>-3.7400792027431073E-3</v>
      </c>
      <c r="O116" s="61">
        <v>2.5839777951119913E-2</v>
      </c>
      <c r="P116" s="61">
        <v>7.9906217524435386E-2</v>
      </c>
      <c r="Q116" s="58">
        <v>187.129333299156</v>
      </c>
      <c r="R116" s="62">
        <v>1.2551097976941428E-2</v>
      </c>
      <c r="S116" s="62">
        <v>4.1369628966907435E-2</v>
      </c>
      <c r="T116" s="62">
        <v>3.6692703776014524E-2</v>
      </c>
    </row>
    <row r="117" spans="11:20" x14ac:dyDescent="0.3">
      <c r="K117" s="56">
        <v>39202</v>
      </c>
      <c r="L117" s="57">
        <v>185.03186231015999</v>
      </c>
      <c r="M117" s="58">
        <v>166.66317633986301</v>
      </c>
      <c r="N117" s="61">
        <v>8.7872781933016064E-3</v>
      </c>
      <c r="O117" s="61">
        <v>1.9921755600229352E-2</v>
      </c>
      <c r="P117" s="61">
        <v>7.9381362327271887E-2</v>
      </c>
      <c r="Q117" s="58">
        <v>188.67649661905099</v>
      </c>
      <c r="R117" s="62">
        <v>8.2678823924500211E-3</v>
      </c>
      <c r="S117" s="62">
        <v>3.389788806272942E-2</v>
      </c>
      <c r="T117" s="62">
        <v>3.9059314975884218E-2</v>
      </c>
    </row>
    <row r="118" spans="11:20" x14ac:dyDescent="0.3">
      <c r="K118" s="56">
        <v>39233</v>
      </c>
      <c r="L118" s="57">
        <v>185.29814013224501</v>
      </c>
      <c r="M118" s="58">
        <v>166.51283511158499</v>
      </c>
      <c r="N118" s="61">
        <v>-9.0206626070443718E-4</v>
      </c>
      <c r="O118" s="61">
        <v>4.1077443520269874E-3</v>
      </c>
      <c r="P118" s="61">
        <v>7.9401266376376123E-2</v>
      </c>
      <c r="Q118" s="58">
        <v>189.00598158700501</v>
      </c>
      <c r="R118" s="62">
        <v>1.7462957700515869E-3</v>
      </c>
      <c r="S118" s="62">
        <v>2.2705584453630134E-2</v>
      </c>
      <c r="T118" s="62">
        <v>3.6495925638099669E-2</v>
      </c>
    </row>
    <row r="119" spans="11:20" x14ac:dyDescent="0.3">
      <c r="K119" s="56">
        <v>39263</v>
      </c>
      <c r="L119" s="57">
        <v>186.39047907581801</v>
      </c>
      <c r="M119" s="58">
        <v>168.909468725902</v>
      </c>
      <c r="N119" s="61">
        <v>1.4393086351036866E-2</v>
      </c>
      <c r="O119" s="61">
        <v>2.2383750022913818E-2</v>
      </c>
      <c r="P119" s="61">
        <v>8.7029418907146994E-2</v>
      </c>
      <c r="Q119" s="58">
        <v>189.72028289449199</v>
      </c>
      <c r="R119" s="62">
        <v>3.7792523892064001E-3</v>
      </c>
      <c r="S119" s="62">
        <v>1.3845769391984897E-2</v>
      </c>
      <c r="T119" s="62">
        <v>3.0292958558594707E-2</v>
      </c>
    </row>
    <row r="120" spans="11:20" x14ac:dyDescent="0.3">
      <c r="K120" s="56">
        <v>39294</v>
      </c>
      <c r="L120" s="57">
        <v>186.17981239930299</v>
      </c>
      <c r="M120" s="58">
        <v>168.60553753882601</v>
      </c>
      <c r="N120" s="61">
        <v>-1.7993732936855134E-3</v>
      </c>
      <c r="O120" s="61">
        <v>1.1654411260002107E-2</v>
      </c>
      <c r="P120" s="61">
        <v>8.6815990712324043E-2</v>
      </c>
      <c r="Q120" s="58">
        <v>189.44829504291999</v>
      </c>
      <c r="R120" s="62">
        <v>-1.4336255851107316E-3</v>
      </c>
      <c r="S120" s="62">
        <v>4.0905912379076703E-3</v>
      </c>
      <c r="T120" s="62">
        <v>2.9616227656711791E-2</v>
      </c>
    </row>
    <row r="121" spans="11:20" x14ac:dyDescent="0.3">
      <c r="K121" s="56">
        <v>39325</v>
      </c>
      <c r="L121" s="57">
        <v>187.05910899331499</v>
      </c>
      <c r="M121" s="58">
        <v>168.800241724318</v>
      </c>
      <c r="N121" s="61">
        <v>1.1547911672067368E-3</v>
      </c>
      <c r="O121" s="61">
        <v>1.3737118890565725E-2</v>
      </c>
      <c r="P121" s="61">
        <v>8.1602049856534631E-2</v>
      </c>
      <c r="Q121" s="58">
        <v>190.46537016826699</v>
      </c>
      <c r="R121" s="62">
        <v>5.3686158807424444E-3</v>
      </c>
      <c r="S121" s="62">
        <v>7.7213883338933531E-3</v>
      </c>
      <c r="T121" s="62">
        <v>4.0465496300064574E-2</v>
      </c>
    </row>
    <row r="122" spans="11:20" x14ac:dyDescent="0.3">
      <c r="K122" s="56">
        <v>39355</v>
      </c>
      <c r="L122" s="57">
        <v>185.11725825479499</v>
      </c>
      <c r="M122" s="58">
        <v>164.778031122453</v>
      </c>
      <c r="N122" s="61">
        <v>-2.3828227736984009E-2</v>
      </c>
      <c r="O122" s="61">
        <v>-2.4459479001460172E-2</v>
      </c>
      <c r="P122" s="61">
        <v>6.1251963571975931E-2</v>
      </c>
      <c r="Q122" s="58">
        <v>188.96727418821101</v>
      </c>
      <c r="R122" s="62">
        <v>-7.8654507049364941E-3</v>
      </c>
      <c r="S122" s="62">
        <v>-3.9690469294721975E-3</v>
      </c>
      <c r="T122" s="62">
        <v>4.47349302381439E-2</v>
      </c>
    </row>
    <row r="123" spans="11:20" x14ac:dyDescent="0.3">
      <c r="K123" s="56">
        <v>39386</v>
      </c>
      <c r="L123" s="57">
        <v>182.019803661157</v>
      </c>
      <c r="M123" s="58">
        <v>160.441880306515</v>
      </c>
      <c r="N123" s="61">
        <v>-2.6315102725773198E-2</v>
      </c>
      <c r="O123" s="61">
        <v>-4.8418678007127181E-2</v>
      </c>
      <c r="P123" s="61">
        <v>2.7530963940425313E-2</v>
      </c>
      <c r="Q123" s="58">
        <v>186.29759557496601</v>
      </c>
      <c r="R123" s="62">
        <v>-1.4127729918917087E-2</v>
      </c>
      <c r="S123" s="62">
        <v>-1.6630920152858497E-2</v>
      </c>
      <c r="T123" s="62">
        <v>4.1124253026068036E-2</v>
      </c>
    </row>
    <row r="124" spans="11:20" x14ac:dyDescent="0.3">
      <c r="K124" s="56">
        <v>39416</v>
      </c>
      <c r="L124" s="57">
        <v>179.233331038019</v>
      </c>
      <c r="M124" s="58">
        <v>154.958010576134</v>
      </c>
      <c r="N124" s="61">
        <v>-3.4179789715156561E-2</v>
      </c>
      <c r="O124" s="61">
        <v>-8.2003621599019527E-2</v>
      </c>
      <c r="P124" s="61">
        <v>-1.4029999174925201E-2</v>
      </c>
      <c r="Q124" s="58">
        <v>184.14343198378799</v>
      </c>
      <c r="R124" s="62">
        <v>-1.1563024120250565E-2</v>
      </c>
      <c r="S124" s="62">
        <v>-3.3192060997197848E-2</v>
      </c>
      <c r="T124" s="62">
        <v>2.9414703571032819E-2</v>
      </c>
    </row>
    <row r="125" spans="11:20" x14ac:dyDescent="0.3">
      <c r="K125" s="56">
        <v>39447</v>
      </c>
      <c r="L125" s="57">
        <v>178.778715454429</v>
      </c>
      <c r="M125" s="58">
        <v>153.18280589739899</v>
      </c>
      <c r="N125" s="61">
        <v>-1.1456036845948092E-2</v>
      </c>
      <c r="O125" s="61">
        <v>-7.0368756963949508E-2</v>
      </c>
      <c r="P125" s="61">
        <v>-4.8848936588107295E-2</v>
      </c>
      <c r="Q125" s="58">
        <v>183.905909647052</v>
      </c>
      <c r="R125" s="62">
        <v>-1.2898767779939702E-3</v>
      </c>
      <c r="S125" s="62">
        <v>-2.6784344341644561E-2</v>
      </c>
      <c r="T125" s="62">
        <v>2.3431364380519293E-2</v>
      </c>
    </row>
    <row r="126" spans="11:20" x14ac:dyDescent="0.3">
      <c r="K126" s="56">
        <v>39478</v>
      </c>
      <c r="L126" s="57">
        <v>180.24268583558799</v>
      </c>
      <c r="M126" s="58">
        <v>153.48875849016699</v>
      </c>
      <c r="N126" s="61">
        <v>1.9973037507414748E-3</v>
      </c>
      <c r="O126" s="61">
        <v>-4.333732441345417E-2</v>
      </c>
      <c r="P126" s="61">
        <v>-6.0701185095873966E-2</v>
      </c>
      <c r="Q126" s="58">
        <v>185.38637961693701</v>
      </c>
      <c r="R126" s="62">
        <v>8.0501489741482413E-3</v>
      </c>
      <c r="S126" s="62">
        <v>-4.891184747804922E-3</v>
      </c>
      <c r="T126" s="62">
        <v>1.5868906812176231E-2</v>
      </c>
    </row>
    <row r="127" spans="11:20" x14ac:dyDescent="0.3">
      <c r="K127" s="56">
        <v>39507</v>
      </c>
      <c r="L127" s="57">
        <v>180.027590971877</v>
      </c>
      <c r="M127" s="58">
        <v>157.75878031403701</v>
      </c>
      <c r="N127" s="61">
        <v>2.7819769121030236E-2</v>
      </c>
      <c r="O127" s="61">
        <v>1.8074378520282597E-2</v>
      </c>
      <c r="P127" s="61">
        <v>-4.8681064455471379E-2</v>
      </c>
      <c r="Q127" s="58">
        <v>184.216080560368</v>
      </c>
      <c r="R127" s="62">
        <v>-6.3127564117018142E-3</v>
      </c>
      <c r="S127" s="62">
        <v>3.9452168235043494E-4</v>
      </c>
      <c r="T127" s="62">
        <v>-3.2124234728377887E-3</v>
      </c>
    </row>
    <row r="128" spans="11:20" x14ac:dyDescent="0.3">
      <c r="K128" s="56">
        <v>39538</v>
      </c>
      <c r="L128" s="57">
        <v>178.06559732101101</v>
      </c>
      <c r="M128" s="58">
        <v>159.64345798445899</v>
      </c>
      <c r="N128" s="61">
        <v>1.1946578609889791E-2</v>
      </c>
      <c r="O128" s="61">
        <v>4.2176091821867434E-2</v>
      </c>
      <c r="P128" s="61">
        <v>-3.3702027056653705E-2</v>
      </c>
      <c r="Q128" s="58">
        <v>181.55277976764</v>
      </c>
      <c r="R128" s="62">
        <v>-1.4457482672666111E-2</v>
      </c>
      <c r="S128" s="62">
        <v>-1.2795292353182441E-2</v>
      </c>
      <c r="T128" s="62">
        <v>-2.9800531179155043E-2</v>
      </c>
    </row>
    <row r="129" spans="11:20" x14ac:dyDescent="0.3">
      <c r="K129" s="56">
        <v>39568</v>
      </c>
      <c r="L129" s="57">
        <v>175.01917039116401</v>
      </c>
      <c r="M129" s="58">
        <v>159.306636354761</v>
      </c>
      <c r="N129" s="61">
        <v>-2.1098367195904189E-3</v>
      </c>
      <c r="O129" s="61">
        <v>3.7904260362928932E-2</v>
      </c>
      <c r="P129" s="61">
        <v>-4.4140164292203354E-2</v>
      </c>
      <c r="Q129" s="58">
        <v>178.124709122654</v>
      </c>
      <c r="R129" s="62">
        <v>-1.888195074387411E-2</v>
      </c>
      <c r="S129" s="62">
        <v>-3.9170463921285759E-2</v>
      </c>
      <c r="T129" s="62">
        <v>-5.5925288445977883E-2</v>
      </c>
    </row>
    <row r="130" spans="11:20" x14ac:dyDescent="0.3">
      <c r="K130" s="56">
        <v>39599</v>
      </c>
      <c r="L130" s="57">
        <v>173.66386069698501</v>
      </c>
      <c r="M130" s="58">
        <v>154.92850676631599</v>
      </c>
      <c r="N130" s="61">
        <v>-2.7482405558393208E-2</v>
      </c>
      <c r="O130" s="61">
        <v>-1.7940513625213317E-2</v>
      </c>
      <c r="P130" s="61">
        <v>-6.9570182607881281E-2</v>
      </c>
      <c r="Q130" s="58">
        <v>177.27863459226299</v>
      </c>
      <c r="R130" s="62">
        <v>-4.7498998570064677E-3</v>
      </c>
      <c r="S130" s="62">
        <v>-3.7659285481495108E-2</v>
      </c>
      <c r="T130" s="62">
        <v>-6.2047491281875589E-2</v>
      </c>
    </row>
    <row r="131" spans="11:20" x14ac:dyDescent="0.3">
      <c r="K131" s="56">
        <v>39629</v>
      </c>
      <c r="L131" s="57">
        <v>173.10918941229301</v>
      </c>
      <c r="M131" s="58">
        <v>152.678489438974</v>
      </c>
      <c r="N131" s="61">
        <v>-1.4522939479018948E-2</v>
      </c>
      <c r="O131" s="61">
        <v>-4.362827411420156E-2</v>
      </c>
      <c r="P131" s="61">
        <v>-9.6092773302524859E-2</v>
      </c>
      <c r="Q131" s="58">
        <v>177.032854298101</v>
      </c>
      <c r="R131" s="62">
        <v>-1.3864067417220793E-3</v>
      </c>
      <c r="S131" s="62">
        <v>-2.4895930953653389E-2</v>
      </c>
      <c r="T131" s="62">
        <v>-6.6874392146288208E-2</v>
      </c>
    </row>
    <row r="132" spans="11:20" x14ac:dyDescent="0.3">
      <c r="K132" s="56">
        <v>39660</v>
      </c>
      <c r="L132" s="57">
        <v>172.78704055152099</v>
      </c>
      <c r="M132" s="58">
        <v>153.071145785292</v>
      </c>
      <c r="N132" s="61">
        <v>2.571785637655033E-3</v>
      </c>
      <c r="O132" s="61">
        <v>-3.9141436365420113E-2</v>
      </c>
      <c r="P132" s="61">
        <v>-9.2134528795988047E-2</v>
      </c>
      <c r="Q132" s="58">
        <v>176.56789477530799</v>
      </c>
      <c r="R132" s="62">
        <v>-2.6264024530162633E-3</v>
      </c>
      <c r="S132" s="62">
        <v>-8.7400246434873319E-3</v>
      </c>
      <c r="T132" s="62">
        <v>-6.798900071755154E-2</v>
      </c>
    </row>
    <row r="133" spans="11:20" x14ac:dyDescent="0.3">
      <c r="K133" s="56">
        <v>39691</v>
      </c>
      <c r="L133" s="57">
        <v>171.67594793925301</v>
      </c>
      <c r="M133" s="58">
        <v>155.915772081066</v>
      </c>
      <c r="N133" s="61">
        <v>1.8583687220608214E-2</v>
      </c>
      <c r="O133" s="61">
        <v>6.3723928885413006E-3</v>
      </c>
      <c r="P133" s="61">
        <v>-7.6329687159422011E-2</v>
      </c>
      <c r="Q133" s="58">
        <v>174.82108853077</v>
      </c>
      <c r="R133" s="62">
        <v>-9.8931136193297631E-3</v>
      </c>
      <c r="S133" s="62">
        <v>-1.386261839812386E-2</v>
      </c>
      <c r="T133" s="62">
        <v>-8.2137144530136985E-2</v>
      </c>
    </row>
    <row r="134" spans="11:20" x14ac:dyDescent="0.3">
      <c r="K134" s="56">
        <v>39721</v>
      </c>
      <c r="L134" s="57">
        <v>168.00957495813199</v>
      </c>
      <c r="M134" s="58">
        <v>153.68995293303001</v>
      </c>
      <c r="N134" s="61">
        <v>-1.4275779277023393E-2</v>
      </c>
      <c r="O134" s="61">
        <v>6.6247936940737606E-3</v>
      </c>
      <c r="P134" s="61">
        <v>-6.7290998162145788E-2</v>
      </c>
      <c r="Q134" s="58">
        <v>170.885313192669</v>
      </c>
      <c r="R134" s="62">
        <v>-2.2513161147651006E-2</v>
      </c>
      <c r="S134" s="62">
        <v>-3.4725425005464272E-2</v>
      </c>
      <c r="T134" s="62">
        <v>-9.5688319965564039E-2</v>
      </c>
    </row>
    <row r="135" spans="11:20" x14ac:dyDescent="0.3">
      <c r="K135" s="56">
        <v>39752</v>
      </c>
      <c r="L135" s="57">
        <v>163.651310656351</v>
      </c>
      <c r="M135" s="58">
        <v>145.45245485125301</v>
      </c>
      <c r="N135" s="61">
        <v>-5.3598156057517166E-2</v>
      </c>
      <c r="O135" s="61">
        <v>-4.977222124361369E-2</v>
      </c>
      <c r="P135" s="61">
        <v>-9.3425889964799502E-2</v>
      </c>
      <c r="Q135" s="58">
        <v>167.03413574704399</v>
      </c>
      <c r="R135" s="62">
        <v>-2.2536620460079537E-2</v>
      </c>
      <c r="S135" s="62">
        <v>-5.3994861525625715E-2</v>
      </c>
      <c r="T135" s="62">
        <v>-0.10340154830484871</v>
      </c>
    </row>
    <row r="136" spans="11:20" x14ac:dyDescent="0.3">
      <c r="K136" s="56">
        <v>39782</v>
      </c>
      <c r="L136" s="57">
        <v>157.80166716269099</v>
      </c>
      <c r="M136" s="58">
        <v>134.08580546747299</v>
      </c>
      <c r="N136" s="61">
        <v>-7.8146837709986539E-2</v>
      </c>
      <c r="O136" s="61">
        <v>-0.14001127866809293</v>
      </c>
      <c r="P136" s="61">
        <v>-0.13469587684468931</v>
      </c>
      <c r="Q136" s="58">
        <v>161.950983543116</v>
      </c>
      <c r="R136" s="62">
        <v>-3.0431816713356707E-2</v>
      </c>
      <c r="S136" s="62">
        <v>-7.3618721264218423E-2</v>
      </c>
      <c r="T136" s="62">
        <v>-0.12051718707309544</v>
      </c>
    </row>
    <row r="137" spans="11:20" x14ac:dyDescent="0.3">
      <c r="K137" s="56">
        <v>39813</v>
      </c>
      <c r="L137" s="57">
        <v>155.07172483434201</v>
      </c>
      <c r="M137" s="58">
        <v>128.873721802555</v>
      </c>
      <c r="N137" s="61">
        <v>-3.8871255959918583E-2</v>
      </c>
      <c r="O137" s="61">
        <v>-0.16146944323217161</v>
      </c>
      <c r="P137" s="61">
        <v>-0.1586932942795557</v>
      </c>
      <c r="Q137" s="58">
        <v>159.53145326486299</v>
      </c>
      <c r="R137" s="62">
        <v>-1.4939892462022986E-2</v>
      </c>
      <c r="S137" s="62">
        <v>-6.6441402808003813E-2</v>
      </c>
      <c r="T137" s="62">
        <v>-0.13253764617443731</v>
      </c>
    </row>
    <row r="138" spans="11:20" x14ac:dyDescent="0.3">
      <c r="K138" s="56">
        <v>39844</v>
      </c>
      <c r="L138" s="57">
        <v>151.62082986295599</v>
      </c>
      <c r="M138" s="58">
        <v>126.128848699801</v>
      </c>
      <c r="N138" s="61">
        <v>-2.1298935612020009E-2</v>
      </c>
      <c r="O138" s="61">
        <v>-0.1328517017551426</v>
      </c>
      <c r="P138" s="61">
        <v>-0.17825350898332248</v>
      </c>
      <c r="Q138" s="58">
        <v>155.96453663229201</v>
      </c>
      <c r="R138" s="62">
        <v>-2.2358704566233678E-2</v>
      </c>
      <c r="S138" s="62">
        <v>-6.627147837323355E-2</v>
      </c>
      <c r="T138" s="62">
        <v>-0.1587055265086853</v>
      </c>
    </row>
    <row r="139" spans="11:20" x14ac:dyDescent="0.3">
      <c r="K139" s="56">
        <v>39872</v>
      </c>
      <c r="L139" s="57">
        <v>149.35346062712401</v>
      </c>
      <c r="M139" s="58">
        <v>125.303112472111</v>
      </c>
      <c r="N139" s="61">
        <v>-6.5467673430947837E-3</v>
      </c>
      <c r="O139" s="61">
        <v>-6.5500542467879175E-2</v>
      </c>
      <c r="P139" s="61">
        <v>-0.20572970821224201</v>
      </c>
      <c r="Q139" s="58">
        <v>153.54873871447799</v>
      </c>
      <c r="R139" s="62">
        <v>-1.5489405283904967E-2</v>
      </c>
      <c r="S139" s="62">
        <v>-5.1881406613384917E-2</v>
      </c>
      <c r="T139" s="62">
        <v>-0.16647483624992365</v>
      </c>
    </row>
    <row r="140" spans="11:20" x14ac:dyDescent="0.3">
      <c r="K140" s="56">
        <v>39903</v>
      </c>
      <c r="L140" s="57">
        <v>144.63660998335899</v>
      </c>
      <c r="M140" s="58">
        <v>118.639168814172</v>
      </c>
      <c r="N140" s="61">
        <v>-5.31825868205964E-2</v>
      </c>
      <c r="O140" s="61">
        <v>-7.9415359820702358E-2</v>
      </c>
      <c r="P140" s="61">
        <v>-0.25684916681195102</v>
      </c>
      <c r="Q140" s="58">
        <v>149.08953541820699</v>
      </c>
      <c r="R140" s="62">
        <v>-2.9040963368398787E-2</v>
      </c>
      <c r="S140" s="62">
        <v>-6.5453662164787985E-2</v>
      </c>
      <c r="T140" s="62">
        <v>-0.17880885322153173</v>
      </c>
    </row>
    <row r="141" spans="11:20" x14ac:dyDescent="0.3">
      <c r="K141" s="56">
        <v>39933</v>
      </c>
      <c r="L141" s="57">
        <v>141.246604777893</v>
      </c>
      <c r="M141" s="58">
        <v>115.11774364384</v>
      </c>
      <c r="N141" s="61">
        <v>-2.9681809182662944E-2</v>
      </c>
      <c r="O141" s="61">
        <v>-8.7300448465747138E-2</v>
      </c>
      <c r="P141" s="61">
        <v>-0.27738262336112895</v>
      </c>
      <c r="Q141" s="58">
        <v>145.646349076343</v>
      </c>
      <c r="R141" s="62">
        <v>-2.3094755324078231E-2</v>
      </c>
      <c r="S141" s="62">
        <v>-6.6157267406728226E-2</v>
      </c>
      <c r="T141" s="62">
        <v>-0.1823349506437475</v>
      </c>
    </row>
    <row r="142" spans="11:20" x14ac:dyDescent="0.3">
      <c r="K142" s="56">
        <v>39964</v>
      </c>
      <c r="L142" s="57">
        <v>139.03506754975399</v>
      </c>
      <c r="M142" s="58">
        <v>110.23880185490501</v>
      </c>
      <c r="N142" s="61">
        <v>-4.2382187441319497E-2</v>
      </c>
      <c r="O142" s="61">
        <v>-0.12022295631769631</v>
      </c>
      <c r="P142" s="61">
        <v>-0.28845372516768664</v>
      </c>
      <c r="Q142" s="58">
        <v>143.69108913162299</v>
      </c>
      <c r="R142" s="62">
        <v>-1.3424709627943621E-2</v>
      </c>
      <c r="S142" s="62">
        <v>-6.4198831363800224E-2</v>
      </c>
      <c r="T142" s="62">
        <v>-0.18946189165936789</v>
      </c>
    </row>
    <row r="143" spans="11:20" x14ac:dyDescent="0.3">
      <c r="K143" s="56">
        <v>39994</v>
      </c>
      <c r="L143" s="57">
        <v>139.27231570906099</v>
      </c>
      <c r="M143" s="58">
        <v>110.30278198515801</v>
      </c>
      <c r="N143" s="61">
        <v>5.8037759097939734E-4</v>
      </c>
      <c r="O143" s="61">
        <v>-7.026673325798094E-2</v>
      </c>
      <c r="P143" s="61">
        <v>-0.27754864231057041</v>
      </c>
      <c r="Q143" s="58">
        <v>144.051105108634</v>
      </c>
      <c r="R143" s="62">
        <v>2.5054857554962506E-3</v>
      </c>
      <c r="S143" s="62">
        <v>-3.3794661009840965E-2</v>
      </c>
      <c r="T143" s="62">
        <v>-0.1863029849472454</v>
      </c>
    </row>
    <row r="144" spans="11:20" x14ac:dyDescent="0.3">
      <c r="K144" s="56">
        <v>40025</v>
      </c>
      <c r="L144" s="57">
        <v>139.692002517101</v>
      </c>
      <c r="M144" s="58">
        <v>108.074383859393</v>
      </c>
      <c r="N144" s="61">
        <v>-2.0202555961506552E-2</v>
      </c>
      <c r="O144" s="61">
        <v>-6.1183963145058584E-2</v>
      </c>
      <c r="P144" s="61">
        <v>-0.29395979036450492</v>
      </c>
      <c r="Q144" s="58">
        <v>145.280926634526</v>
      </c>
      <c r="R144" s="62">
        <v>8.5373973699440775E-3</v>
      </c>
      <c r="S144" s="62">
        <v>-2.5089708333537741E-3</v>
      </c>
      <c r="T144" s="62">
        <v>-0.17719511341853122</v>
      </c>
    </row>
    <row r="145" spans="11:20" x14ac:dyDescent="0.3">
      <c r="K145" s="56">
        <v>40056</v>
      </c>
      <c r="L145" s="57">
        <v>138.85575761283499</v>
      </c>
      <c r="M145" s="58">
        <v>107.328265243223</v>
      </c>
      <c r="N145" s="61">
        <v>-6.9037508198123154E-3</v>
      </c>
      <c r="O145" s="61">
        <v>-2.640210672384502E-2</v>
      </c>
      <c r="P145" s="61">
        <v>-0.31162663141340619</v>
      </c>
      <c r="Q145" s="58">
        <v>145.08908328227801</v>
      </c>
      <c r="R145" s="62">
        <v>-1.3204992333962773E-3</v>
      </c>
      <c r="S145" s="62">
        <v>9.7291638549308335E-3</v>
      </c>
      <c r="T145" s="62">
        <v>-0.17007104519463567</v>
      </c>
    </row>
    <row r="146" spans="11:20" x14ac:dyDescent="0.3">
      <c r="K146" s="56">
        <v>40086</v>
      </c>
      <c r="L146" s="57">
        <v>135.206748883899</v>
      </c>
      <c r="M146" s="58">
        <v>104.888537272284</v>
      </c>
      <c r="N146" s="61">
        <v>-2.2731458161651896E-2</v>
      </c>
      <c r="O146" s="61">
        <v>-4.9085296086208707E-2</v>
      </c>
      <c r="P146" s="61">
        <v>-0.31753159350638294</v>
      </c>
      <c r="Q146" s="58">
        <v>141.76251259240999</v>
      </c>
      <c r="R146" s="62">
        <v>-2.2927780744165349E-2</v>
      </c>
      <c r="S146" s="62">
        <v>-1.5887365213186677E-2</v>
      </c>
      <c r="T146" s="62">
        <v>-0.17042307531381451</v>
      </c>
    </row>
    <row r="147" spans="11:20" x14ac:dyDescent="0.3">
      <c r="K147" s="56">
        <v>40117</v>
      </c>
      <c r="L147" s="57">
        <v>130.59140149538899</v>
      </c>
      <c r="M147" s="58">
        <v>102.770747269268</v>
      </c>
      <c r="N147" s="61">
        <v>-2.0190862205641702E-2</v>
      </c>
      <c r="O147" s="61">
        <v>-4.907394704211443E-2</v>
      </c>
      <c r="P147" s="61">
        <v>-0.29344095722298713</v>
      </c>
      <c r="Q147" s="58">
        <v>136.77249437976701</v>
      </c>
      <c r="R147" s="62">
        <v>-3.5199843184143376E-2</v>
      </c>
      <c r="S147" s="62">
        <v>-5.8565377106680416E-2</v>
      </c>
      <c r="T147" s="62">
        <v>-0.18117040107960403</v>
      </c>
    </row>
    <row r="148" spans="11:20" x14ac:dyDescent="0.3">
      <c r="K148" s="56">
        <v>40147</v>
      </c>
      <c r="L148" s="57">
        <v>128.73451887584301</v>
      </c>
      <c r="M148" s="58">
        <v>101.306626317374</v>
      </c>
      <c r="N148" s="61">
        <v>-1.4246475682986759E-2</v>
      </c>
      <c r="O148" s="61">
        <v>-5.6104875190174819E-2</v>
      </c>
      <c r="P148" s="61">
        <v>-0.24446419988915746</v>
      </c>
      <c r="Q148" s="58">
        <v>134.51842968102801</v>
      </c>
      <c r="R148" s="62">
        <v>-1.6480394753058292E-2</v>
      </c>
      <c r="S148" s="62">
        <v>-7.2856298779448991E-2</v>
      </c>
      <c r="T148" s="62">
        <v>-0.16938800408572174</v>
      </c>
    </row>
    <row r="149" spans="11:20" x14ac:dyDescent="0.3">
      <c r="K149" s="56">
        <v>40178</v>
      </c>
      <c r="L149" s="57">
        <v>129.24206852021399</v>
      </c>
      <c r="M149" s="58">
        <v>100.66651448009701</v>
      </c>
      <c r="N149" s="61">
        <v>-6.318558425503662E-3</v>
      </c>
      <c r="O149" s="61">
        <v>-4.0252470879891145E-2</v>
      </c>
      <c r="P149" s="61">
        <v>-0.21887477856559245</v>
      </c>
      <c r="Q149" s="58">
        <v>134.830353908647</v>
      </c>
      <c r="R149" s="62">
        <v>2.3188215054148476E-3</v>
      </c>
      <c r="S149" s="62">
        <v>-4.8899801202692106E-2</v>
      </c>
      <c r="T149" s="62">
        <v>-0.15483529329608658</v>
      </c>
    </row>
    <row r="150" spans="11:20" x14ac:dyDescent="0.3">
      <c r="K150" s="56">
        <v>40209</v>
      </c>
      <c r="L150" s="57">
        <v>131.49888871066699</v>
      </c>
      <c r="M150" s="58">
        <v>100.459077563939</v>
      </c>
      <c r="N150" s="61">
        <v>-2.0606347327046803E-3</v>
      </c>
      <c r="O150" s="61">
        <v>-2.2493460121217446E-2</v>
      </c>
      <c r="P150" s="61">
        <v>-0.20352022079388488</v>
      </c>
      <c r="Q150" s="58">
        <v>137.12532404458199</v>
      </c>
      <c r="R150" s="62">
        <v>1.7021168226628802E-2</v>
      </c>
      <c r="S150" s="62">
        <v>2.5796828990725107E-3</v>
      </c>
      <c r="T150" s="62">
        <v>-0.12079164273174536</v>
      </c>
    </row>
    <row r="151" spans="11:20" x14ac:dyDescent="0.3">
      <c r="K151" s="56">
        <v>40237</v>
      </c>
      <c r="L151" s="57">
        <v>132.74752110080499</v>
      </c>
      <c r="M151" s="58">
        <v>100.975412078758</v>
      </c>
      <c r="N151" s="61">
        <v>5.1397497104266332E-3</v>
      </c>
      <c r="O151" s="61">
        <v>-3.2694232416581315E-3</v>
      </c>
      <c r="P151" s="61">
        <v>-0.19415080689849318</v>
      </c>
      <c r="Q151" s="58">
        <v>138.470294619859</v>
      </c>
      <c r="R151" s="62">
        <v>9.8083310624648146E-3</v>
      </c>
      <c r="S151" s="62">
        <v>2.9377869992994299E-2</v>
      </c>
      <c r="T151" s="62">
        <v>-9.8199726164193146E-2</v>
      </c>
    </row>
    <row r="152" spans="11:20" x14ac:dyDescent="0.3">
      <c r="K152" s="56">
        <v>40268</v>
      </c>
      <c r="L152" s="57">
        <v>132.06599637266001</v>
      </c>
      <c r="M152" s="58">
        <v>102.830003415683</v>
      </c>
      <c r="N152" s="61">
        <v>1.8366761756599459E-2</v>
      </c>
      <c r="O152" s="61">
        <v>2.1491644433698331E-2</v>
      </c>
      <c r="P152" s="61">
        <v>-0.13325418204211592</v>
      </c>
      <c r="Q152" s="58">
        <v>137.443778656749</v>
      </c>
      <c r="R152" s="62">
        <v>-7.4132575938260503E-3</v>
      </c>
      <c r="S152" s="62">
        <v>1.9383059321143037E-2</v>
      </c>
      <c r="T152" s="62">
        <v>-7.8112502858036281E-2</v>
      </c>
    </row>
    <row r="153" spans="11:20" x14ac:dyDescent="0.3">
      <c r="K153" s="56">
        <v>40298</v>
      </c>
      <c r="L153" s="57">
        <v>129.42023738294199</v>
      </c>
      <c r="M153" s="58">
        <v>106.35752671716099</v>
      </c>
      <c r="N153" s="61">
        <v>3.430441684629959E-2</v>
      </c>
      <c r="O153" s="61">
        <v>5.8714944395819479E-2</v>
      </c>
      <c r="P153" s="61">
        <v>-7.6097885950423327E-2</v>
      </c>
      <c r="Q153" s="58">
        <v>133.794263679593</v>
      </c>
      <c r="R153" s="62">
        <v>-2.6552784075227431E-2</v>
      </c>
      <c r="S153" s="62">
        <v>-2.4292087462312928E-2</v>
      </c>
      <c r="T153" s="62">
        <v>-8.1375780937272379E-2</v>
      </c>
    </row>
    <row r="154" spans="11:20" x14ac:dyDescent="0.3">
      <c r="K154" s="56">
        <v>40329</v>
      </c>
      <c r="L154" s="57">
        <v>125.91045435749901</v>
      </c>
      <c r="M154" s="58">
        <v>107.755271197932</v>
      </c>
      <c r="N154" s="61">
        <v>1.3141942313946942E-2</v>
      </c>
      <c r="O154" s="61">
        <v>6.7143663785059982E-2</v>
      </c>
      <c r="P154" s="61">
        <v>-2.2528643410346549E-2</v>
      </c>
      <c r="Q154" s="58">
        <v>129.42150548709799</v>
      </c>
      <c r="R154" s="62">
        <v>-3.2682703071387098E-2</v>
      </c>
      <c r="S154" s="62">
        <v>-6.5348233407046319E-2</v>
      </c>
      <c r="T154" s="62">
        <v>-9.9307366453697532E-2</v>
      </c>
    </row>
    <row r="155" spans="11:20" x14ac:dyDescent="0.3">
      <c r="K155" s="56">
        <v>40359</v>
      </c>
      <c r="L155" s="57">
        <v>123.776074009506</v>
      </c>
      <c r="M155" s="58">
        <v>107.006270448617</v>
      </c>
      <c r="N155" s="61">
        <v>-6.9509430117733473E-3</v>
      </c>
      <c r="O155" s="61">
        <v>4.0613312206669416E-2</v>
      </c>
      <c r="P155" s="61">
        <v>-2.9886023518287841E-2</v>
      </c>
      <c r="Q155" s="58">
        <v>127.050798768276</v>
      </c>
      <c r="R155" s="62">
        <v>-1.8317718604025424E-2</v>
      </c>
      <c r="S155" s="62">
        <v>-7.5616226431233002E-2</v>
      </c>
      <c r="T155" s="62">
        <v>-0.11801579951460617</v>
      </c>
    </row>
    <row r="156" spans="11:20" x14ac:dyDescent="0.3">
      <c r="K156" s="56">
        <v>40390</v>
      </c>
      <c r="L156" s="57">
        <v>123.417671803913</v>
      </c>
      <c r="M156" s="58">
        <v>103.563145145513</v>
      </c>
      <c r="N156" s="61">
        <v>-3.2176855512007996E-2</v>
      </c>
      <c r="O156" s="61">
        <v>-2.6273472671841547E-2</v>
      </c>
      <c r="P156" s="61">
        <v>-4.174197948469649E-2</v>
      </c>
      <c r="Q156" s="58">
        <v>127.49289516412399</v>
      </c>
      <c r="R156" s="62">
        <v>3.4796821439455616E-3</v>
      </c>
      <c r="S156" s="62">
        <v>-4.7097449039813499E-2</v>
      </c>
      <c r="T156" s="62">
        <v>-0.12243886298406004</v>
      </c>
    </row>
    <row r="157" spans="11:20" x14ac:dyDescent="0.3">
      <c r="K157" s="56">
        <v>40421</v>
      </c>
      <c r="L157" s="57">
        <v>124.253047058832</v>
      </c>
      <c r="M157" s="58">
        <v>102.54314717608899</v>
      </c>
      <c r="N157" s="61">
        <v>-9.8490439624139281E-3</v>
      </c>
      <c r="O157" s="61">
        <v>-4.8370014421559304E-2</v>
      </c>
      <c r="P157" s="61">
        <v>-4.4583950521236537E-2</v>
      </c>
      <c r="Q157" s="58">
        <v>128.821319496</v>
      </c>
      <c r="R157" s="62">
        <v>1.0419594991280867E-2</v>
      </c>
      <c r="S157" s="62">
        <v>-4.6374517808234206E-3</v>
      </c>
      <c r="T157" s="62">
        <v>-0.11212258991690138</v>
      </c>
    </row>
    <row r="158" spans="11:20" x14ac:dyDescent="0.3">
      <c r="K158" s="56">
        <v>40451</v>
      </c>
      <c r="L158" s="57">
        <v>124.008054796696</v>
      </c>
      <c r="M158" s="58">
        <v>102.769189252977</v>
      </c>
      <c r="N158" s="61">
        <v>2.2043606336739074E-3</v>
      </c>
      <c r="O158" s="61">
        <v>-3.959656922791821E-2</v>
      </c>
      <c r="P158" s="61">
        <v>-2.0205716224312553E-2</v>
      </c>
      <c r="Q158" s="58">
        <v>128.55264702804601</v>
      </c>
      <c r="R158" s="62">
        <v>-2.0856211456701246E-3</v>
      </c>
      <c r="S158" s="62">
        <v>1.182084862377919E-2</v>
      </c>
      <c r="T158" s="62">
        <v>-9.3183065979822621E-2</v>
      </c>
    </row>
    <row r="159" spans="11:20" x14ac:dyDescent="0.3">
      <c r="K159" s="56">
        <v>40482</v>
      </c>
      <c r="L159" s="57">
        <v>123.198137736069</v>
      </c>
      <c r="M159" s="58">
        <v>105.764584304194</v>
      </c>
      <c r="N159" s="61">
        <v>2.9146819907701405E-2</v>
      </c>
      <c r="O159" s="61">
        <v>2.1256974723854016E-2</v>
      </c>
      <c r="P159" s="61">
        <v>2.9131217924122987E-2</v>
      </c>
      <c r="Q159" s="58">
        <v>126.68957096855701</v>
      </c>
      <c r="R159" s="62">
        <v>-1.4492708649418429E-2</v>
      </c>
      <c r="S159" s="62">
        <v>-6.3009330404870667E-3</v>
      </c>
      <c r="T159" s="62">
        <v>-7.37204030454649E-2</v>
      </c>
    </row>
    <row r="160" spans="11:20" x14ac:dyDescent="0.3">
      <c r="K160" s="56">
        <v>40512</v>
      </c>
      <c r="L160" s="57">
        <v>122.65753369803301</v>
      </c>
      <c r="M160" s="58">
        <v>108.22318145053499</v>
      </c>
      <c r="N160" s="61">
        <v>2.3245939673621985E-2</v>
      </c>
      <c r="O160" s="61">
        <v>5.5391651522964658E-2</v>
      </c>
      <c r="P160" s="61">
        <v>6.8273472176368477E-2</v>
      </c>
      <c r="Q160" s="58">
        <v>125.299314859392</v>
      </c>
      <c r="R160" s="62">
        <v>-1.0973721818902216E-2</v>
      </c>
      <c r="S160" s="62">
        <v>-2.7340231029983841E-2</v>
      </c>
      <c r="T160" s="62">
        <v>-6.8534213813649991E-2</v>
      </c>
    </row>
    <row r="161" spans="11:20" x14ac:dyDescent="0.3">
      <c r="K161" s="56">
        <v>40543</v>
      </c>
      <c r="L161" s="57">
        <v>123.184613886883</v>
      </c>
      <c r="M161" s="58">
        <v>110.843307978054</v>
      </c>
      <c r="N161" s="61">
        <v>2.421040014164233E-2</v>
      </c>
      <c r="O161" s="61">
        <v>7.8565558255030421E-2</v>
      </c>
      <c r="P161" s="61">
        <v>0.10109412797806838</v>
      </c>
      <c r="Q161" s="58">
        <v>125.187796087888</v>
      </c>
      <c r="R161" s="62">
        <v>-8.9001900472596152E-4</v>
      </c>
      <c r="S161" s="62">
        <v>-2.6174886460516911E-2</v>
      </c>
      <c r="T161" s="62">
        <v>-7.1516224212332946E-2</v>
      </c>
    </row>
    <row r="162" spans="11:20" x14ac:dyDescent="0.3">
      <c r="K162" s="56">
        <v>40574</v>
      </c>
      <c r="L162" s="57">
        <v>122.448426110851</v>
      </c>
      <c r="M162" s="58">
        <v>109.811223516602</v>
      </c>
      <c r="N162" s="61">
        <v>-9.3112022753447654E-3</v>
      </c>
      <c r="O162" s="61">
        <v>3.8260815177690199E-2</v>
      </c>
      <c r="P162" s="61">
        <v>9.3094085466897125E-2</v>
      </c>
      <c r="Q162" s="58">
        <v>124.503175885896</v>
      </c>
      <c r="R162" s="62">
        <v>-5.4687455437858468E-3</v>
      </c>
      <c r="S162" s="62">
        <v>-1.7257893178939332E-2</v>
      </c>
      <c r="T162" s="62">
        <v>-9.2048264947634961E-2</v>
      </c>
    </row>
    <row r="163" spans="11:20" x14ac:dyDescent="0.3">
      <c r="K163" s="56">
        <v>40602</v>
      </c>
      <c r="L163" s="57">
        <v>120.918442115606</v>
      </c>
      <c r="M163" s="58">
        <v>105.498982697576</v>
      </c>
      <c r="N163" s="61">
        <v>-3.9269581750667304E-2</v>
      </c>
      <c r="O163" s="61">
        <v>-2.5172044625246359E-2</v>
      </c>
      <c r="P163" s="61">
        <v>4.4798733926331824E-2</v>
      </c>
      <c r="Q163" s="58">
        <v>123.75283937521399</v>
      </c>
      <c r="R163" s="62">
        <v>-6.0266455481398085E-3</v>
      </c>
      <c r="S163" s="62">
        <v>-1.2342250122543974E-2</v>
      </c>
      <c r="T163" s="62">
        <v>-0.10628601090976719</v>
      </c>
    </row>
    <row r="164" spans="11:20" x14ac:dyDescent="0.3">
      <c r="K164" s="56">
        <v>40633</v>
      </c>
      <c r="L164" s="57">
        <v>119.638188308011</v>
      </c>
      <c r="M164" s="58">
        <v>101.149418829326</v>
      </c>
      <c r="N164" s="61">
        <v>-4.1228491090937736E-2</v>
      </c>
      <c r="O164" s="61">
        <v>-8.7455790751457041E-2</v>
      </c>
      <c r="P164" s="61">
        <v>-1.6343329092029291E-2</v>
      </c>
      <c r="Q164" s="58">
        <v>123.31644086969</v>
      </c>
      <c r="R164" s="62">
        <v>-3.5263716592461858E-3</v>
      </c>
      <c r="S164" s="62">
        <v>-1.4948383761658524E-2</v>
      </c>
      <c r="T164" s="62">
        <v>-0.10278630233486596</v>
      </c>
    </row>
    <row r="165" spans="11:20" x14ac:dyDescent="0.3">
      <c r="K165" s="56">
        <v>40663</v>
      </c>
      <c r="L165" s="57">
        <v>120.138040758511</v>
      </c>
      <c r="M165" s="58">
        <v>100.482430942806</v>
      </c>
      <c r="N165" s="61">
        <v>-6.5940852081951551E-3</v>
      </c>
      <c r="O165" s="61">
        <v>-8.4952997289804433E-2</v>
      </c>
      <c r="P165" s="61">
        <v>-5.5239116174436442E-2</v>
      </c>
      <c r="Q165" s="58">
        <v>124.18205750552799</v>
      </c>
      <c r="R165" s="62">
        <v>7.0194746923706308E-3</v>
      </c>
      <c r="S165" s="62">
        <v>-2.5791983062528612E-3</v>
      </c>
      <c r="T165" s="62">
        <v>-7.184318602091988E-2</v>
      </c>
    </row>
    <row r="166" spans="11:20" x14ac:dyDescent="0.3">
      <c r="K166" s="56">
        <v>40694</v>
      </c>
      <c r="L166" s="57">
        <v>120.942522412074</v>
      </c>
      <c r="M166" s="58">
        <v>102.789019100362</v>
      </c>
      <c r="N166" s="61">
        <v>2.2955138882626125E-2</v>
      </c>
      <c r="O166" s="61">
        <v>-2.5687106433835427E-2</v>
      </c>
      <c r="P166" s="61">
        <v>-4.6088252039639621E-2</v>
      </c>
      <c r="Q166" s="58">
        <v>124.562345055866</v>
      </c>
      <c r="R166" s="62">
        <v>3.0623389399155876E-3</v>
      </c>
      <c r="S166" s="62">
        <v>6.5413099589386459E-3</v>
      </c>
      <c r="T166" s="62">
        <v>-3.7545231860375727E-2</v>
      </c>
    </row>
    <row r="167" spans="11:20" x14ac:dyDescent="0.3">
      <c r="K167" s="56">
        <v>40724</v>
      </c>
      <c r="L167" s="57">
        <v>120.843260563084</v>
      </c>
      <c r="M167" s="58">
        <v>105.88077011681401</v>
      </c>
      <c r="N167" s="61">
        <v>3.00786119325962E-2</v>
      </c>
      <c r="O167" s="61">
        <v>4.6775862305955762E-2</v>
      </c>
      <c r="P167" s="61">
        <v>-1.0518078305919887E-2</v>
      </c>
      <c r="Q167" s="58">
        <v>123.659690322579</v>
      </c>
      <c r="R167" s="62">
        <v>-7.2466099837970033E-3</v>
      </c>
      <c r="S167" s="62">
        <v>2.7834849146490814E-3</v>
      </c>
      <c r="T167" s="62">
        <v>-2.6690965177495141E-2</v>
      </c>
    </row>
    <row r="168" spans="11:20" x14ac:dyDescent="0.3">
      <c r="K168" s="56">
        <v>40755</v>
      </c>
      <c r="L168" s="57">
        <v>120.427443816362</v>
      </c>
      <c r="M168" s="58">
        <v>108.040073051413</v>
      </c>
      <c r="N168" s="61">
        <v>2.0393721468182857E-2</v>
      </c>
      <c r="O168" s="61">
        <v>7.5213567562957939E-2</v>
      </c>
      <c r="P168" s="61">
        <v>4.3228968177913218E-2</v>
      </c>
      <c r="Q168" s="58">
        <v>122.662926456295</v>
      </c>
      <c r="R168" s="62">
        <v>-8.0605398872004574E-3</v>
      </c>
      <c r="S168" s="62">
        <v>-1.2233096147286626E-2</v>
      </c>
      <c r="T168" s="62">
        <v>-3.7884218580269025E-2</v>
      </c>
    </row>
    <row r="169" spans="11:20" x14ac:dyDescent="0.3">
      <c r="K169" s="56">
        <v>40786</v>
      </c>
      <c r="L169" s="57">
        <v>121.100781585524</v>
      </c>
      <c r="M169" s="58">
        <v>109.775062268612</v>
      </c>
      <c r="N169" s="61">
        <v>1.6058756424325749E-2</v>
      </c>
      <c r="O169" s="61">
        <v>6.7964878246662863E-2</v>
      </c>
      <c r="P169" s="61">
        <v>7.0525581588638309E-2</v>
      </c>
      <c r="Q169" s="58">
        <v>123.086348554735</v>
      </c>
      <c r="R169" s="62">
        <v>3.451915836940822E-3</v>
      </c>
      <c r="S169" s="62">
        <v>-1.1849459806404727E-2</v>
      </c>
      <c r="T169" s="62">
        <v>-4.4518802972229099E-2</v>
      </c>
    </row>
    <row r="170" spans="11:20" x14ac:dyDescent="0.3">
      <c r="K170" s="56">
        <v>40816</v>
      </c>
      <c r="L170" s="57">
        <v>122.597280930607</v>
      </c>
      <c r="M170" s="58">
        <v>110.832847967419</v>
      </c>
      <c r="N170" s="61">
        <v>9.635938044094905E-3</v>
      </c>
      <c r="O170" s="61">
        <v>4.6770323309337059E-2</v>
      </c>
      <c r="P170" s="61">
        <v>7.8463776673302954E-2</v>
      </c>
      <c r="Q170" s="58">
        <v>124.584557454652</v>
      </c>
      <c r="R170" s="62">
        <v>1.2172015154473081E-2</v>
      </c>
      <c r="S170" s="62">
        <v>7.4791318792759576E-3</v>
      </c>
      <c r="T170" s="62">
        <v>-3.0867427977024131E-2</v>
      </c>
    </row>
    <row r="171" spans="11:20" x14ac:dyDescent="0.3">
      <c r="K171" s="56">
        <v>40847</v>
      </c>
      <c r="L171" s="57">
        <v>123.888261476434</v>
      </c>
      <c r="M171" s="58">
        <v>113.69397569636899</v>
      </c>
      <c r="N171" s="61">
        <v>2.5814799325476701E-2</v>
      </c>
      <c r="O171" s="61">
        <v>5.233153296985904E-2</v>
      </c>
      <c r="P171" s="61">
        <v>7.4972084883999868E-2</v>
      </c>
      <c r="Q171" s="58">
        <v>125.485381371625</v>
      </c>
      <c r="R171" s="62">
        <v>7.230622601849257E-3</v>
      </c>
      <c r="S171" s="62">
        <v>2.3009844921119127E-2</v>
      </c>
      <c r="T171" s="62">
        <v>-9.5050412415625951E-3</v>
      </c>
    </row>
    <row r="172" spans="11:20" x14ac:dyDescent="0.3">
      <c r="K172" s="56">
        <v>40877</v>
      </c>
      <c r="L172" s="57">
        <v>124.17023387248901</v>
      </c>
      <c r="M172" s="58">
        <v>114.23695524921099</v>
      </c>
      <c r="N172" s="61">
        <v>4.775798801267106E-3</v>
      </c>
      <c r="O172" s="61">
        <v>4.0645779545823046E-2</v>
      </c>
      <c r="P172" s="61">
        <v>5.5568259203548687E-2</v>
      </c>
      <c r="Q172" s="58">
        <v>125.661864283678</v>
      </c>
      <c r="R172" s="62">
        <v>1.4064021651283287E-3</v>
      </c>
      <c r="S172" s="62">
        <v>2.0924462860296034E-2</v>
      </c>
      <c r="T172" s="62">
        <v>2.8934669331022178E-3</v>
      </c>
    </row>
    <row r="173" spans="11:20" x14ac:dyDescent="0.3">
      <c r="K173" s="56">
        <v>40908</v>
      </c>
      <c r="L173" s="57">
        <v>123.674112974667</v>
      </c>
      <c r="M173" s="58">
        <v>114.580081683671</v>
      </c>
      <c r="N173" s="61">
        <v>3.0036377782607371E-3</v>
      </c>
      <c r="O173" s="61">
        <v>3.3809775576222334E-2</v>
      </c>
      <c r="P173" s="61">
        <v>3.3712217487742668E-2</v>
      </c>
      <c r="Q173" s="58">
        <v>124.978083820647</v>
      </c>
      <c r="R173" s="62">
        <v>-5.4414317894201369E-3</v>
      </c>
      <c r="S173" s="62">
        <v>3.158709024898565E-3</v>
      </c>
      <c r="T173" s="62">
        <v>-1.675181397823855E-3</v>
      </c>
    </row>
    <row r="174" spans="11:20" x14ac:dyDescent="0.3">
      <c r="K174" s="56">
        <v>40939</v>
      </c>
      <c r="L174" s="57">
        <v>122.09784264737</v>
      </c>
      <c r="M174" s="58">
        <v>110.80392752432699</v>
      </c>
      <c r="N174" s="61">
        <v>-3.2956462448412993E-2</v>
      </c>
      <c r="O174" s="61">
        <v>-2.5419536561551492E-2</v>
      </c>
      <c r="P174" s="61">
        <v>9.0400960478771442E-3</v>
      </c>
      <c r="Q174" s="58">
        <v>123.93166446666</v>
      </c>
      <c r="R174" s="62">
        <v>-8.3728228341914956E-3</v>
      </c>
      <c r="S174" s="62">
        <v>-1.2381656635872762E-2</v>
      </c>
      <c r="T174" s="62">
        <v>-4.5903360711037067E-3</v>
      </c>
    </row>
    <row r="175" spans="11:20" x14ac:dyDescent="0.3">
      <c r="K175" s="56">
        <v>40968</v>
      </c>
      <c r="L175" s="57">
        <v>120.338502065276</v>
      </c>
      <c r="M175" s="58">
        <v>108.54696485810901</v>
      </c>
      <c r="N175" s="61">
        <v>-2.0368977135061139E-2</v>
      </c>
      <c r="O175" s="61">
        <v>-4.9808666369732246E-2</v>
      </c>
      <c r="P175" s="61">
        <v>2.8891104753781205E-2</v>
      </c>
      <c r="Q175" s="58">
        <v>122.317124484663</v>
      </c>
      <c r="R175" s="62">
        <v>-1.3027663179907778E-2</v>
      </c>
      <c r="S175" s="62">
        <v>-2.6616983745079148E-2</v>
      </c>
      <c r="T175" s="62">
        <v>-1.1601470299990146E-2</v>
      </c>
    </row>
    <row r="176" spans="11:20" x14ac:dyDescent="0.3">
      <c r="K176" s="56">
        <v>40999</v>
      </c>
      <c r="L176" s="57">
        <v>120.402554248545</v>
      </c>
      <c r="M176" s="58">
        <v>107.560446583916</v>
      </c>
      <c r="N176" s="61">
        <v>-9.0884003572330174E-3</v>
      </c>
      <c r="O176" s="61">
        <v>-6.1264008513578938E-2</v>
      </c>
      <c r="P176" s="61">
        <v>6.3381755711395815E-2</v>
      </c>
      <c r="Q176" s="58">
        <v>122.688959270599</v>
      </c>
      <c r="R176" s="62">
        <v>3.0399241929746079E-3</v>
      </c>
      <c r="S176" s="62">
        <v>-1.8316207770740611E-2</v>
      </c>
      <c r="T176" s="62">
        <v>-5.0883855766974406E-3</v>
      </c>
    </row>
    <row r="177" spans="11:20" x14ac:dyDescent="0.3">
      <c r="K177" s="56">
        <v>41029</v>
      </c>
      <c r="L177" s="57">
        <v>121.213894872872</v>
      </c>
      <c r="M177" s="58">
        <v>109.74259348412799</v>
      </c>
      <c r="N177" s="61">
        <v>2.0287633321692589E-2</v>
      </c>
      <c r="O177" s="61">
        <v>-9.5784875492430643E-3</v>
      </c>
      <c r="P177" s="61">
        <v>9.2157031377881449E-2</v>
      </c>
      <c r="Q177" s="58">
        <v>123.244980164968</v>
      </c>
      <c r="R177" s="62">
        <v>4.5319554234921622E-3</v>
      </c>
      <c r="S177" s="62">
        <v>-5.5408301393121695E-3</v>
      </c>
      <c r="T177" s="62">
        <v>-7.5459962524641044E-3</v>
      </c>
    </row>
    <row r="178" spans="11:20" x14ac:dyDescent="0.3">
      <c r="K178" s="56">
        <v>41060</v>
      </c>
      <c r="L178" s="57">
        <v>122.69399637409499</v>
      </c>
      <c r="M178" s="58">
        <v>110.85770131612701</v>
      </c>
      <c r="N178" s="61">
        <v>1.0161121553595276E-2</v>
      </c>
      <c r="O178" s="61">
        <v>2.1287895622310149E-2</v>
      </c>
      <c r="P178" s="61">
        <v>7.8497511566744782E-2</v>
      </c>
      <c r="Q178" s="58">
        <v>124.880530026663</v>
      </c>
      <c r="R178" s="62">
        <v>1.3270721935333629E-2</v>
      </c>
      <c r="S178" s="62">
        <v>2.0957045489745862E-2</v>
      </c>
      <c r="T178" s="62">
        <v>2.5544234146706035E-3</v>
      </c>
    </row>
    <row r="179" spans="11:20" x14ac:dyDescent="0.3">
      <c r="K179" s="56">
        <v>41090</v>
      </c>
      <c r="L179" s="57">
        <v>123.18165004103</v>
      </c>
      <c r="M179" s="58">
        <v>112.446561593667</v>
      </c>
      <c r="N179" s="61">
        <v>1.4332430301879695E-2</v>
      </c>
      <c r="O179" s="61">
        <v>4.5426689502808815E-2</v>
      </c>
      <c r="P179" s="61">
        <v>6.201117983566995E-2</v>
      </c>
      <c r="Q179" s="58">
        <v>125.103570435051</v>
      </c>
      <c r="R179" s="62">
        <v>1.7860302830263741E-3</v>
      </c>
      <c r="S179" s="62">
        <v>1.9680753498987569E-2</v>
      </c>
      <c r="T179" s="62">
        <v>1.1676239109975839E-2</v>
      </c>
    </row>
    <row r="180" spans="11:20" x14ac:dyDescent="0.3">
      <c r="K180" s="56">
        <v>41121</v>
      </c>
      <c r="L180" s="57">
        <v>124.158230603954</v>
      </c>
      <c r="M180" s="58">
        <v>114.004827958569</v>
      </c>
      <c r="N180" s="61">
        <v>1.3857839162151553E-2</v>
      </c>
      <c r="O180" s="61">
        <v>3.8838470452745799E-2</v>
      </c>
      <c r="P180" s="61">
        <v>5.5208727083306819E-2</v>
      </c>
      <c r="Q180" s="58">
        <v>125.967002558397</v>
      </c>
      <c r="R180" s="62">
        <v>6.9017384583300867E-3</v>
      </c>
      <c r="S180" s="62">
        <v>2.2086273938179746E-2</v>
      </c>
      <c r="T180" s="62">
        <v>2.6936224314518142E-2</v>
      </c>
    </row>
    <row r="181" spans="11:20" x14ac:dyDescent="0.3">
      <c r="K181" s="56">
        <v>41152</v>
      </c>
      <c r="L181" s="57">
        <v>125.543201451773</v>
      </c>
      <c r="M181" s="58">
        <v>116.735527109307</v>
      </c>
      <c r="N181" s="61">
        <v>2.395248692213614E-2</v>
      </c>
      <c r="O181" s="61">
        <v>5.3021357320214513E-2</v>
      </c>
      <c r="P181" s="61">
        <v>6.3406612547968422E-2</v>
      </c>
      <c r="Q181" s="58">
        <v>126.967653639554</v>
      </c>
      <c r="R181" s="62">
        <v>7.9437555933992154E-3</v>
      </c>
      <c r="S181" s="62">
        <v>1.6712962480583515E-2</v>
      </c>
      <c r="T181" s="62">
        <v>3.1533188939251389E-2</v>
      </c>
    </row>
    <row r="182" spans="11:20" x14ac:dyDescent="0.3">
      <c r="K182" s="56">
        <v>41182</v>
      </c>
      <c r="L182" s="57">
        <v>126.89993829713799</v>
      </c>
      <c r="M182" s="58">
        <v>117.169162963902</v>
      </c>
      <c r="N182" s="61">
        <v>3.7146862256334234E-3</v>
      </c>
      <c r="O182" s="61">
        <v>4.1998628533439941E-2</v>
      </c>
      <c r="P182" s="61">
        <v>5.7170009728033433E-2</v>
      </c>
      <c r="Q182" s="58">
        <v>128.51653420546899</v>
      </c>
      <c r="R182" s="62">
        <v>1.2199017005638968E-2</v>
      </c>
      <c r="S182" s="62">
        <v>2.7281106035178082E-2</v>
      </c>
      <c r="T182" s="62">
        <v>3.1560707291095946E-2</v>
      </c>
    </row>
    <row r="183" spans="11:20" x14ac:dyDescent="0.3">
      <c r="K183" s="56">
        <v>41213</v>
      </c>
      <c r="L183" s="57">
        <v>128.78513212823799</v>
      </c>
      <c r="M183" s="58">
        <v>117.574087853802</v>
      </c>
      <c r="N183" s="61">
        <v>3.4558998260041385E-3</v>
      </c>
      <c r="O183" s="61">
        <v>3.1307971417930958E-2</v>
      </c>
      <c r="P183" s="61">
        <v>3.412768472267369E-2</v>
      </c>
      <c r="Q183" s="58">
        <v>130.63515989874199</v>
      </c>
      <c r="R183" s="62">
        <v>1.6485238310938177E-2</v>
      </c>
      <c r="S183" s="62">
        <v>3.7058572844748561E-2</v>
      </c>
      <c r="T183" s="62">
        <v>4.1038872184369524E-2</v>
      </c>
    </row>
    <row r="184" spans="11:20" x14ac:dyDescent="0.3">
      <c r="K184" s="56">
        <v>41243</v>
      </c>
      <c r="L184" s="57">
        <v>129.649194035005</v>
      </c>
      <c r="M184" s="58">
        <v>116.28594704184999</v>
      </c>
      <c r="N184" s="61">
        <v>-1.095599239139966E-2</v>
      </c>
      <c r="O184" s="61">
        <v>-3.8512702909717644E-3</v>
      </c>
      <c r="P184" s="61">
        <v>1.7936330569814807E-2</v>
      </c>
      <c r="Q184" s="58">
        <v>131.956124385187</v>
      </c>
      <c r="R184" s="62">
        <v>1.011186029449429E-2</v>
      </c>
      <c r="S184" s="62">
        <v>3.9289304028525818E-2</v>
      </c>
      <c r="T184" s="62">
        <v>5.0088864568329949E-2</v>
      </c>
    </row>
    <row r="185" spans="11:20" x14ac:dyDescent="0.3">
      <c r="K185" s="56">
        <v>41274</v>
      </c>
      <c r="L185" s="57">
        <v>130.253715590165</v>
      </c>
      <c r="M185" s="58">
        <v>116.751075204429</v>
      </c>
      <c r="N185" s="61">
        <v>3.9998656278872335E-3</v>
      </c>
      <c r="O185" s="61">
        <v>-3.5682405583268295E-3</v>
      </c>
      <c r="P185" s="61">
        <v>1.894739023447034E-2</v>
      </c>
      <c r="Q185" s="58">
        <v>132.526796812806</v>
      </c>
      <c r="R185" s="62">
        <v>4.3247134627353301E-3</v>
      </c>
      <c r="S185" s="62">
        <v>3.1204254239578955E-2</v>
      </c>
      <c r="T185" s="62">
        <v>6.0400293886662348E-2</v>
      </c>
    </row>
    <row r="186" spans="11:20" x14ac:dyDescent="0.3">
      <c r="K186" s="56">
        <v>41305</v>
      </c>
      <c r="L186" s="57">
        <v>128.58197953799299</v>
      </c>
      <c r="M186" s="58">
        <v>115.38686284222401</v>
      </c>
      <c r="N186" s="61">
        <v>-1.1684794849351809E-2</v>
      </c>
      <c r="O186" s="61">
        <v>-1.8602951139180535E-2</v>
      </c>
      <c r="P186" s="61">
        <v>4.1360765997133342E-2</v>
      </c>
      <c r="Q186" s="58">
        <v>130.79963370634499</v>
      </c>
      <c r="R186" s="62">
        <v>-1.3032557550610835E-2</v>
      </c>
      <c r="S186" s="62">
        <v>1.2590317011935692E-3</v>
      </c>
      <c r="T186" s="62">
        <v>5.5417388842805559E-2</v>
      </c>
    </row>
    <row r="187" spans="11:20" x14ac:dyDescent="0.3">
      <c r="K187" s="56">
        <v>41333</v>
      </c>
      <c r="L187" s="57">
        <v>127.09725466299</v>
      </c>
      <c r="M187" s="58">
        <v>116.673106820426</v>
      </c>
      <c r="N187" s="61">
        <v>1.1147230685704335E-2</v>
      </c>
      <c r="O187" s="61">
        <v>3.3293771812055173E-3</v>
      </c>
      <c r="P187" s="61">
        <v>7.4862912776413104E-2</v>
      </c>
      <c r="Q187" s="58">
        <v>128.79756294369599</v>
      </c>
      <c r="R187" s="62">
        <v>-1.5306394260581779E-2</v>
      </c>
      <c r="S187" s="62">
        <v>-2.3936452030608235E-2</v>
      </c>
      <c r="T187" s="62">
        <v>5.2980631177653059E-2</v>
      </c>
    </row>
    <row r="188" spans="11:20" x14ac:dyDescent="0.3">
      <c r="K188" s="56">
        <v>41364</v>
      </c>
      <c r="L188" s="57">
        <v>126.85607286967701</v>
      </c>
      <c r="M188" s="58">
        <v>117.73670147142801</v>
      </c>
      <c r="N188" s="61">
        <v>9.1160223635684545E-3</v>
      </c>
      <c r="O188" s="61">
        <v>8.4421172590760651E-3</v>
      </c>
      <c r="P188" s="61">
        <v>9.460963774980935E-2</v>
      </c>
      <c r="Q188" s="58">
        <v>128.30463275733999</v>
      </c>
      <c r="R188" s="62">
        <v>-3.8271701349775755E-3</v>
      </c>
      <c r="S188" s="62">
        <v>-3.1858945941550365E-2</v>
      </c>
      <c r="T188" s="62">
        <v>4.5771628678952458E-2</v>
      </c>
    </row>
    <row r="189" spans="11:20" x14ac:dyDescent="0.3">
      <c r="K189" s="56">
        <v>41394</v>
      </c>
      <c r="L189" s="57">
        <v>129.132307812828</v>
      </c>
      <c r="M189" s="58">
        <v>121.37455905228001</v>
      </c>
      <c r="N189" s="61">
        <v>3.0898246132152973E-2</v>
      </c>
      <c r="O189" s="61">
        <v>5.1892356396268102E-2</v>
      </c>
      <c r="P189" s="61">
        <v>0.10599317182926193</v>
      </c>
      <c r="Q189" s="58">
        <v>130.23755354663899</v>
      </c>
      <c r="R189" s="62">
        <v>1.5065089605569515E-2</v>
      </c>
      <c r="S189" s="62">
        <v>-4.2972609615093971E-3</v>
      </c>
      <c r="T189" s="62">
        <v>5.6737186149985019E-2</v>
      </c>
    </row>
    <row r="190" spans="11:20" x14ac:dyDescent="0.3">
      <c r="K190" s="56">
        <v>41425</v>
      </c>
      <c r="L190" s="57">
        <v>131.85336964368599</v>
      </c>
      <c r="M190" s="58">
        <v>122.425549930605</v>
      </c>
      <c r="N190" s="61">
        <v>8.6590706201643552E-3</v>
      </c>
      <c r="O190" s="61">
        <v>4.9303933587992121E-2</v>
      </c>
      <c r="P190" s="61">
        <v>0.10434862420149393</v>
      </c>
      <c r="Q190" s="58">
        <v>133.228940854911</v>
      </c>
      <c r="R190" s="62">
        <v>2.2968700093101591E-2</v>
      </c>
      <c r="S190" s="62">
        <v>3.4405759006109315E-2</v>
      </c>
      <c r="T190" s="62">
        <v>6.6851180295804058E-2</v>
      </c>
    </row>
    <row r="191" spans="11:20" x14ac:dyDescent="0.3">
      <c r="K191" s="56">
        <v>41455</v>
      </c>
      <c r="L191" s="57">
        <v>134.37948230859999</v>
      </c>
      <c r="M191" s="58">
        <v>123.87551675987299</v>
      </c>
      <c r="N191" s="61">
        <v>1.1843661965087238E-2</v>
      </c>
      <c r="O191" s="61">
        <v>5.2140201073449743E-2</v>
      </c>
      <c r="P191" s="61">
        <v>0.10163899192849724</v>
      </c>
      <c r="Q191" s="58">
        <v>135.95395221471301</v>
      </c>
      <c r="R191" s="62">
        <v>2.0453599212873819E-2</v>
      </c>
      <c r="S191" s="62">
        <v>5.9618419795020472E-2</v>
      </c>
      <c r="T191" s="62">
        <v>8.6731191939043217E-2</v>
      </c>
    </row>
    <row r="192" spans="11:20" x14ac:dyDescent="0.3">
      <c r="K192" s="56">
        <v>41486</v>
      </c>
      <c r="L192" s="57">
        <v>135.47176545310199</v>
      </c>
      <c r="M192" s="58">
        <v>123.82025062190699</v>
      </c>
      <c r="N192" s="61">
        <v>-4.4614254221952976E-4</v>
      </c>
      <c r="O192" s="61">
        <v>2.0149952252955572E-2</v>
      </c>
      <c r="P192" s="61">
        <v>8.6096552567975992E-2</v>
      </c>
      <c r="Q192" s="58">
        <v>137.38465351092799</v>
      </c>
      <c r="R192" s="62">
        <v>1.0523425563645716E-2</v>
      </c>
      <c r="S192" s="62">
        <v>5.4877412617625465E-2</v>
      </c>
      <c r="T192" s="62">
        <v>9.0640014612063835E-2</v>
      </c>
    </row>
    <row r="193" spans="11:20" x14ac:dyDescent="0.3">
      <c r="K193" s="56">
        <v>41517</v>
      </c>
      <c r="L193" s="57">
        <v>136.38740702648099</v>
      </c>
      <c r="M193" s="58">
        <v>124.902063856995</v>
      </c>
      <c r="N193" s="61">
        <v>8.7369653158868577E-3</v>
      </c>
      <c r="O193" s="61">
        <v>2.0228734343392896E-2</v>
      </c>
      <c r="P193" s="61">
        <v>6.9957595171872056E-2</v>
      </c>
      <c r="Q193" s="58">
        <v>138.29577534971099</v>
      </c>
      <c r="R193" s="62">
        <v>6.631904040945269E-3</v>
      </c>
      <c r="S193" s="62">
        <v>3.8031034865899649E-2</v>
      </c>
      <c r="T193" s="62">
        <v>8.9220532832056332E-2</v>
      </c>
    </row>
    <row r="194" spans="11:20" x14ac:dyDescent="0.3">
      <c r="K194" s="56">
        <v>41547</v>
      </c>
      <c r="L194" s="57">
        <v>137.088531255541</v>
      </c>
      <c r="M194" s="58">
        <v>125.12597769809599</v>
      </c>
      <c r="N194" s="61">
        <v>1.7927153017851527E-3</v>
      </c>
      <c r="O194" s="61">
        <v>1.0094496240503847E-2</v>
      </c>
      <c r="P194" s="61">
        <v>6.7908778495288535E-2</v>
      </c>
      <c r="Q194" s="58">
        <v>139.04377032284901</v>
      </c>
      <c r="R194" s="62">
        <v>5.4086610472847685E-3</v>
      </c>
      <c r="S194" s="62">
        <v>2.2726945835721102E-2</v>
      </c>
      <c r="T194" s="62">
        <v>8.1913476600212087E-2</v>
      </c>
    </row>
    <row r="195" spans="11:20" x14ac:dyDescent="0.3">
      <c r="K195" s="56">
        <v>41578</v>
      </c>
      <c r="L195" s="57">
        <v>137.694518441908</v>
      </c>
      <c r="M195" s="58">
        <v>125.313323341029</v>
      </c>
      <c r="N195" s="61">
        <v>1.4972561763715309E-3</v>
      </c>
      <c r="O195" s="61">
        <v>1.2058388766157613E-2</v>
      </c>
      <c r="P195" s="61">
        <v>6.5824329395184344E-2</v>
      </c>
      <c r="Q195" s="58">
        <v>139.67404794703199</v>
      </c>
      <c r="R195" s="62">
        <v>4.5329439982786379E-3</v>
      </c>
      <c r="S195" s="62">
        <v>1.6664120610253574E-2</v>
      </c>
      <c r="T195" s="62">
        <v>6.9191847396185224E-2</v>
      </c>
    </row>
    <row r="196" spans="11:20" x14ac:dyDescent="0.3">
      <c r="K196" s="56">
        <v>41608</v>
      </c>
      <c r="L196" s="57">
        <v>138.570382337084</v>
      </c>
      <c r="M196" s="58">
        <v>126.087264212362</v>
      </c>
      <c r="N196" s="61">
        <v>6.1760461752879969E-3</v>
      </c>
      <c r="O196" s="61">
        <v>9.4890374007268186E-3</v>
      </c>
      <c r="P196" s="61">
        <v>8.4286342587764462E-2</v>
      </c>
      <c r="Q196" s="58">
        <v>140.52862578451601</v>
      </c>
      <c r="R196" s="62">
        <v>6.1183723823061698E-3</v>
      </c>
      <c r="S196" s="62">
        <v>1.6145471032348979E-2</v>
      </c>
      <c r="T196" s="62">
        <v>6.4964786130770502E-2</v>
      </c>
    </row>
    <row r="197" spans="11:20" x14ac:dyDescent="0.3">
      <c r="K197" s="56">
        <v>41639</v>
      </c>
      <c r="L197" s="57">
        <v>139.869159098984</v>
      </c>
      <c r="M197" s="58">
        <v>126.95030421343201</v>
      </c>
      <c r="N197" s="61">
        <v>6.8447833051277218E-3</v>
      </c>
      <c r="O197" s="61">
        <v>1.4579918166455874E-2</v>
      </c>
      <c r="P197" s="61">
        <v>8.7358758719303875E-2</v>
      </c>
      <c r="Q197" s="58">
        <v>141.97708021392</v>
      </c>
      <c r="R197" s="62">
        <v>1.0307184186266971E-2</v>
      </c>
      <c r="S197" s="62">
        <v>2.1096305747895672E-2</v>
      </c>
      <c r="T197" s="62">
        <v>7.1308472161011549E-2</v>
      </c>
    </row>
    <row r="198" spans="11:20" x14ac:dyDescent="0.3">
      <c r="K198" s="56">
        <v>41670</v>
      </c>
      <c r="L198" s="57">
        <v>141.83070397836701</v>
      </c>
      <c r="M198" s="58">
        <v>129.245170076319</v>
      </c>
      <c r="N198" s="61">
        <v>1.8076883526240373E-2</v>
      </c>
      <c r="O198" s="61">
        <v>3.137612689905156E-2</v>
      </c>
      <c r="P198" s="61">
        <v>0.12010299000020797</v>
      </c>
      <c r="Q198" s="58">
        <v>143.912118856273</v>
      </c>
      <c r="R198" s="62">
        <v>1.3629232545403935E-2</v>
      </c>
      <c r="S198" s="62">
        <v>3.0342579538098491E-2</v>
      </c>
      <c r="T198" s="62">
        <v>0.10024863815266127</v>
      </c>
    </row>
    <row r="199" spans="11:20" x14ac:dyDescent="0.3">
      <c r="K199" s="56">
        <v>41698</v>
      </c>
      <c r="L199" s="57">
        <v>142.653173641367</v>
      </c>
      <c r="M199" s="58">
        <v>131.03431112605799</v>
      </c>
      <c r="N199" s="61">
        <v>1.3843001240839481E-2</v>
      </c>
      <c r="O199" s="61">
        <v>3.9235103914729619E-2</v>
      </c>
      <c r="P199" s="61">
        <v>0.12308924221702267</v>
      </c>
      <c r="Q199" s="58">
        <v>144.588195982256</v>
      </c>
      <c r="R199" s="62">
        <v>4.6978470705321129E-3</v>
      </c>
      <c r="S199" s="62">
        <v>2.8887852386494162E-2</v>
      </c>
      <c r="T199" s="62">
        <v>0.12260040234971603</v>
      </c>
    </row>
    <row r="200" spans="11:20" x14ac:dyDescent="0.3">
      <c r="K200" s="56">
        <v>41729</v>
      </c>
      <c r="L200" s="57">
        <v>143.03606392620799</v>
      </c>
      <c r="M200" s="58">
        <v>132.726228421554</v>
      </c>
      <c r="N200" s="61">
        <v>1.2912017325510616E-2</v>
      </c>
      <c r="O200" s="61">
        <v>4.5497521600352808E-2</v>
      </c>
      <c r="P200" s="61">
        <v>0.12731397060383598</v>
      </c>
      <c r="Q200" s="58">
        <v>144.64431633109001</v>
      </c>
      <c r="R200" s="62">
        <v>3.8813921463476397E-4</v>
      </c>
      <c r="S200" s="62">
        <v>1.8786385190843635E-2</v>
      </c>
      <c r="T200" s="62">
        <v>0.1273506904824937</v>
      </c>
    </row>
    <row r="201" spans="11:20" x14ac:dyDescent="0.3">
      <c r="K201" s="56">
        <v>41759</v>
      </c>
      <c r="L201" s="57">
        <v>143.383950573606</v>
      </c>
      <c r="M201" s="58">
        <v>133.509137788869</v>
      </c>
      <c r="N201" s="61">
        <v>5.8986786306349792E-3</v>
      </c>
      <c r="O201" s="61">
        <v>3.2991311861264361E-2</v>
      </c>
      <c r="P201" s="61">
        <v>9.9976295125918657E-2</v>
      </c>
      <c r="Q201" s="58">
        <v>144.835467859273</v>
      </c>
      <c r="R201" s="62">
        <v>1.3215280975538146E-3</v>
      </c>
      <c r="S201" s="62">
        <v>6.4160614848716158E-3</v>
      </c>
      <c r="T201" s="62">
        <v>0.11208682837708861</v>
      </c>
    </row>
    <row r="202" spans="11:20" x14ac:dyDescent="0.3">
      <c r="K202" s="56">
        <v>41790</v>
      </c>
      <c r="L202" s="57">
        <v>145.39762029972701</v>
      </c>
      <c r="M202" s="58">
        <v>134.24716949680399</v>
      </c>
      <c r="N202" s="61">
        <v>5.5279490239994455E-3</v>
      </c>
      <c r="O202" s="61">
        <v>2.4519214419001845E-2</v>
      </c>
      <c r="P202" s="61">
        <v>9.656170278916365E-2</v>
      </c>
      <c r="Q202" s="58">
        <v>147.04391678955699</v>
      </c>
      <c r="R202" s="62">
        <v>1.524798423290763E-2</v>
      </c>
      <c r="S202" s="62">
        <v>1.6984241283447332E-2</v>
      </c>
      <c r="T202" s="62">
        <v>0.10369350567524793</v>
      </c>
    </row>
    <row r="203" spans="11:20" x14ac:dyDescent="0.3">
      <c r="K203" s="56">
        <v>41820</v>
      </c>
      <c r="L203" s="57">
        <v>147.771570231022</v>
      </c>
      <c r="M203" s="58">
        <v>135.548757259605</v>
      </c>
      <c r="N203" s="61">
        <v>9.695457771510041E-3</v>
      </c>
      <c r="O203" s="61">
        <v>2.1265795552378064E-2</v>
      </c>
      <c r="P203" s="61">
        <v>9.4233637163024353E-2</v>
      </c>
      <c r="Q203" s="58">
        <v>149.60521010724901</v>
      </c>
      <c r="R203" s="62">
        <v>1.7418560207136169E-2</v>
      </c>
      <c r="S203" s="62">
        <v>3.4297191220452383E-2</v>
      </c>
      <c r="T203" s="62">
        <v>0.10041089405754433</v>
      </c>
    </row>
    <row r="204" spans="11:20" x14ac:dyDescent="0.3">
      <c r="K204" s="56">
        <v>41851</v>
      </c>
      <c r="L204" s="57">
        <v>150.29845556818199</v>
      </c>
      <c r="M204" s="58">
        <v>136.78240322728601</v>
      </c>
      <c r="N204" s="61">
        <v>9.1011234084450443E-3</v>
      </c>
      <c r="O204" s="61">
        <v>2.451716408799931E-2</v>
      </c>
      <c r="P204" s="61">
        <v>0.10468523961367016</v>
      </c>
      <c r="Q204" s="58">
        <v>152.41471331479201</v>
      </c>
      <c r="R204" s="62">
        <v>1.8779447624376999E-2</v>
      </c>
      <c r="S204" s="62">
        <v>5.2330037438642174E-2</v>
      </c>
      <c r="T204" s="62">
        <v>0.10940130079862587</v>
      </c>
    </row>
    <row r="205" spans="11:20" x14ac:dyDescent="0.3">
      <c r="K205" s="56">
        <v>41882</v>
      </c>
      <c r="L205" s="57">
        <v>151.85742412377201</v>
      </c>
      <c r="M205" s="58">
        <v>138.88486609371199</v>
      </c>
      <c r="N205" s="61">
        <v>1.5370857777168956E-2</v>
      </c>
      <c r="O205" s="61">
        <v>3.4545954408509161E-2</v>
      </c>
      <c r="P205" s="61">
        <v>0.11195012960495521</v>
      </c>
      <c r="Q205" s="58">
        <v>153.860353721878</v>
      </c>
      <c r="R205" s="62">
        <v>9.4849137307382314E-3</v>
      </c>
      <c r="S205" s="62">
        <v>4.6356470101897473E-2</v>
      </c>
      <c r="T205" s="62">
        <v>0.1125455808957907</v>
      </c>
    </row>
    <row r="206" spans="11:20" x14ac:dyDescent="0.3">
      <c r="K206" s="56">
        <v>41912</v>
      </c>
      <c r="L206" s="57">
        <v>153.03780986754799</v>
      </c>
      <c r="M206" s="58">
        <v>140.47891859906301</v>
      </c>
      <c r="N206" s="61">
        <v>1.1477510474578567E-2</v>
      </c>
      <c r="O206" s="61">
        <v>3.6371866766846894E-2</v>
      </c>
      <c r="P206" s="61">
        <v>0.12269986763268781</v>
      </c>
      <c r="Q206" s="58">
        <v>154.89204209192701</v>
      </c>
      <c r="R206" s="62">
        <v>6.7053555064218173E-3</v>
      </c>
      <c r="S206" s="62">
        <v>3.5338555260795879E-2</v>
      </c>
      <c r="T206" s="62">
        <v>0.11398045185540862</v>
      </c>
    </row>
    <row r="207" spans="11:20" x14ac:dyDescent="0.3">
      <c r="K207" s="56">
        <v>41943</v>
      </c>
      <c r="L207" s="57">
        <v>153.70291375320301</v>
      </c>
      <c r="M207" s="58">
        <v>141.903006998476</v>
      </c>
      <c r="N207" s="61">
        <v>1.0137381563118719E-2</v>
      </c>
      <c r="O207" s="61">
        <v>3.7436129577876232E-2</v>
      </c>
      <c r="P207" s="61">
        <v>0.13238563318841723</v>
      </c>
      <c r="Q207" s="58">
        <v>155.31552100904099</v>
      </c>
      <c r="R207" s="62">
        <v>2.7340263024142608E-3</v>
      </c>
      <c r="S207" s="62">
        <v>1.9032333763327358E-2</v>
      </c>
      <c r="T207" s="62">
        <v>0.11198553555160551</v>
      </c>
    </row>
    <row r="208" spans="11:20" x14ac:dyDescent="0.3">
      <c r="K208" s="56">
        <v>41973</v>
      </c>
      <c r="L208" s="57">
        <v>154.63534829041799</v>
      </c>
      <c r="M208" s="58">
        <v>142.94684569123501</v>
      </c>
      <c r="N208" s="61">
        <v>7.3560012211031367E-3</v>
      </c>
      <c r="O208" s="61">
        <v>2.9247100218840361E-2</v>
      </c>
      <c r="P208" s="61">
        <v>0.13371359577187203</v>
      </c>
      <c r="Q208" s="58">
        <v>156.183101408038</v>
      </c>
      <c r="R208" s="62">
        <v>5.5859220853176073E-3</v>
      </c>
      <c r="S208" s="62">
        <v>1.5096466568370603E-2</v>
      </c>
      <c r="T208" s="62">
        <v>0.11139705904138197</v>
      </c>
    </row>
    <row r="209" spans="11:20" x14ac:dyDescent="0.3">
      <c r="K209" s="56">
        <v>42004</v>
      </c>
      <c r="L209" s="57">
        <v>155.54046434790001</v>
      </c>
      <c r="M209" s="58">
        <v>144.545815396347</v>
      </c>
      <c r="N209" s="61">
        <v>1.1185764172549462E-2</v>
      </c>
      <c r="O209" s="61">
        <v>2.8950228531379851E-2</v>
      </c>
      <c r="P209" s="61">
        <v>0.13860156769166121</v>
      </c>
      <c r="Q209" s="58">
        <v>156.97171513939199</v>
      </c>
      <c r="R209" s="62">
        <v>5.0492897390588265E-3</v>
      </c>
      <c r="S209" s="62">
        <v>1.3426597127764062E-2</v>
      </c>
      <c r="T209" s="62">
        <v>0.10561306728437603</v>
      </c>
    </row>
    <row r="210" spans="11:20" x14ac:dyDescent="0.3">
      <c r="K210" s="56">
        <v>42035</v>
      </c>
      <c r="L210" s="57">
        <v>156.95801469507501</v>
      </c>
      <c r="M210" s="58">
        <v>147.21779417257301</v>
      </c>
      <c r="N210" s="61">
        <v>1.8485341612272999E-2</v>
      </c>
      <c r="O210" s="61">
        <v>3.745366138826145E-2</v>
      </c>
      <c r="P210" s="61">
        <v>0.13905838094871337</v>
      </c>
      <c r="Q210" s="58">
        <v>158.16697552797899</v>
      </c>
      <c r="R210" s="62">
        <v>7.6144953090790946E-3</v>
      </c>
      <c r="S210" s="62">
        <v>1.8359108609448116E-2</v>
      </c>
      <c r="T210" s="62">
        <v>9.9052510552933404E-2</v>
      </c>
    </row>
    <row r="211" spans="11:20" x14ac:dyDescent="0.3">
      <c r="K211" s="56">
        <v>42063</v>
      </c>
      <c r="L211" s="57">
        <v>157.69691518280999</v>
      </c>
      <c r="M211" s="58">
        <v>148.44702713939401</v>
      </c>
      <c r="N211" s="61">
        <v>8.3497580827767148E-3</v>
      </c>
      <c r="O211" s="61">
        <v>3.8477109596663617E-2</v>
      </c>
      <c r="P211" s="61">
        <v>0.13288669100251616</v>
      </c>
      <c r="Q211" s="58">
        <v>158.907430270096</v>
      </c>
      <c r="R211" s="62">
        <v>4.6814750022581286E-3</v>
      </c>
      <c r="S211" s="62">
        <v>1.7443173028947045E-2</v>
      </c>
      <c r="T211" s="62">
        <v>9.9034600926878325E-2</v>
      </c>
    </row>
    <row r="212" spans="11:20" x14ac:dyDescent="0.3">
      <c r="K212" s="56">
        <v>42094</v>
      </c>
      <c r="L212" s="57">
        <v>158.604874287191</v>
      </c>
      <c r="M212" s="58">
        <v>149.84084035594901</v>
      </c>
      <c r="N212" s="61">
        <v>9.3892969324753661E-3</v>
      </c>
      <c r="O212" s="61">
        <v>3.6632156697743001E-2</v>
      </c>
      <c r="P212" s="61">
        <v>0.12894672091515336</v>
      </c>
      <c r="Q212" s="58">
        <v>159.750147695495</v>
      </c>
      <c r="R212" s="62">
        <v>5.3031971127255328E-3</v>
      </c>
      <c r="S212" s="62">
        <v>1.7700211491195939E-2</v>
      </c>
      <c r="T212" s="62">
        <v>0.10443432377825235</v>
      </c>
    </row>
    <row r="213" spans="11:20" x14ac:dyDescent="0.3">
      <c r="K213" s="56">
        <v>42124</v>
      </c>
      <c r="L213" s="57">
        <v>159.47318061543299</v>
      </c>
      <c r="M213" s="58">
        <v>149.52697078387101</v>
      </c>
      <c r="N213" s="61">
        <v>-2.0946864108103425E-3</v>
      </c>
      <c r="O213" s="61">
        <v>1.568544498493929E-2</v>
      </c>
      <c r="P213" s="61">
        <v>0.11997555568318163</v>
      </c>
      <c r="Q213" s="58">
        <v>160.91336148851701</v>
      </c>
      <c r="R213" s="62">
        <v>7.2814567610870462E-3</v>
      </c>
      <c r="S213" s="62">
        <v>1.7363839394224145E-2</v>
      </c>
      <c r="T213" s="62">
        <v>0.11100798628182584</v>
      </c>
    </row>
    <row r="214" spans="11:20" x14ac:dyDescent="0.3">
      <c r="K214" s="56">
        <v>42155</v>
      </c>
      <c r="L214" s="57">
        <v>161.661380432833</v>
      </c>
      <c r="M214" s="58">
        <v>150.686849618243</v>
      </c>
      <c r="N214" s="61">
        <v>7.7569874404030958E-3</v>
      </c>
      <c r="O214" s="61">
        <v>1.5088361969995967E-2</v>
      </c>
      <c r="P214" s="61">
        <v>0.12245829973964839</v>
      </c>
      <c r="Q214" s="58">
        <v>163.223671008769</v>
      </c>
      <c r="R214" s="62">
        <v>1.435747472354465E-2</v>
      </c>
      <c r="S214" s="62">
        <v>2.7161981861619999E-2</v>
      </c>
      <c r="T214" s="62">
        <v>0.11003348232601695</v>
      </c>
    </row>
    <row r="215" spans="11:20" x14ac:dyDescent="0.3">
      <c r="K215" s="56">
        <v>42185</v>
      </c>
      <c r="L215" s="57">
        <v>163.82156210095101</v>
      </c>
      <c r="M215" s="58">
        <v>151.03060630309199</v>
      </c>
      <c r="N215" s="61">
        <v>2.2812653242130221E-3</v>
      </c>
      <c r="O215" s="61">
        <v>7.9401980415798601E-3</v>
      </c>
      <c r="P215" s="61">
        <v>0.11421608988886511</v>
      </c>
      <c r="Q215" s="58">
        <v>165.737442539163</v>
      </c>
      <c r="R215" s="62">
        <v>1.5400778054176723E-2</v>
      </c>
      <c r="S215" s="62">
        <v>3.7479119299974384E-2</v>
      </c>
      <c r="T215" s="62">
        <v>0.10783202283095039</v>
      </c>
    </row>
    <row r="216" spans="11:20" x14ac:dyDescent="0.3">
      <c r="K216" s="56">
        <v>42216</v>
      </c>
      <c r="L216" s="57">
        <v>165.934868861084</v>
      </c>
      <c r="M216" s="58">
        <v>152.99914724505601</v>
      </c>
      <c r="N216" s="61">
        <v>1.3034053097909837E-2</v>
      </c>
      <c r="O216" s="61">
        <v>2.3221071375837177E-2</v>
      </c>
      <c r="P216" s="61">
        <v>0.11855870079152853</v>
      </c>
      <c r="Q216" s="58">
        <v>167.85372398113901</v>
      </c>
      <c r="R216" s="62">
        <v>1.2768879557653046E-2</v>
      </c>
      <c r="S216" s="62">
        <v>4.3131051569743395E-2</v>
      </c>
      <c r="T216" s="62">
        <v>0.10129606473398534</v>
      </c>
    </row>
    <row r="217" spans="11:20" x14ac:dyDescent="0.3">
      <c r="K217" s="56">
        <v>42247</v>
      </c>
      <c r="L217" s="57">
        <v>167.06449315588401</v>
      </c>
      <c r="M217" s="58">
        <v>154.275243527909</v>
      </c>
      <c r="N217" s="61">
        <v>8.3405450672813242E-3</v>
      </c>
      <c r="O217" s="61">
        <v>2.3813583725169174E-2</v>
      </c>
      <c r="P217" s="61">
        <v>0.11081392715468663</v>
      </c>
      <c r="Q217" s="58">
        <v>168.95394465826499</v>
      </c>
      <c r="R217" s="62">
        <v>6.5546396650073557E-3</v>
      </c>
      <c r="S217" s="62">
        <v>3.5106878886384862E-2</v>
      </c>
      <c r="T217" s="62">
        <v>9.8099286601605939E-2</v>
      </c>
    </row>
    <row r="218" spans="11:20" x14ac:dyDescent="0.3">
      <c r="K218" s="56">
        <v>42277</v>
      </c>
      <c r="L218" s="57">
        <v>167.269873383852</v>
      </c>
      <c r="M218" s="58">
        <v>154.56364182210399</v>
      </c>
      <c r="N218" s="61">
        <v>1.8693750701668232E-3</v>
      </c>
      <c r="O218" s="61">
        <v>2.3392844705409033E-2</v>
      </c>
      <c r="P218" s="61">
        <v>0.10026218427292855</v>
      </c>
      <c r="Q218" s="58">
        <v>169.12103720536101</v>
      </c>
      <c r="R218" s="62">
        <v>9.8898281087178574E-4</v>
      </c>
      <c r="S218" s="62">
        <v>2.041539083963162E-2</v>
      </c>
      <c r="T218" s="62">
        <v>9.186395195815944E-2</v>
      </c>
    </row>
    <row r="219" spans="11:20" x14ac:dyDescent="0.3">
      <c r="K219" s="56">
        <v>42308</v>
      </c>
      <c r="L219" s="57">
        <v>166.27948303154199</v>
      </c>
      <c r="M219" s="58">
        <v>152.78911013138799</v>
      </c>
      <c r="N219" s="61">
        <v>-1.1480912779982311E-2</v>
      </c>
      <c r="O219" s="61">
        <v>-1.3727992439828141E-3</v>
      </c>
      <c r="P219" s="61">
        <v>7.6715098313800301E-2</v>
      </c>
      <c r="Q219" s="58">
        <v>168.302486991141</v>
      </c>
      <c r="R219" s="62">
        <v>-4.8400259822558578E-3</v>
      </c>
      <c r="S219" s="62">
        <v>2.6735362156897757E-3</v>
      </c>
      <c r="T219" s="62">
        <v>8.3616665596119244E-2</v>
      </c>
    </row>
    <row r="220" spans="11:20" x14ac:dyDescent="0.3">
      <c r="K220" s="56">
        <v>42338</v>
      </c>
      <c r="L220" s="57">
        <v>166.39693379797799</v>
      </c>
      <c r="M220" s="58">
        <v>152.45705483271701</v>
      </c>
      <c r="N220" s="61">
        <v>-2.1732916592382967E-3</v>
      </c>
      <c r="O220" s="61">
        <v>-1.1785356182977491E-2</v>
      </c>
      <c r="P220" s="61">
        <v>6.6529688678993448E-2</v>
      </c>
      <c r="Q220" s="58">
        <v>168.54540926712201</v>
      </c>
      <c r="R220" s="62">
        <v>1.4433671202600529E-3</v>
      </c>
      <c r="S220" s="62">
        <v>-2.4180281316857899E-3</v>
      </c>
      <c r="T220" s="62">
        <v>7.9152659587587104E-2</v>
      </c>
    </row>
    <row r="221" spans="11:20" x14ac:dyDescent="0.3">
      <c r="K221" s="56">
        <v>42369</v>
      </c>
      <c r="L221" s="57">
        <v>167.57491981426301</v>
      </c>
      <c r="M221" s="58">
        <v>154.278342313612</v>
      </c>
      <c r="N221" s="61">
        <v>1.1946232877798835E-2</v>
      </c>
      <c r="O221" s="61">
        <v>-1.8458384205281009E-3</v>
      </c>
      <c r="P221" s="61">
        <v>6.7331779135758829E-2</v>
      </c>
      <c r="Q221" s="58">
        <v>169.60299674425701</v>
      </c>
      <c r="R221" s="62">
        <v>6.2747925424588846E-3</v>
      </c>
      <c r="S221" s="62">
        <v>2.8497905811135649E-3</v>
      </c>
      <c r="T221" s="62">
        <v>8.0468520036545144E-2</v>
      </c>
    </row>
    <row r="222" spans="11:20" x14ac:dyDescent="0.3">
      <c r="K222" s="56">
        <v>42400</v>
      </c>
      <c r="L222" s="57">
        <v>170.430677177051</v>
      </c>
      <c r="M222" s="58">
        <v>158.37041003221501</v>
      </c>
      <c r="N222" s="61">
        <v>2.6523928486895443E-2</v>
      </c>
      <c r="O222" s="61">
        <v>3.6529435219744943E-2</v>
      </c>
      <c r="P222" s="61">
        <v>7.5755895694025854E-2</v>
      </c>
      <c r="Q222" s="58">
        <v>172.278957394808</v>
      </c>
      <c r="R222" s="62">
        <v>1.5777791088126047E-2</v>
      </c>
      <c r="S222" s="62">
        <v>2.3626925987589864E-2</v>
      </c>
      <c r="T222" s="62">
        <v>8.9222050429437871E-2</v>
      </c>
    </row>
    <row r="223" spans="11:20" x14ac:dyDescent="0.3">
      <c r="K223" s="56">
        <v>42429</v>
      </c>
      <c r="L223" s="57">
        <v>171.51638993059399</v>
      </c>
      <c r="M223" s="58">
        <v>159.976094432727</v>
      </c>
      <c r="N223" s="61">
        <v>1.0138790448199098E-2</v>
      </c>
      <c r="O223" s="61">
        <v>4.931906633156613E-2</v>
      </c>
      <c r="P223" s="61">
        <v>7.7664521247077678E-2</v>
      </c>
      <c r="Q223" s="58">
        <v>173.328593814756</v>
      </c>
      <c r="R223" s="62">
        <v>6.0926559797003232E-3</v>
      </c>
      <c r="S223" s="62">
        <v>2.8379203969022271E-2</v>
      </c>
      <c r="T223" s="62">
        <v>9.0751977551636553E-2</v>
      </c>
    </row>
    <row r="224" spans="11:20" x14ac:dyDescent="0.3">
      <c r="K224" s="56">
        <v>42460</v>
      </c>
      <c r="L224" s="57">
        <v>171.638951433188</v>
      </c>
      <c r="M224" s="58">
        <v>158.942027885973</v>
      </c>
      <c r="N224" s="61">
        <v>-6.4638816844527769E-3</v>
      </c>
      <c r="O224" s="61">
        <v>3.022903605537075E-2</v>
      </c>
      <c r="P224" s="61">
        <v>6.0739031551104494E-2</v>
      </c>
      <c r="Q224" s="58">
        <v>173.792057831443</v>
      </c>
      <c r="R224" s="62">
        <v>2.6739039790648622E-3</v>
      </c>
      <c r="S224" s="62">
        <v>2.4699216214337572E-2</v>
      </c>
      <c r="T224" s="62">
        <v>8.7899199709747577E-2</v>
      </c>
    </row>
    <row r="225" spans="11:20" x14ac:dyDescent="0.3">
      <c r="K225" s="56">
        <v>42490</v>
      </c>
      <c r="L225" s="57">
        <v>170.72613351322099</v>
      </c>
      <c r="M225" s="58">
        <v>156.79965903605299</v>
      </c>
      <c r="N225" s="61">
        <v>-1.3478932403309885E-2</v>
      </c>
      <c r="O225" s="61">
        <v>-9.9182100737283951E-3</v>
      </c>
      <c r="P225" s="61">
        <v>4.8637969551954985E-2</v>
      </c>
      <c r="Q225" s="58">
        <v>173.06151105607199</v>
      </c>
      <c r="R225" s="62">
        <v>-4.2035682440653144E-3</v>
      </c>
      <c r="S225" s="62">
        <v>4.5423635776400406E-3</v>
      </c>
      <c r="T225" s="62">
        <v>7.5494971052617599E-2</v>
      </c>
    </row>
    <row r="226" spans="11:20" x14ac:dyDescent="0.3">
      <c r="K226" s="56">
        <v>42521</v>
      </c>
      <c r="L226" s="57">
        <v>172.43609309613899</v>
      </c>
      <c r="M226" s="58">
        <v>157.80444628878999</v>
      </c>
      <c r="N226" s="61">
        <v>6.4080959034864549E-3</v>
      </c>
      <c r="O226" s="61">
        <v>-1.3574829112047215E-2</v>
      </c>
      <c r="P226" s="61">
        <v>4.7234358463124293E-2</v>
      </c>
      <c r="Q226" s="58">
        <v>174.84213959138</v>
      </c>
      <c r="R226" s="62">
        <v>1.0288992188049795E-2</v>
      </c>
      <c r="S226" s="62">
        <v>8.7322336338895301E-3</v>
      </c>
      <c r="T226" s="62">
        <v>7.1181272365739234E-2</v>
      </c>
    </row>
    <row r="227" spans="11:20" x14ac:dyDescent="0.3">
      <c r="K227" s="56">
        <v>42551</v>
      </c>
      <c r="L227" s="57">
        <v>175.05644056181299</v>
      </c>
      <c r="M227" s="58">
        <v>161.18767158196499</v>
      </c>
      <c r="N227" s="61">
        <v>2.1439353406959905E-2</v>
      </c>
      <c r="O227" s="61">
        <v>1.4128696644055916E-2</v>
      </c>
      <c r="P227" s="61">
        <v>6.725170167488792E-2</v>
      </c>
      <c r="Q227" s="58">
        <v>177.16322050346699</v>
      </c>
      <c r="R227" s="62">
        <v>1.327529460295751E-2</v>
      </c>
      <c r="S227" s="62">
        <v>1.9397679698882397E-2</v>
      </c>
      <c r="T227" s="62">
        <v>6.8939026627034661E-2</v>
      </c>
    </row>
    <row r="228" spans="11:20" x14ac:dyDescent="0.3">
      <c r="K228" s="56">
        <v>42582</v>
      </c>
      <c r="L228" s="57">
        <v>179.09064691166401</v>
      </c>
      <c r="M228" s="58">
        <v>165.06710522992901</v>
      </c>
      <c r="N228" s="61">
        <v>2.4067806240325895E-2</v>
      </c>
      <c r="O228" s="61">
        <v>5.2726174563779482E-2</v>
      </c>
      <c r="P228" s="61">
        <v>7.8875982004945167E-2</v>
      </c>
      <c r="Q228" s="58">
        <v>181.23337102404301</v>
      </c>
      <c r="R228" s="62">
        <v>2.2974015199144437E-2</v>
      </c>
      <c r="S228" s="62">
        <v>4.7219395682517318E-2</v>
      </c>
      <c r="T228" s="62">
        <v>7.9710159093088651E-2</v>
      </c>
    </row>
    <row r="229" spans="11:20" x14ac:dyDescent="0.3">
      <c r="K229" s="56">
        <v>42613</v>
      </c>
      <c r="L229" s="57">
        <v>181.25174020489399</v>
      </c>
      <c r="M229" s="58">
        <v>166.942790595243</v>
      </c>
      <c r="N229" s="61">
        <v>1.1363168710696536E-2</v>
      </c>
      <c r="O229" s="61">
        <v>5.7909295468959066E-2</v>
      </c>
      <c r="P229" s="61">
        <v>8.2110044214854128E-2</v>
      </c>
      <c r="Q229" s="58">
        <v>183.424919862156</v>
      </c>
      <c r="R229" s="62">
        <v>1.209241336587108E-2</v>
      </c>
      <c r="S229" s="62">
        <v>4.9088739653007307E-2</v>
      </c>
      <c r="T229" s="62">
        <v>8.5650413390233382E-2</v>
      </c>
    </row>
    <row r="230" spans="11:20" x14ac:dyDescent="0.3">
      <c r="K230" s="56">
        <v>42643</v>
      </c>
      <c r="L230" s="57">
        <v>182.499522154083</v>
      </c>
      <c r="M230" s="58">
        <v>167.78042254177899</v>
      </c>
      <c r="N230" s="61">
        <v>5.0174790031325411E-3</v>
      </c>
      <c r="O230" s="61">
        <v>4.0901086882823678E-2</v>
      </c>
      <c r="P230" s="61">
        <v>8.551028277974293E-2</v>
      </c>
      <c r="Q230" s="58">
        <v>184.76539775822599</v>
      </c>
      <c r="R230" s="62">
        <v>7.3080467859947262E-3</v>
      </c>
      <c r="S230" s="62">
        <v>4.291058399793668E-2</v>
      </c>
      <c r="T230" s="62">
        <v>9.2503929797144613E-2</v>
      </c>
    </row>
    <row r="231" spans="11:20" x14ac:dyDescent="0.3">
      <c r="K231" s="56">
        <v>42674</v>
      </c>
      <c r="L231" s="57">
        <v>181.60269837350401</v>
      </c>
      <c r="M231" s="58">
        <v>166.97074585606001</v>
      </c>
      <c r="N231" s="61">
        <v>-4.8258114591251955E-3</v>
      </c>
      <c r="O231" s="61">
        <v>1.1532525656637205E-2</v>
      </c>
      <c r="P231" s="61">
        <v>9.2818367176016769E-2</v>
      </c>
      <c r="Q231" s="58">
        <v>183.80452353006399</v>
      </c>
      <c r="R231" s="62">
        <v>-5.2005096182530242E-3</v>
      </c>
      <c r="S231" s="62">
        <v>1.4186970597594106E-2</v>
      </c>
      <c r="T231" s="62">
        <v>9.2108184591110476E-2</v>
      </c>
    </row>
    <row r="232" spans="11:20" x14ac:dyDescent="0.3">
      <c r="K232" s="56">
        <v>42704</v>
      </c>
      <c r="L232" s="57">
        <v>181.358819892307</v>
      </c>
      <c r="M232" s="58">
        <v>166.177318807586</v>
      </c>
      <c r="N232" s="61">
        <v>-4.751892580979411E-3</v>
      </c>
      <c r="O232" s="61">
        <v>-4.5852341687092624E-3</v>
      </c>
      <c r="P232" s="61">
        <v>8.9994287177615373E-2</v>
      </c>
      <c r="Q232" s="58">
        <v>183.631306521705</v>
      </c>
      <c r="R232" s="62">
        <v>-9.4239796187967073E-4</v>
      </c>
      <c r="S232" s="62">
        <v>1.1251833158989477E-3</v>
      </c>
      <c r="T232" s="62">
        <v>8.9506426310750786E-2</v>
      </c>
    </row>
    <row r="233" spans="11:20" x14ac:dyDescent="0.3">
      <c r="K233" s="56">
        <v>42735</v>
      </c>
      <c r="L233" s="57">
        <v>182.46544144831</v>
      </c>
      <c r="M233" s="58">
        <v>164.44808812984601</v>
      </c>
      <c r="N233" s="61">
        <v>-1.0405936803820071E-2</v>
      </c>
      <c r="O233" s="61">
        <v>-1.9861282749500719E-2</v>
      </c>
      <c r="P233" s="61">
        <v>6.591816883513868E-2</v>
      </c>
      <c r="Q233" s="58">
        <v>185.53392118135301</v>
      </c>
      <c r="R233" s="62">
        <v>1.0361058229594988E-2</v>
      </c>
      <c r="S233" s="62">
        <v>4.1594553550154956E-3</v>
      </c>
      <c r="T233" s="62">
        <v>9.3930677776396188E-2</v>
      </c>
    </row>
    <row r="234" spans="11:20" x14ac:dyDescent="0.3">
      <c r="K234" s="56">
        <v>42766</v>
      </c>
      <c r="L234" s="57">
        <v>186.01693472671499</v>
      </c>
      <c r="M234" s="58">
        <v>165.16024936585001</v>
      </c>
      <c r="N234" s="61">
        <v>4.3306142631569511E-3</v>
      </c>
      <c r="O234" s="61">
        <v>-1.0843195800123939E-2</v>
      </c>
      <c r="P234" s="61">
        <v>4.2873156243352861E-2</v>
      </c>
      <c r="Q234" s="58">
        <v>189.84922738722</v>
      </c>
      <c r="R234" s="62">
        <v>2.3258853035553084E-2</v>
      </c>
      <c r="S234" s="62">
        <v>3.2886589193041882E-2</v>
      </c>
      <c r="T234" s="62">
        <v>0.10198732484865558</v>
      </c>
    </row>
    <row r="235" spans="11:20" x14ac:dyDescent="0.3">
      <c r="K235" s="56">
        <v>42794</v>
      </c>
      <c r="L235" s="57">
        <v>190.89329426832799</v>
      </c>
      <c r="M235" s="58">
        <v>167.73412801513001</v>
      </c>
      <c r="N235" s="61">
        <v>1.5584129105899791E-2</v>
      </c>
      <c r="O235" s="61">
        <v>9.368361571332251E-3</v>
      </c>
      <c r="P235" s="61">
        <v>4.8494955511402482E-2</v>
      </c>
      <c r="Q235" s="58">
        <v>195.374778058695</v>
      </c>
      <c r="R235" s="62">
        <v>2.9104941576638454E-2</v>
      </c>
      <c r="S235" s="62">
        <v>6.395135861870016E-2</v>
      </c>
      <c r="T235" s="62">
        <v>0.12719300237040376</v>
      </c>
    </row>
    <row r="236" spans="11:20" x14ac:dyDescent="0.3">
      <c r="K236" s="56">
        <v>42825</v>
      </c>
      <c r="L236" s="57">
        <v>194.31365044546601</v>
      </c>
      <c r="M236" s="58">
        <v>172.17380019361499</v>
      </c>
      <c r="N236" s="61">
        <v>2.6468508412816893E-2</v>
      </c>
      <c r="O236" s="61">
        <v>4.6979640515302679E-2</v>
      </c>
      <c r="P236" s="61">
        <v>8.3249046735043741E-2</v>
      </c>
      <c r="Q236" s="58">
        <v>198.455562411302</v>
      </c>
      <c r="R236" s="62">
        <v>1.5768587855703009E-2</v>
      </c>
      <c r="S236" s="62">
        <v>6.9645707629488074E-2</v>
      </c>
      <c r="T236" s="62">
        <v>0.14191387620129081</v>
      </c>
    </row>
    <row r="237" spans="11:20" x14ac:dyDescent="0.3">
      <c r="K237" s="56">
        <v>42855</v>
      </c>
      <c r="L237" s="57">
        <v>196.293966584119</v>
      </c>
      <c r="M237" s="58">
        <v>174.73347075138</v>
      </c>
      <c r="N237" s="61">
        <v>1.486678318586554E-2</v>
      </c>
      <c r="O237" s="61">
        <v>5.7963229180673759E-2</v>
      </c>
      <c r="P237" s="61">
        <v>0.1143740479129709</v>
      </c>
      <c r="Q237" s="58">
        <v>200.33263186411</v>
      </c>
      <c r="R237" s="62">
        <v>9.4583867038089409E-3</v>
      </c>
      <c r="S237" s="62">
        <v>5.5219632026775933E-2</v>
      </c>
      <c r="T237" s="62">
        <v>0.15758050788775413</v>
      </c>
    </row>
    <row r="238" spans="11:20" x14ac:dyDescent="0.3">
      <c r="K238" s="56">
        <v>42886</v>
      </c>
      <c r="L238" s="57">
        <v>198.440982812595</v>
      </c>
      <c r="M238" s="58">
        <v>175.09100423119401</v>
      </c>
      <c r="N238" s="61">
        <v>2.0461648147693801E-3</v>
      </c>
      <c r="O238" s="61">
        <v>4.3860341977634887E-2</v>
      </c>
      <c r="P238" s="61">
        <v>0.1095441753952151</v>
      </c>
      <c r="Q238" s="58">
        <v>203.218917794037</v>
      </c>
      <c r="R238" s="62">
        <v>1.4407467735385371E-2</v>
      </c>
      <c r="S238" s="62">
        <v>4.014919332620015E-2</v>
      </c>
      <c r="T238" s="62">
        <v>0.1622994220327878</v>
      </c>
    </row>
    <row r="239" spans="11:20" x14ac:dyDescent="0.3">
      <c r="K239" s="56">
        <v>42916</v>
      </c>
      <c r="L239" s="57">
        <v>202.269330148873</v>
      </c>
      <c r="M239" s="58">
        <v>175.122638964483</v>
      </c>
      <c r="N239" s="61">
        <v>1.8067594864690228E-4</v>
      </c>
      <c r="O239" s="61">
        <v>1.7127105097012096E-2</v>
      </c>
      <c r="P239" s="61">
        <v>8.6451818837968597E-2</v>
      </c>
      <c r="Q239" s="58">
        <v>208.56164696224801</v>
      </c>
      <c r="R239" s="62">
        <v>2.629051087471046E-2</v>
      </c>
      <c r="S239" s="62">
        <v>5.0923664865593521E-2</v>
      </c>
      <c r="T239" s="62">
        <v>0.17722880838106336</v>
      </c>
    </row>
    <row r="240" spans="11:20" x14ac:dyDescent="0.3">
      <c r="K240" s="56">
        <v>42947</v>
      </c>
      <c r="L240" s="57">
        <v>204.47648660736999</v>
      </c>
      <c r="M240" s="58">
        <v>173.992291791459</v>
      </c>
      <c r="N240" s="61">
        <v>-6.454603355156463E-3</v>
      </c>
      <c r="O240" s="61">
        <v>-4.2417686590543457E-3</v>
      </c>
      <c r="P240" s="61">
        <v>5.4070049566191436E-2</v>
      </c>
      <c r="Q240" s="58">
        <v>212.16180773242999</v>
      </c>
      <c r="R240" s="62">
        <v>1.7261854337166982E-2</v>
      </c>
      <c r="S240" s="62">
        <v>5.9047673652807608E-2</v>
      </c>
      <c r="T240" s="62">
        <v>0.17065530775942972</v>
      </c>
    </row>
    <row r="241" spans="11:20" x14ac:dyDescent="0.3">
      <c r="K241" s="56">
        <v>42978</v>
      </c>
      <c r="L241" s="57">
        <v>204.67940183472601</v>
      </c>
      <c r="M241" s="58">
        <v>175.983929040352</v>
      </c>
      <c r="N241" s="61">
        <v>1.1446698174882863E-2</v>
      </c>
      <c r="O241" s="61">
        <v>5.0997754743524748E-3</v>
      </c>
      <c r="P241" s="61">
        <v>5.4157106233053698E-2</v>
      </c>
      <c r="Q241" s="58">
        <v>211.59015458860199</v>
      </c>
      <c r="R241" s="62">
        <v>-2.6944205931208609E-3</v>
      </c>
      <c r="S241" s="62">
        <v>4.1193196408265909E-2</v>
      </c>
      <c r="T241" s="62">
        <v>0.15355184425110924</v>
      </c>
    </row>
    <row r="242" spans="11:20" x14ac:dyDescent="0.3">
      <c r="K242" s="56">
        <v>43008</v>
      </c>
      <c r="L242" s="57">
        <v>202.743484632796</v>
      </c>
      <c r="M242" s="58">
        <v>177.226572932865</v>
      </c>
      <c r="N242" s="61">
        <v>7.0611214290372537E-3</v>
      </c>
      <c r="O242" s="61">
        <v>1.2014060436861707E-2</v>
      </c>
      <c r="P242" s="61">
        <v>5.6300671127072821E-2</v>
      </c>
      <c r="Q242" s="58">
        <v>208.42023848738901</v>
      </c>
      <c r="R242" s="62">
        <v>-1.4981396971783911E-2</v>
      </c>
      <c r="S242" s="62">
        <v>-6.780176361217416E-4</v>
      </c>
      <c r="T242" s="62">
        <v>0.12802635675385754</v>
      </c>
    </row>
    <row r="243" spans="11:20" x14ac:dyDescent="0.3">
      <c r="K243" s="56">
        <v>43039</v>
      </c>
      <c r="L243" s="57">
        <v>202.31630536022701</v>
      </c>
      <c r="M243" s="58">
        <v>180.27857146905399</v>
      </c>
      <c r="N243" s="61">
        <v>1.7220885591152868E-2</v>
      </c>
      <c r="O243" s="61">
        <v>3.6129644669141481E-2</v>
      </c>
      <c r="P243" s="61">
        <v>7.9701540199540233E-2</v>
      </c>
      <c r="Q243" s="58">
        <v>206.625411841729</v>
      </c>
      <c r="R243" s="62">
        <v>-8.6115756256972542E-3</v>
      </c>
      <c r="S243" s="62">
        <v>-2.6095157982832018E-2</v>
      </c>
      <c r="T243" s="62">
        <v>0.1241584694074862</v>
      </c>
    </row>
    <row r="244" spans="11:20" x14ac:dyDescent="0.3">
      <c r="K244" s="56">
        <v>43069</v>
      </c>
      <c r="L244" s="57">
        <v>204.19985906672201</v>
      </c>
      <c r="M244" s="58">
        <v>179.21356808082101</v>
      </c>
      <c r="N244" s="61">
        <v>-5.9075428629952187E-3</v>
      </c>
      <c r="O244" s="61">
        <v>1.8351897574286236E-2</v>
      </c>
      <c r="P244" s="61">
        <v>7.8447825291545703E-2</v>
      </c>
      <c r="Q244" s="58">
        <v>209.40436623566001</v>
      </c>
      <c r="R244" s="62">
        <v>1.3449238257584817E-2</v>
      </c>
      <c r="S244" s="62">
        <v>-1.0330293284164571E-2</v>
      </c>
      <c r="T244" s="62">
        <v>0.14035221010045285</v>
      </c>
    </row>
    <row r="245" spans="11:20" x14ac:dyDescent="0.3">
      <c r="K245" s="56">
        <v>43100</v>
      </c>
      <c r="L245" s="57">
        <v>207.17532052514801</v>
      </c>
      <c r="M245" s="58">
        <v>179.601644339655</v>
      </c>
      <c r="N245" s="61">
        <v>2.1654401672253076E-3</v>
      </c>
      <c r="O245" s="61">
        <v>1.3401327845399935E-2</v>
      </c>
      <c r="P245" s="61">
        <v>9.2147962205823442E-2</v>
      </c>
      <c r="Q245" s="58">
        <v>213.187054502812</v>
      </c>
      <c r="R245" s="62">
        <v>1.8064037226879215E-2</v>
      </c>
      <c r="S245" s="62">
        <v>2.2871176283158379E-2</v>
      </c>
      <c r="T245" s="62">
        <v>0.14904623987561294</v>
      </c>
    </row>
    <row r="246" spans="11:20" x14ac:dyDescent="0.3">
      <c r="K246" s="56">
        <v>43131</v>
      </c>
      <c r="L246" s="57">
        <v>209.14685919204601</v>
      </c>
      <c r="M246" s="58">
        <v>180.46720440051499</v>
      </c>
      <c r="N246" s="61">
        <v>4.8193326071284126E-3</v>
      </c>
      <c r="O246" s="61">
        <v>1.0463413922345843E-3</v>
      </c>
      <c r="P246" s="61">
        <v>9.2679413438994107E-2</v>
      </c>
      <c r="Q246" s="58">
        <v>215.30803697662299</v>
      </c>
      <c r="R246" s="62">
        <v>9.9489271464323625E-3</v>
      </c>
      <c r="S246" s="62">
        <v>4.2021090520776294E-2</v>
      </c>
      <c r="T246" s="62">
        <v>0.13410014852194641</v>
      </c>
    </row>
    <row r="247" spans="11:20" x14ac:dyDescent="0.3">
      <c r="K247" s="56">
        <v>43159</v>
      </c>
      <c r="L247" s="57">
        <v>207.801615905429</v>
      </c>
      <c r="M247" s="58">
        <v>184.73153416474599</v>
      </c>
      <c r="N247" s="61">
        <v>2.3629388942974172E-2</v>
      </c>
      <c r="O247" s="61">
        <v>3.0789890202043813E-2</v>
      </c>
      <c r="P247" s="61">
        <v>0.10133540711573485</v>
      </c>
      <c r="Q247" s="58">
        <v>212.189902454601</v>
      </c>
      <c r="R247" s="62">
        <v>-1.4482202177898862E-2</v>
      </c>
      <c r="S247" s="62">
        <v>1.330218786272197E-2</v>
      </c>
      <c r="T247" s="62">
        <v>8.606599358927669E-2</v>
      </c>
    </row>
    <row r="248" spans="11:20" x14ac:dyDescent="0.3">
      <c r="K248" s="56">
        <v>43190</v>
      </c>
      <c r="L248" s="57">
        <v>205.27641471296499</v>
      </c>
      <c r="M248" s="58">
        <v>187.323746974106</v>
      </c>
      <c r="N248" s="61">
        <v>1.4032324373207672E-2</v>
      </c>
      <c r="O248" s="61">
        <v>4.2995723468139735E-2</v>
      </c>
      <c r="P248" s="61">
        <v>8.7992172812904279E-2</v>
      </c>
      <c r="Q248" s="58">
        <v>208.12106044927199</v>
      </c>
      <c r="R248" s="62">
        <v>-1.9175474225026079E-2</v>
      </c>
      <c r="S248" s="62">
        <v>-2.3763141084503281E-2</v>
      </c>
      <c r="T248" s="62">
        <v>4.8703588453409496E-2</v>
      </c>
    </row>
    <row r="249" spans="11:20" x14ac:dyDescent="0.3">
      <c r="K249" s="56">
        <v>43220</v>
      </c>
      <c r="L249" s="57">
        <v>204.83980079506199</v>
      </c>
      <c r="M249" s="58">
        <v>186.93551666911301</v>
      </c>
      <c r="N249" s="61">
        <v>-2.0725098193057345E-3</v>
      </c>
      <c r="O249" s="61">
        <v>3.5842037283642769E-2</v>
      </c>
      <c r="P249" s="61">
        <v>6.9832333011313752E-2</v>
      </c>
      <c r="Q249" s="58">
        <v>207.805675088192</v>
      </c>
      <c r="R249" s="62">
        <v>-1.5153937828260577E-3</v>
      </c>
      <c r="S249" s="62">
        <v>-3.4844783287144798E-2</v>
      </c>
      <c r="T249" s="62">
        <v>3.730317499722724E-2</v>
      </c>
    </row>
    <row r="250" spans="11:20" x14ac:dyDescent="0.3">
      <c r="K250" s="56">
        <v>43251</v>
      </c>
      <c r="L250" s="57">
        <v>207.21056989925401</v>
      </c>
      <c r="M250" s="58">
        <v>185.17848967178699</v>
      </c>
      <c r="N250" s="61">
        <v>-9.3991073961405824E-3</v>
      </c>
      <c r="O250" s="61">
        <v>2.4194867923437169E-3</v>
      </c>
      <c r="P250" s="61">
        <v>5.76128138900458E-2</v>
      </c>
      <c r="Q250" s="58">
        <v>211.18539573546801</v>
      </c>
      <c r="R250" s="62">
        <v>1.6263851532647866E-2</v>
      </c>
      <c r="S250" s="62">
        <v>-4.7339986847296789E-3</v>
      </c>
      <c r="T250" s="62">
        <v>3.920145834801203E-2</v>
      </c>
    </row>
    <row r="251" spans="11:20" x14ac:dyDescent="0.3">
      <c r="K251" s="56">
        <v>43281</v>
      </c>
      <c r="L251" s="57">
        <v>211.95007708935199</v>
      </c>
      <c r="M251" s="58">
        <v>185.58957445856899</v>
      </c>
      <c r="N251" s="61">
        <v>2.2199381121998929E-3</v>
      </c>
      <c r="O251" s="61">
        <v>-9.2576223973179772E-3</v>
      </c>
      <c r="P251" s="61">
        <v>5.9769174082677123E-2</v>
      </c>
      <c r="Q251" s="58">
        <v>217.16772747588399</v>
      </c>
      <c r="R251" s="62">
        <v>2.8327393187308703E-2</v>
      </c>
      <c r="S251" s="62">
        <v>4.3468291998334685E-2</v>
      </c>
      <c r="T251" s="62">
        <v>4.1263965062539931E-2</v>
      </c>
    </row>
    <row r="252" spans="11:20" x14ac:dyDescent="0.3">
      <c r="K252" s="56">
        <v>43312</v>
      </c>
      <c r="L252" s="57">
        <v>214.094219708541</v>
      </c>
      <c r="M252" s="58">
        <v>188.44431309825299</v>
      </c>
      <c r="N252" s="61">
        <v>1.5381998951246478E-2</v>
      </c>
      <c r="O252" s="61">
        <v>8.0712133040541367E-3</v>
      </c>
      <c r="P252" s="61">
        <v>8.3061273335692798E-2</v>
      </c>
      <c r="Q252" s="58">
        <v>219.14635392954301</v>
      </c>
      <c r="R252" s="62">
        <v>9.1110519811408164E-3</v>
      </c>
      <c r="S252" s="62">
        <v>5.4573479942441772E-2</v>
      </c>
      <c r="T252" s="62">
        <v>3.2920845989027558E-2</v>
      </c>
    </row>
    <row r="253" spans="11:20" x14ac:dyDescent="0.3">
      <c r="K253" s="56">
        <v>43343</v>
      </c>
      <c r="L253" s="57">
        <v>214.92017395035299</v>
      </c>
      <c r="M253" s="58">
        <v>192.12461894182999</v>
      </c>
      <c r="N253" s="61">
        <v>1.9529938489882381E-2</v>
      </c>
      <c r="O253" s="61">
        <v>3.7510454277677852E-2</v>
      </c>
      <c r="P253" s="61">
        <v>9.1716840222251461E-2</v>
      </c>
      <c r="Q253" s="58">
        <v>219.141757859026</v>
      </c>
      <c r="R253" s="62">
        <v>-2.0972607732705484E-5</v>
      </c>
      <c r="S253" s="62">
        <v>3.7674774317842497E-2</v>
      </c>
      <c r="T253" s="62">
        <v>3.5689766781004995E-2</v>
      </c>
    </row>
    <row r="254" spans="11:20" x14ac:dyDescent="0.3">
      <c r="K254" s="56">
        <v>43373</v>
      </c>
      <c r="L254" s="57">
        <v>213.623553325751</v>
      </c>
      <c r="M254" s="58">
        <v>194.832519508937</v>
      </c>
      <c r="N254" s="61">
        <v>1.4094500652864772E-2</v>
      </c>
      <c r="O254" s="61">
        <v>4.9803148034220035E-2</v>
      </c>
      <c r="P254" s="61">
        <v>9.9341460395678371E-2</v>
      </c>
      <c r="Q254" s="58">
        <v>216.75958685087099</v>
      </c>
      <c r="R254" s="62">
        <v>-1.0870456782990034E-2</v>
      </c>
      <c r="S254" s="62">
        <v>-1.8793797299293535E-3</v>
      </c>
      <c r="T254" s="62">
        <v>4.0012181273780589E-2</v>
      </c>
    </row>
    <row r="255" spans="11:20" x14ac:dyDescent="0.3">
      <c r="K255" s="56">
        <v>43404</v>
      </c>
      <c r="L255" s="57">
        <v>214.27082871094501</v>
      </c>
      <c r="M255" s="58">
        <v>195.08942689149799</v>
      </c>
      <c r="N255" s="61">
        <v>1.3186062737806648E-3</v>
      </c>
      <c r="O255" s="61">
        <v>3.5263010509530845E-2</v>
      </c>
      <c r="P255" s="61">
        <v>8.2155384867726111E-2</v>
      </c>
      <c r="Q255" s="58">
        <v>217.636540867355</v>
      </c>
      <c r="R255" s="62">
        <v>4.0457450082120872E-3</v>
      </c>
      <c r="S255" s="62">
        <v>-6.8895194244181779E-3</v>
      </c>
      <c r="T255" s="62">
        <v>5.3290294390606174E-2</v>
      </c>
    </row>
    <row r="256" spans="11:20" x14ac:dyDescent="0.3">
      <c r="K256" s="56">
        <v>43434</v>
      </c>
      <c r="L256" s="57">
        <v>215.869846540716</v>
      </c>
      <c r="M256" s="58">
        <v>193.364120386568</v>
      </c>
      <c r="N256" s="61">
        <v>-8.8436699641828431E-3</v>
      </c>
      <c r="O256" s="61">
        <v>6.4515492682033493E-3</v>
      </c>
      <c r="P256" s="61">
        <v>7.8959157262944668E-2</v>
      </c>
      <c r="Q256" s="58">
        <v>220.203374320542</v>
      </c>
      <c r="R256" s="62">
        <v>1.1794129069306658E-2</v>
      </c>
      <c r="S256" s="62">
        <v>4.8444279715915695E-3</v>
      </c>
      <c r="T256" s="62">
        <v>5.1570118995174052E-2</v>
      </c>
    </row>
    <row r="257" spans="11:20" x14ac:dyDescent="0.3">
      <c r="K257" s="56">
        <v>43465</v>
      </c>
      <c r="L257" s="57">
        <v>218.084215294302</v>
      </c>
      <c r="M257" s="58">
        <v>191.727602171033</v>
      </c>
      <c r="N257" s="61">
        <v>-8.463401650023461E-3</v>
      </c>
      <c r="O257" s="61">
        <v>-1.5936340328245757E-2</v>
      </c>
      <c r="P257" s="61">
        <v>6.7515850848480552E-2</v>
      </c>
      <c r="Q257" s="58">
        <v>223.54843778881499</v>
      </c>
      <c r="R257" s="62">
        <v>1.5190791142935423E-2</v>
      </c>
      <c r="S257" s="62">
        <v>3.1319726322484032E-2</v>
      </c>
      <c r="T257" s="62">
        <v>4.8602309883062356E-2</v>
      </c>
    </row>
    <row r="258" spans="11:20" x14ac:dyDescent="0.3">
      <c r="K258" s="56">
        <v>43496</v>
      </c>
      <c r="L258" s="57">
        <v>219.50754973114201</v>
      </c>
      <c r="M258" s="58">
        <v>192.48529470872299</v>
      </c>
      <c r="N258" s="61">
        <v>3.9519220451840198E-3</v>
      </c>
      <c r="O258" s="61">
        <v>-1.3348402444297136E-2</v>
      </c>
      <c r="P258" s="61">
        <v>6.6594317500125788E-2</v>
      </c>
      <c r="Q258" s="58">
        <v>224.96357235793599</v>
      </c>
      <c r="R258" s="62">
        <v>6.3303263629059803E-3</v>
      </c>
      <c r="S258" s="62">
        <v>3.3666366233263467E-2</v>
      </c>
      <c r="T258" s="62">
        <v>4.4845215798244187E-2</v>
      </c>
    </row>
    <row r="259" spans="11:20" x14ac:dyDescent="0.3">
      <c r="K259" s="56">
        <v>43524</v>
      </c>
      <c r="L259" s="57">
        <v>219.59184049057299</v>
      </c>
      <c r="M259" s="58">
        <v>196.28960977449</v>
      </c>
      <c r="N259" s="61">
        <v>1.9764185474655971E-2</v>
      </c>
      <c r="O259" s="61">
        <v>1.5129432399730858E-2</v>
      </c>
      <c r="P259" s="61">
        <v>6.256687934739058E-2</v>
      </c>
      <c r="Q259" s="58">
        <v>223.782173487411</v>
      </c>
      <c r="R259" s="62">
        <v>-5.2515118698652774E-3</v>
      </c>
      <c r="S259" s="62">
        <v>1.625224489820698E-2</v>
      </c>
      <c r="T259" s="62">
        <v>5.4631586605730309E-2</v>
      </c>
    </row>
    <row r="260" spans="11:20" x14ac:dyDescent="0.3">
      <c r="K260" s="56">
        <v>43555</v>
      </c>
      <c r="L260" s="57">
        <v>219.85396806330101</v>
      </c>
      <c r="M260" s="58">
        <v>200.83707584237499</v>
      </c>
      <c r="N260" s="61">
        <v>2.3167125723615234E-2</v>
      </c>
      <c r="O260" s="61">
        <v>4.7512583311899892E-2</v>
      </c>
      <c r="P260" s="61">
        <v>7.2138899026704451E-2</v>
      </c>
      <c r="Q260" s="58">
        <v>222.74457915184999</v>
      </c>
      <c r="R260" s="62">
        <v>-4.6366264094730436E-3</v>
      </c>
      <c r="S260" s="62">
        <v>-3.5959036212295237E-3</v>
      </c>
      <c r="T260" s="62">
        <v>7.0264482945695761E-2</v>
      </c>
    </row>
    <row r="261" spans="11:20" x14ac:dyDescent="0.3">
      <c r="K261" s="56">
        <v>43585</v>
      </c>
      <c r="L261" s="57">
        <v>220.11731092172701</v>
      </c>
      <c r="M261" s="58">
        <v>202.16398179628001</v>
      </c>
      <c r="N261" s="61">
        <v>6.6068774818570652E-3</v>
      </c>
      <c r="O261" s="61">
        <v>5.0282735115964261E-2</v>
      </c>
      <c r="P261" s="61">
        <v>8.1463733583181375E-2</v>
      </c>
      <c r="Q261" s="58">
        <v>222.74715511228001</v>
      </c>
      <c r="R261" s="62">
        <v>1.156463802542973E-5</v>
      </c>
      <c r="S261" s="62">
        <v>-9.8523384138364811E-3</v>
      </c>
      <c r="T261" s="62">
        <v>7.1901212600410824E-2</v>
      </c>
    </row>
    <row r="262" spans="11:20" x14ac:dyDescent="0.3">
      <c r="K262" s="56">
        <v>43616</v>
      </c>
      <c r="L262" s="57">
        <v>221.236019494044</v>
      </c>
      <c r="M262" s="58">
        <v>202.43865191314001</v>
      </c>
      <c r="N262" s="61">
        <v>1.3586501137319296E-3</v>
      </c>
      <c r="O262" s="61">
        <v>3.1326376091502794E-2</v>
      </c>
      <c r="P262" s="61">
        <v>9.3208246119434124E-2</v>
      </c>
      <c r="Q262" s="58">
        <v>224.05841552061699</v>
      </c>
      <c r="R262" s="62">
        <v>5.8867661303059204E-3</v>
      </c>
      <c r="S262" s="62">
        <v>1.2344237653119094E-3</v>
      </c>
      <c r="T262" s="62">
        <v>6.0956013271267206E-2</v>
      </c>
    </row>
    <row r="263" spans="11:20" x14ac:dyDescent="0.3">
      <c r="K263" s="56">
        <v>43646</v>
      </c>
      <c r="L263" s="57">
        <v>222.53027753402799</v>
      </c>
      <c r="M263" s="58">
        <v>203.24228887206701</v>
      </c>
      <c r="N263" s="61">
        <v>3.9697802338252153E-3</v>
      </c>
      <c r="O263" s="61">
        <v>1.1975941292730941E-2</v>
      </c>
      <c r="P263" s="61">
        <v>9.511695075004778E-2</v>
      </c>
      <c r="Q263" s="58">
        <v>225.47478420110599</v>
      </c>
      <c r="R263" s="62">
        <v>6.32142594241758E-3</v>
      </c>
      <c r="S263" s="62">
        <v>1.2257111080556271E-2</v>
      </c>
      <c r="T263" s="62">
        <v>3.8251801139027375E-2</v>
      </c>
    </row>
    <row r="264" spans="11:20" x14ac:dyDescent="0.3">
      <c r="K264" s="56">
        <v>43677</v>
      </c>
      <c r="L264" s="57">
        <v>224.04751301497001</v>
      </c>
      <c r="M264" s="58">
        <v>203.32344778811401</v>
      </c>
      <c r="N264" s="61">
        <v>3.993210099011435E-4</v>
      </c>
      <c r="O264" s="61">
        <v>5.7352748077665883E-3</v>
      </c>
      <c r="P264" s="61">
        <v>7.8957727326603777E-2</v>
      </c>
      <c r="Q264" s="58">
        <v>227.309610086102</v>
      </c>
      <c r="R264" s="62">
        <v>8.1376101167902615E-3</v>
      </c>
      <c r="S264" s="62">
        <v>2.0482663275866342E-2</v>
      </c>
      <c r="T264" s="62">
        <v>3.7250248567601174E-2</v>
      </c>
    </row>
    <row r="265" spans="11:20" x14ac:dyDescent="0.3">
      <c r="K265" s="56">
        <v>43708</v>
      </c>
      <c r="L265" s="57">
        <v>225.671002756961</v>
      </c>
      <c r="M265" s="58">
        <v>201.50095383276201</v>
      </c>
      <c r="N265" s="61">
        <v>-8.9635208097161856E-3</v>
      </c>
      <c r="O265" s="61">
        <v>-4.6320110883781851E-3</v>
      </c>
      <c r="P265" s="61">
        <v>4.8803401368207266E-2</v>
      </c>
      <c r="Q265" s="58">
        <v>230.06700171153599</v>
      </c>
      <c r="R265" s="62">
        <v>1.2130554552398864E-2</v>
      </c>
      <c r="S265" s="62">
        <v>2.681705204849183E-2</v>
      </c>
      <c r="T265" s="62">
        <v>4.9854687482876692E-2</v>
      </c>
    </row>
    <row r="266" spans="11:20" x14ac:dyDescent="0.3">
      <c r="K266" s="56">
        <v>43738</v>
      </c>
      <c r="L266" s="57">
        <v>226.24799083141301</v>
      </c>
      <c r="M266" s="58">
        <v>200.01637406463001</v>
      </c>
      <c r="N266" s="61">
        <v>-7.3676066534361651E-3</v>
      </c>
      <c r="O266" s="61">
        <v>-1.587226174896883E-2</v>
      </c>
      <c r="P266" s="61">
        <v>2.6606721345895368E-2</v>
      </c>
      <c r="Q266" s="58">
        <v>231.17744516641599</v>
      </c>
      <c r="R266" s="62">
        <v>4.8266089731212602E-3</v>
      </c>
      <c r="S266" s="62">
        <v>2.5291790323762608E-2</v>
      </c>
      <c r="T266" s="62">
        <v>6.6515435487817243E-2</v>
      </c>
    </row>
    <row r="267" spans="11:20" x14ac:dyDescent="0.3">
      <c r="K267" s="56">
        <v>43769</v>
      </c>
      <c r="L267" s="57">
        <v>225.97181005807099</v>
      </c>
      <c r="M267" s="58">
        <v>200.593694116617</v>
      </c>
      <c r="N267" s="61">
        <v>2.8863639523855067E-3</v>
      </c>
      <c r="O267" s="61">
        <v>-1.3425670778225873E-2</v>
      </c>
      <c r="P267" s="61">
        <v>2.8214072452938721E-2</v>
      </c>
      <c r="Q267" s="58">
        <v>230.69123727909599</v>
      </c>
      <c r="R267" s="62">
        <v>-2.1031804680167188E-3</v>
      </c>
      <c r="S267" s="62">
        <v>1.4876745385789425E-2</v>
      </c>
      <c r="T267" s="62">
        <v>5.99839363358452E-2</v>
      </c>
    </row>
    <row r="268" spans="11:20" x14ac:dyDescent="0.3">
      <c r="K268" s="56">
        <v>43799</v>
      </c>
      <c r="L268" s="57">
        <v>225.36729458578901</v>
      </c>
      <c r="M268" s="58">
        <v>204.35933338051899</v>
      </c>
      <c r="N268" s="61">
        <v>1.8772470792191465E-2</v>
      </c>
      <c r="O268" s="61">
        <v>1.418543929141558E-2</v>
      </c>
      <c r="P268" s="61">
        <v>5.6862736333760822E-2</v>
      </c>
      <c r="Q268" s="58">
        <v>228.68241836922601</v>
      </c>
      <c r="R268" s="62">
        <v>-8.7078249419576537E-3</v>
      </c>
      <c r="S268" s="62">
        <v>-6.0181744101051038E-3</v>
      </c>
      <c r="T268" s="62">
        <v>3.8505513709074179E-2</v>
      </c>
    </row>
    <row r="269" spans="11:20" x14ac:dyDescent="0.3">
      <c r="K269" s="56">
        <v>43830</v>
      </c>
      <c r="L269" s="57">
        <v>226.346611008379</v>
      </c>
      <c r="M269" s="58">
        <v>207.91560656255501</v>
      </c>
      <c r="N269" s="61">
        <v>1.7402059026167427E-2</v>
      </c>
      <c r="O269" s="61">
        <v>3.9492929190749981E-2</v>
      </c>
      <c r="P269" s="61">
        <v>8.4432310257973819E-2</v>
      </c>
      <c r="Q269" s="58">
        <v>229.02928422014699</v>
      </c>
      <c r="R269" s="62">
        <v>1.5168015687192504E-3</v>
      </c>
      <c r="S269" s="62">
        <v>-9.2922600849862924E-3</v>
      </c>
      <c r="T269" s="62">
        <v>2.4517489299163531E-2</v>
      </c>
    </row>
    <row r="270" spans="11:20" x14ac:dyDescent="0.3">
      <c r="K270" s="56">
        <v>43861</v>
      </c>
      <c r="L270" s="57">
        <v>228.73393681000499</v>
      </c>
      <c r="M270" s="58">
        <v>212.89046249654001</v>
      </c>
      <c r="N270" s="61">
        <v>2.3927284806723792E-2</v>
      </c>
      <c r="O270" s="61">
        <v>6.1301869104490203E-2</v>
      </c>
      <c r="P270" s="61">
        <v>0.10600896976932694</v>
      </c>
      <c r="Q270" s="58">
        <v>230.934747110676</v>
      </c>
      <c r="R270" s="62">
        <v>8.3197347318146875E-3</v>
      </c>
      <c r="S270" s="62">
        <v>1.0555660217184126E-3</v>
      </c>
      <c r="T270" s="62">
        <v>2.654285176108151E-2</v>
      </c>
    </row>
    <row r="271" spans="11:20" x14ac:dyDescent="0.3">
      <c r="K271" s="56">
        <v>43890</v>
      </c>
      <c r="L271" s="57">
        <v>232.130624213071</v>
      </c>
      <c r="M271" s="58">
        <v>215.72308610061401</v>
      </c>
      <c r="N271" s="61">
        <v>1.3305544883768672E-2</v>
      </c>
      <c r="O271" s="61">
        <v>5.5606722394888619E-2</v>
      </c>
      <c r="P271" s="61">
        <v>9.9004100871413536E-2</v>
      </c>
      <c r="Q271" s="58">
        <v>234.63830120130299</v>
      </c>
      <c r="R271" s="62">
        <v>1.6037231888937242E-2</v>
      </c>
      <c r="S271" s="62">
        <v>2.6044340769830088E-2</v>
      </c>
      <c r="T271" s="62">
        <v>4.8512030894644509E-2</v>
      </c>
    </row>
    <row r="272" spans="11:20" x14ac:dyDescent="0.3">
      <c r="K272" s="56">
        <v>43921</v>
      </c>
      <c r="L272" s="57">
        <v>233.317829149022</v>
      </c>
      <c r="M272" s="58">
        <v>216.40981513546799</v>
      </c>
      <c r="N272" s="61">
        <v>3.1833822112747878E-3</v>
      </c>
      <c r="O272" s="61">
        <v>4.0854117270688661E-2</v>
      </c>
      <c r="P272" s="61">
        <v>7.7539165653432995E-2</v>
      </c>
      <c r="Q272" s="58">
        <v>236.02059982797101</v>
      </c>
      <c r="R272" s="62">
        <v>5.8911892030879542E-3</v>
      </c>
      <c r="S272" s="62">
        <v>3.0525858872718858E-2</v>
      </c>
      <c r="T272" s="62">
        <v>5.9601992231067769E-2</v>
      </c>
    </row>
    <row r="273" spans="11:20" x14ac:dyDescent="0.3">
      <c r="K273" s="56">
        <v>43951</v>
      </c>
      <c r="L273" s="57">
        <v>232.452808916995</v>
      </c>
      <c r="M273" s="58">
        <v>210.62534771665</v>
      </c>
      <c r="N273" s="61">
        <v>-2.6729228594354892E-2</v>
      </c>
      <c r="O273" s="61">
        <v>-1.0639813326192682E-2</v>
      </c>
      <c r="P273" s="61">
        <v>4.1853973418946921E-2</v>
      </c>
      <c r="Q273" s="58">
        <v>236.077580704252</v>
      </c>
      <c r="R273" s="62">
        <v>2.4142331780585558E-4</v>
      </c>
      <c r="S273" s="62">
        <v>2.2269639618637704E-2</v>
      </c>
      <c r="T273" s="62">
        <v>5.9845548129458859E-2</v>
      </c>
    </row>
    <row r="274" spans="11:20" x14ac:dyDescent="0.3">
      <c r="K274" s="56">
        <v>43982</v>
      </c>
      <c r="L274" s="57">
        <v>229.20356501218001</v>
      </c>
      <c r="M274" s="58">
        <v>201.93572468526901</v>
      </c>
      <c r="N274" s="61">
        <v>-4.125630236618516E-2</v>
      </c>
      <c r="O274" s="61">
        <v>-6.3912313070259574E-2</v>
      </c>
      <c r="P274" s="61">
        <v>-2.4843438894603942E-3</v>
      </c>
      <c r="Q274" s="58">
        <v>233.99418356733</v>
      </c>
      <c r="R274" s="62">
        <v>-8.8250528945058582E-3</v>
      </c>
      <c r="S274" s="62">
        <v>-2.7451512846591308E-3</v>
      </c>
      <c r="T274" s="62">
        <v>4.4344543022972305E-2</v>
      </c>
    </row>
    <row r="275" spans="11:20" x14ac:dyDescent="0.3">
      <c r="K275" s="56">
        <v>44012</v>
      </c>
      <c r="L275" s="57">
        <v>228.442764773383</v>
      </c>
      <c r="M275" s="58">
        <v>200.310033446901</v>
      </c>
      <c r="N275" s="61">
        <v>-8.0505380655243597E-3</v>
      </c>
      <c r="O275" s="61">
        <v>-7.4394877508161428E-2</v>
      </c>
      <c r="P275" s="61">
        <v>-1.4427388322770462E-2</v>
      </c>
      <c r="Q275" s="58">
        <v>233.50615409608901</v>
      </c>
      <c r="R275" s="62">
        <v>-2.0856478729547323E-3</v>
      </c>
      <c r="S275" s="62">
        <v>-1.0653501150809319E-2</v>
      </c>
      <c r="T275" s="62">
        <v>3.5619814088921231E-2</v>
      </c>
    </row>
    <row r="276" spans="11:20" x14ac:dyDescent="0.3">
      <c r="K276" s="56">
        <v>44043</v>
      </c>
      <c r="L276" s="57">
        <v>228.032948039491</v>
      </c>
      <c r="M276" s="58">
        <v>199.50212305463401</v>
      </c>
      <c r="N276" s="61">
        <v>-4.0332996723360104E-3</v>
      </c>
      <c r="O276" s="61">
        <v>-5.2810475009778202E-2</v>
      </c>
      <c r="P276" s="61">
        <v>-1.8794314059941808E-2</v>
      </c>
      <c r="Q276" s="58">
        <v>233.346767389229</v>
      </c>
      <c r="R276" s="62">
        <v>-6.8258032631729471E-4</v>
      </c>
      <c r="S276" s="62">
        <v>-1.156744027483092E-2</v>
      </c>
      <c r="T276" s="62">
        <v>2.6559181993406344E-2</v>
      </c>
    </row>
    <row r="277" spans="11:20" x14ac:dyDescent="0.3">
      <c r="K277" s="56">
        <v>44074</v>
      </c>
      <c r="L277" s="57">
        <v>230.77075068447201</v>
      </c>
      <c r="M277" s="58">
        <v>204.093520757238</v>
      </c>
      <c r="N277" s="61">
        <v>2.301427990992666E-2</v>
      </c>
      <c r="O277" s="61">
        <v>1.0685558859543365E-2</v>
      </c>
      <c r="P277" s="61">
        <v>1.2866276189579251E-2</v>
      </c>
      <c r="Q277" s="58">
        <v>235.65923000048801</v>
      </c>
      <c r="R277" s="62">
        <v>9.9099834856581914E-3</v>
      </c>
      <c r="S277" s="62">
        <v>7.1157599209250577E-3</v>
      </c>
      <c r="T277" s="62">
        <v>2.4306955136328856E-2</v>
      </c>
    </row>
    <row r="278" spans="11:20" x14ac:dyDescent="0.3">
      <c r="K278" s="56">
        <v>44104</v>
      </c>
      <c r="L278" s="57">
        <v>233.685316323564</v>
      </c>
      <c r="M278" s="58">
        <v>206.48390050898701</v>
      </c>
      <c r="N278" s="61">
        <v>1.171217852913764E-2</v>
      </c>
      <c r="O278" s="61">
        <v>3.0821556743050538E-2</v>
      </c>
      <c r="P278" s="61">
        <v>3.2334984946118306E-2</v>
      </c>
      <c r="Q278" s="58">
        <v>238.66504617773001</v>
      </c>
      <c r="R278" s="62">
        <v>1.2754926582912773E-2</v>
      </c>
      <c r="S278" s="62">
        <v>2.2093173953428691E-2</v>
      </c>
      <c r="T278" s="62">
        <v>3.23889772461321E-2</v>
      </c>
    </row>
    <row r="279" spans="11:20" x14ac:dyDescent="0.3">
      <c r="K279" s="56">
        <v>44135</v>
      </c>
      <c r="L279" s="57">
        <v>239.49291421770201</v>
      </c>
      <c r="M279" s="58">
        <v>213.556108036918</v>
      </c>
      <c r="N279" s="61">
        <v>3.4250648648625148E-2</v>
      </c>
      <c r="O279" s="61">
        <v>7.0445290341272671E-2</v>
      </c>
      <c r="P279" s="61">
        <v>6.4620246301287931E-2</v>
      </c>
      <c r="Q279" s="58">
        <v>243.89861347648599</v>
      </c>
      <c r="R279" s="62">
        <v>2.1928503492960827E-2</v>
      </c>
      <c r="S279" s="62">
        <v>4.5219594020157183E-2</v>
      </c>
      <c r="T279" s="62">
        <v>5.725131285074081E-2</v>
      </c>
    </row>
    <row r="280" spans="11:20" x14ac:dyDescent="0.3">
      <c r="K280" s="56">
        <v>44165</v>
      </c>
      <c r="L280" s="57">
        <v>242.88500807227399</v>
      </c>
      <c r="M280" s="58">
        <v>218.910413685165</v>
      </c>
      <c r="N280" s="61">
        <v>2.5072125997545269E-2</v>
      </c>
      <c r="O280" s="61">
        <v>7.2598546357339533E-2</v>
      </c>
      <c r="P280" s="61">
        <v>7.1203404630175493E-2</v>
      </c>
      <c r="Q280" s="58">
        <v>246.71658997250501</v>
      </c>
      <c r="R280" s="62">
        <v>1.1553884853432006E-2</v>
      </c>
      <c r="S280" s="62">
        <v>4.6920971319451832E-2</v>
      </c>
      <c r="T280" s="62">
        <v>7.8861207310486625E-2</v>
      </c>
    </row>
    <row r="281" spans="11:20" x14ac:dyDescent="0.3">
      <c r="K281" s="56">
        <v>44196</v>
      </c>
      <c r="L281" s="57">
        <v>245.28071159804199</v>
      </c>
      <c r="M281" s="58">
        <v>224.84486468748401</v>
      </c>
      <c r="N281" s="61">
        <v>2.7109039275097668E-2</v>
      </c>
      <c r="O281" s="61">
        <v>8.8922013451106174E-2</v>
      </c>
      <c r="P281" s="61">
        <v>8.142370072559002E-2</v>
      </c>
      <c r="Q281" s="58">
        <v>248.309397746722</v>
      </c>
      <c r="R281" s="62">
        <v>6.4560221685721064E-3</v>
      </c>
      <c r="S281" s="62">
        <v>4.0409568654682593E-2</v>
      </c>
      <c r="T281" s="62">
        <v>8.4181870419865801E-2</v>
      </c>
    </row>
    <row r="282" spans="11:20" x14ac:dyDescent="0.3">
      <c r="K282" s="56">
        <v>44227</v>
      </c>
      <c r="L282" s="64">
        <v>243.860244435482</v>
      </c>
      <c r="M282" s="58">
        <v>224.68099232837099</v>
      </c>
      <c r="N282" s="61">
        <v>-7.2882411319818985E-4</v>
      </c>
      <c r="O282" s="61">
        <v>5.2093496148233776E-2</v>
      </c>
      <c r="P282" s="61">
        <v>5.538308148502713E-2</v>
      </c>
      <c r="Q282" s="58">
        <v>246.84206793474601</v>
      </c>
      <c r="R282" s="62">
        <v>-5.9092802177092008E-3</v>
      </c>
      <c r="S282" s="62">
        <v>1.2068352567915719E-2</v>
      </c>
      <c r="T282" s="62">
        <v>6.8882318590395508E-2</v>
      </c>
    </row>
    <row r="283" spans="11:20" x14ac:dyDescent="0.3">
      <c r="K283" s="56">
        <v>44255</v>
      </c>
      <c r="L283" s="64">
        <v>243.27226409405301</v>
      </c>
      <c r="M283" s="58">
        <v>222.75098195312901</v>
      </c>
      <c r="N283" s="61">
        <v>-8.5900028980701038E-3</v>
      </c>
      <c r="O283" s="61">
        <v>1.7544018136512518E-2</v>
      </c>
      <c r="P283" s="61">
        <v>3.2578320566196473E-2</v>
      </c>
      <c r="Q283" s="58">
        <v>246.84283028391599</v>
      </c>
      <c r="R283" s="62">
        <v>3.0884086184013171E-6</v>
      </c>
      <c r="S283" s="62">
        <v>5.1168148613367492E-4</v>
      </c>
      <c r="T283" s="62">
        <v>5.2014223680141525E-2</v>
      </c>
    </row>
    <row r="284" spans="11:20" x14ac:dyDescent="0.3">
      <c r="K284" s="56">
        <v>44286</v>
      </c>
      <c r="L284" s="64">
        <v>244.75448745687601</v>
      </c>
      <c r="M284" s="58">
        <v>221.429796578832</v>
      </c>
      <c r="N284" s="61">
        <v>-5.9312213248740031E-3</v>
      </c>
      <c r="O284" s="61">
        <v>-1.5188552842417269E-2</v>
      </c>
      <c r="P284" s="61">
        <v>2.3196644016453716E-2</v>
      </c>
      <c r="Q284" s="58">
        <v>248.75969674414901</v>
      </c>
      <c r="R284" s="62">
        <v>7.7655342795586169E-3</v>
      </c>
      <c r="S284" s="62">
        <v>1.8134593435175095E-3</v>
      </c>
      <c r="T284" s="62">
        <v>5.3974512925834439E-2</v>
      </c>
    </row>
    <row r="285" spans="11:20" x14ac:dyDescent="0.3">
      <c r="K285" s="56">
        <v>44316</v>
      </c>
      <c r="L285" s="64">
        <v>249.29339412147201</v>
      </c>
      <c r="M285" s="58">
        <v>225.60823221944</v>
      </c>
      <c r="N285" s="61">
        <v>1.8870250098073083E-2</v>
      </c>
      <c r="O285" s="61">
        <v>4.1269173749858279E-3</v>
      </c>
      <c r="P285" s="61">
        <v>7.1135239254043414E-2</v>
      </c>
      <c r="Q285" s="58">
        <v>253.363336075554</v>
      </c>
      <c r="R285" s="62">
        <v>1.8506371376308062E-2</v>
      </c>
      <c r="S285" s="62">
        <v>2.6418787508018848E-2</v>
      </c>
      <c r="T285" s="62">
        <v>7.3220656191647748E-2</v>
      </c>
    </row>
    <row r="286" spans="11:20" x14ac:dyDescent="0.3">
      <c r="K286" s="56">
        <v>44347</v>
      </c>
      <c r="L286" s="64">
        <v>253.21262545934599</v>
      </c>
      <c r="M286" s="58">
        <v>230.36474525842101</v>
      </c>
      <c r="N286" s="61">
        <v>2.1083065064551931E-2</v>
      </c>
      <c r="O286" s="61">
        <v>3.4180604900292177E-2</v>
      </c>
      <c r="P286" s="61">
        <v>0.14078252185174578</v>
      </c>
      <c r="Q286" s="58">
        <v>256.89098575716201</v>
      </c>
      <c r="R286" s="62">
        <v>1.3923283993055868E-2</v>
      </c>
      <c r="S286" s="62">
        <v>4.0706693654779302E-2</v>
      </c>
      <c r="T286" s="62">
        <v>9.7852014271301968E-2</v>
      </c>
    </row>
    <row r="287" spans="11:20" x14ac:dyDescent="0.3">
      <c r="K287" s="56">
        <v>44377</v>
      </c>
      <c r="L287" s="64">
        <v>257.96809228126602</v>
      </c>
      <c r="M287" s="58">
        <v>235.38907592827701</v>
      </c>
      <c r="N287" s="61">
        <v>2.1810328070034135E-2</v>
      </c>
      <c r="O287" s="61">
        <v>6.3041557934482073E-2</v>
      </c>
      <c r="P287" s="61">
        <v>0.1751237413211002</v>
      </c>
      <c r="Q287" s="58">
        <v>261.61871848626902</v>
      </c>
      <c r="R287" s="62">
        <v>1.8403653655547636E-2</v>
      </c>
      <c r="S287" s="62">
        <v>5.1692544694430964E-2</v>
      </c>
      <c r="T287" s="62">
        <v>0.12039324830219056</v>
      </c>
    </row>
    <row r="288" spans="11:20" x14ac:dyDescent="0.3">
      <c r="K288" s="56">
        <v>44408</v>
      </c>
      <c r="L288" s="64">
        <v>261.25518225884002</v>
      </c>
      <c r="M288" s="58">
        <v>240.85760906539599</v>
      </c>
      <c r="N288" s="61">
        <v>2.3231890076263584E-2</v>
      </c>
      <c r="O288" s="61">
        <v>6.7592289057624155E-2</v>
      </c>
      <c r="P288" s="61">
        <v>0.20729346323515929</v>
      </c>
      <c r="Q288" s="58">
        <v>264.54280528686297</v>
      </c>
      <c r="R288" s="62">
        <v>1.1176902086795559E-2</v>
      </c>
      <c r="S288" s="62">
        <v>4.4124258010145523E-2</v>
      </c>
      <c r="T288" s="62">
        <v>0.13368960815985131</v>
      </c>
    </row>
    <row r="289" spans="11:20" x14ac:dyDescent="0.3">
      <c r="K289" s="56">
        <v>44439</v>
      </c>
      <c r="L289" s="64">
        <v>265.37059169172301</v>
      </c>
      <c r="M289" s="58">
        <v>245.62442459323299</v>
      </c>
      <c r="N289" s="61">
        <v>1.9791010740054071E-2</v>
      </c>
      <c r="O289" s="61">
        <v>6.6241383062733084E-2</v>
      </c>
      <c r="P289" s="61">
        <v>0.20348957518055921</v>
      </c>
      <c r="Q289" s="58">
        <v>268.60798313709398</v>
      </c>
      <c r="R289" s="62">
        <v>1.5366805556563223E-2</v>
      </c>
      <c r="S289" s="62">
        <v>4.5610776670100828E-2</v>
      </c>
      <c r="T289" s="62">
        <v>0.1398152456686621</v>
      </c>
    </row>
    <row r="290" spans="11:20" x14ac:dyDescent="0.3">
      <c r="K290" s="56">
        <v>44469</v>
      </c>
      <c r="L290" s="64">
        <v>267.18297332395798</v>
      </c>
      <c r="M290" s="58">
        <v>250.90398748817699</v>
      </c>
      <c r="N290" s="61">
        <v>2.14944539969395E-2</v>
      </c>
      <c r="O290" s="61">
        <v>6.591177393732317E-2</v>
      </c>
      <c r="P290" s="61">
        <v>0.21512615206170338</v>
      </c>
      <c r="Q290" s="58">
        <v>269.59575015907001</v>
      </c>
      <c r="R290" s="62">
        <v>3.6773554175115741E-3</v>
      </c>
      <c r="S290" s="62">
        <v>3.0491058586924691E-2</v>
      </c>
      <c r="T290" s="62">
        <v>0.12959880165404036</v>
      </c>
    </row>
    <row r="291" spans="11:20" x14ac:dyDescent="0.3">
      <c r="K291" s="56">
        <v>44500</v>
      </c>
      <c r="L291" s="64">
        <v>273.157380700327</v>
      </c>
      <c r="M291" s="58">
        <v>258.19319691390803</v>
      </c>
      <c r="N291" s="61">
        <v>2.9051787891870351E-2</v>
      </c>
      <c r="O291" s="61">
        <v>7.1974424705865125E-2</v>
      </c>
      <c r="P291" s="61">
        <v>0.20901808563243485</v>
      </c>
      <c r="Q291" s="58">
        <v>274.84175219031602</v>
      </c>
      <c r="R291" s="62">
        <v>1.9458771246025686E-2</v>
      </c>
      <c r="S291" s="62">
        <v>3.8931116997436899E-2</v>
      </c>
      <c r="T291" s="62">
        <v>0.12686885863257769</v>
      </c>
    </row>
    <row r="292" spans="11:20" x14ac:dyDescent="0.3">
      <c r="K292" s="56">
        <v>44530</v>
      </c>
      <c r="L292" s="64">
        <v>277.161259876359</v>
      </c>
      <c r="M292" s="58">
        <v>262.27027742686403</v>
      </c>
      <c r="N292" s="61">
        <v>1.5790813087594557E-2</v>
      </c>
      <c r="O292" s="61">
        <v>6.7769534162563261E-2</v>
      </c>
      <c r="P292" s="61">
        <v>0.19807127039675132</v>
      </c>
      <c r="Q292" s="58">
        <v>278.49954294725802</v>
      </c>
      <c r="R292" s="62">
        <v>1.3308715752944122E-2</v>
      </c>
      <c r="S292" s="62">
        <v>3.6825263697078947E-2</v>
      </c>
      <c r="T292" s="62">
        <v>0.12882373649171708</v>
      </c>
    </row>
    <row r="293" spans="11:20" x14ac:dyDescent="0.3">
      <c r="K293" s="56">
        <v>44561</v>
      </c>
      <c r="L293" s="64">
        <v>281.07871090243799</v>
      </c>
      <c r="M293" s="58">
        <v>264.38105916986001</v>
      </c>
      <c r="N293" s="61">
        <v>8.0481164838992481E-3</v>
      </c>
      <c r="O293" s="61">
        <v>5.3714059376270606E-2</v>
      </c>
      <c r="P293" s="61">
        <v>0.17583765827753317</v>
      </c>
      <c r="Q293" s="58">
        <v>282.78066316043902</v>
      </c>
      <c r="R293" s="62">
        <v>1.5372090624909074E-2</v>
      </c>
      <c r="S293" s="62">
        <v>4.8906234588599773E-2</v>
      </c>
      <c r="T293" s="62">
        <v>0.13882384527740688</v>
      </c>
    </row>
    <row r="294" spans="11:20" x14ac:dyDescent="0.3">
      <c r="K294" s="56">
        <v>44592</v>
      </c>
      <c r="L294" s="64">
        <v>279.12079294265101</v>
      </c>
      <c r="M294" s="58">
        <v>258.32350924721999</v>
      </c>
      <c r="N294" s="61">
        <v>-2.2912193262483838E-2</v>
      </c>
      <c r="O294" s="61">
        <v>5.047086246636745E-4</v>
      </c>
      <c r="P294" s="61">
        <v>0.149734592900856</v>
      </c>
      <c r="Q294" s="58">
        <v>282.35151587272298</v>
      </c>
      <c r="R294" s="62">
        <v>-1.5175977130817975E-3</v>
      </c>
      <c r="S294" s="62">
        <v>2.7323955048892179E-2</v>
      </c>
      <c r="T294" s="62">
        <v>0.14385492811283718</v>
      </c>
    </row>
    <row r="295" spans="11:20" x14ac:dyDescent="0.3">
      <c r="K295" s="56">
        <v>44620</v>
      </c>
      <c r="L295" s="64">
        <v>278.42675513271098</v>
      </c>
      <c r="M295" s="58">
        <v>253.827116713761</v>
      </c>
      <c r="N295" s="61">
        <v>-1.7406052381999326E-2</v>
      </c>
      <c r="O295" s="61">
        <v>-3.2192594585779832E-2</v>
      </c>
      <c r="P295" s="61">
        <v>0.13951065215582759</v>
      </c>
      <c r="Q295" s="58">
        <v>283.08238747559801</v>
      </c>
      <c r="R295" s="62">
        <v>2.588516660220419E-3</v>
      </c>
      <c r="S295" s="62">
        <v>1.6455483121593062E-2</v>
      </c>
      <c r="T295" s="62">
        <v>0.14681227382622253</v>
      </c>
    </row>
    <row r="296" spans="11:20" x14ac:dyDescent="0.3">
      <c r="K296" s="56">
        <v>44651</v>
      </c>
      <c r="L296" s="64">
        <v>281.77596848715899</v>
      </c>
      <c r="M296" s="58">
        <v>256.59529656377299</v>
      </c>
      <c r="N296" s="61">
        <v>1.0905768799846838E-2</v>
      </c>
      <c r="O296" s="61">
        <v>-2.9449018135163763E-2</v>
      </c>
      <c r="P296" s="61">
        <v>0.15881105672434459</v>
      </c>
      <c r="Q296" s="58">
        <v>286.79590053326802</v>
      </c>
      <c r="R296" s="62">
        <v>1.311813529193917E-2</v>
      </c>
      <c r="S296" s="62">
        <v>1.4199122839424483E-2</v>
      </c>
      <c r="T296" s="62">
        <v>0.15290340150333726</v>
      </c>
    </row>
    <row r="297" spans="11:20" x14ac:dyDescent="0.3">
      <c r="K297" s="56">
        <v>44681</v>
      </c>
      <c r="L297" s="64">
        <v>290.44638392669202</v>
      </c>
      <c r="M297" s="58">
        <v>273.48018104558702</v>
      </c>
      <c r="N297" s="61">
        <v>6.5803561904407504E-2</v>
      </c>
      <c r="O297" s="61">
        <v>5.8673218874019772E-2</v>
      </c>
      <c r="P297" s="61">
        <v>0.21219061181944765</v>
      </c>
      <c r="Q297" s="58">
        <v>293.66117286273101</v>
      </c>
      <c r="R297" s="62">
        <v>2.3937832851507634E-2</v>
      </c>
      <c r="S297" s="62">
        <v>4.0055237369811536E-2</v>
      </c>
      <c r="T297" s="62">
        <v>0.15905157159424221</v>
      </c>
    </row>
    <row r="298" spans="11:20" x14ac:dyDescent="0.3">
      <c r="K298" s="56">
        <v>44712</v>
      </c>
      <c r="L298" s="64">
        <v>297.00994312766102</v>
      </c>
      <c r="M298" s="58">
        <v>285.62030864236698</v>
      </c>
      <c r="N298" s="61">
        <v>4.4391251864632553E-2</v>
      </c>
      <c r="O298" s="61">
        <v>0.12525530108928007</v>
      </c>
      <c r="P298" s="61">
        <v>0.23986119630397784</v>
      </c>
      <c r="Q298" s="58">
        <v>298.748209684617</v>
      </c>
      <c r="R298" s="62">
        <v>1.7322810408660461E-2</v>
      </c>
      <c r="S298" s="62">
        <v>5.5340151496953816E-2</v>
      </c>
      <c r="T298" s="62">
        <v>0.16293769049188223</v>
      </c>
    </row>
    <row r="299" spans="11:20" x14ac:dyDescent="0.3">
      <c r="K299" s="56">
        <v>44742</v>
      </c>
      <c r="L299" s="64">
        <v>299.433551553097</v>
      </c>
      <c r="M299" s="58">
        <v>288.78505980208399</v>
      </c>
      <c r="N299" s="61">
        <v>1.1080273579844313E-2</v>
      </c>
      <c r="O299" s="61">
        <v>0.12544954513735873</v>
      </c>
      <c r="P299" s="61">
        <v>0.22684138447476943</v>
      </c>
      <c r="Q299" s="58">
        <v>300.97929713911498</v>
      </c>
      <c r="R299" s="62">
        <v>7.4681199156081401E-3</v>
      </c>
      <c r="S299" s="62">
        <v>4.9454669956838115E-2</v>
      </c>
      <c r="T299" s="62">
        <v>0.15045016228420893</v>
      </c>
    </row>
    <row r="300" spans="11:20" x14ac:dyDescent="0.3">
      <c r="K300" s="56">
        <v>44773</v>
      </c>
      <c r="L300" s="64">
        <v>297.58954294849002</v>
      </c>
      <c r="M300" s="58">
        <v>279.07422506217603</v>
      </c>
      <c r="N300" s="61">
        <v>-3.3626513596524688E-2</v>
      </c>
      <c r="O300" s="61">
        <v>2.0455025278985461E-2</v>
      </c>
      <c r="P300" s="61">
        <v>0.15866891706295938</v>
      </c>
      <c r="Q300" s="58">
        <v>300.88054620486298</v>
      </c>
      <c r="R300" s="62">
        <v>-3.280987602490848E-4</v>
      </c>
      <c r="S300" s="62">
        <v>2.4584024070170907E-2</v>
      </c>
      <c r="T300" s="62">
        <v>0.13736053368979873</v>
      </c>
    </row>
    <row r="301" spans="11:20" x14ac:dyDescent="0.3">
      <c r="K301" s="56">
        <v>44804</v>
      </c>
      <c r="L301" s="64">
        <v>296.51757126709703</v>
      </c>
      <c r="M301" s="58">
        <v>274.629226953179</v>
      </c>
      <c r="N301" s="61">
        <v>-1.5927655475910463E-2</v>
      </c>
      <c r="O301" s="61">
        <v>-3.8481443218907119E-2</v>
      </c>
      <c r="P301" s="61">
        <v>0.118085985984413</v>
      </c>
      <c r="Q301" s="58">
        <v>300.72387265173001</v>
      </c>
      <c r="R301" s="62">
        <v>-5.2071679312326591E-4</v>
      </c>
      <c r="S301" s="62">
        <v>6.613137428333582E-3</v>
      </c>
      <c r="T301" s="62">
        <v>0.1195641661113418</v>
      </c>
    </row>
    <row r="302" spans="11:20" x14ac:dyDescent="0.3">
      <c r="K302" s="56">
        <v>44834</v>
      </c>
      <c r="L302" s="64">
        <v>295.14181243955397</v>
      </c>
      <c r="M302" s="58">
        <v>270.39037448658001</v>
      </c>
      <c r="N302" s="61">
        <v>-1.543481920561085E-2</v>
      </c>
      <c r="O302" s="61">
        <v>-6.3696803872439256E-2</v>
      </c>
      <c r="P302" s="61">
        <v>7.7664716266501177E-2</v>
      </c>
      <c r="Q302" s="58">
        <v>299.94342874458198</v>
      </c>
      <c r="R302" s="62">
        <v>-2.5952176668456728E-3</v>
      </c>
      <c r="S302" s="62">
        <v>-3.4416599559478067E-3</v>
      </c>
      <c r="T302" s="62">
        <v>0.11256734784434053</v>
      </c>
    </row>
    <row r="303" spans="11:20" x14ac:dyDescent="0.3">
      <c r="K303" s="56">
        <v>44865</v>
      </c>
      <c r="L303" s="64">
        <v>296.82090505171698</v>
      </c>
      <c r="M303" s="58">
        <v>272.34970416587799</v>
      </c>
      <c r="N303" s="61">
        <v>7.246299662176936E-3</v>
      </c>
      <c r="O303" s="61">
        <v>-2.4095814992587949E-2</v>
      </c>
      <c r="P303" s="61">
        <v>5.4829125713526494E-2</v>
      </c>
      <c r="Q303" s="58">
        <v>301.63034958625201</v>
      </c>
      <c r="R303" s="62">
        <v>5.6241300192194643E-3</v>
      </c>
      <c r="S303" s="62">
        <v>2.4920301124371491E-3</v>
      </c>
      <c r="T303" s="62">
        <v>9.7469169740214801E-2</v>
      </c>
    </row>
    <row r="304" spans="11:20" x14ac:dyDescent="0.3">
      <c r="K304" s="56">
        <v>44895</v>
      </c>
      <c r="L304" s="64">
        <v>295.35496045754797</v>
      </c>
      <c r="M304" s="58">
        <v>263.11619806290702</v>
      </c>
      <c r="N304" s="61">
        <v>-3.3903125142912605E-2</v>
      </c>
      <c r="O304" s="61">
        <v>-4.1922081702668978E-2</v>
      </c>
      <c r="P304" s="61">
        <v>3.2253774401824753E-3</v>
      </c>
      <c r="Q304" s="58">
        <v>301.73446560798402</v>
      </c>
      <c r="R304" s="62">
        <v>3.4517753891427638E-4</v>
      </c>
      <c r="S304" s="62">
        <v>3.3605345240561579E-3</v>
      </c>
      <c r="T304" s="62">
        <v>8.3428943598396588E-2</v>
      </c>
    </row>
    <row r="305" spans="11:20" x14ac:dyDescent="0.3">
      <c r="K305" s="56">
        <v>44926</v>
      </c>
      <c r="L305" s="64">
        <v>294.10939284439002</v>
      </c>
      <c r="M305" s="58">
        <v>256.376156759526</v>
      </c>
      <c r="N305" s="61">
        <v>-2.5616215774635021E-2</v>
      </c>
      <c r="O305" s="61">
        <v>-5.1829573274064789E-2</v>
      </c>
      <c r="P305" s="61">
        <v>-3.027789674293957E-2</v>
      </c>
      <c r="Q305" s="58">
        <v>301.86786956462799</v>
      </c>
      <c r="R305" s="62">
        <v>4.4212369433882515E-4</v>
      </c>
      <c r="S305" s="62">
        <v>6.4160126064465306E-3</v>
      </c>
      <c r="T305" s="62">
        <v>6.7498273010837551E-2</v>
      </c>
    </row>
    <row r="306" spans="11:20" x14ac:dyDescent="0.3">
      <c r="K306" s="56">
        <v>44957</v>
      </c>
      <c r="L306" s="64">
        <v>292.55430666949502</v>
      </c>
      <c r="M306" s="58">
        <v>248.13144186098199</v>
      </c>
      <c r="N306" s="61">
        <v>-3.2158664841353879E-2</v>
      </c>
      <c r="O306" s="61">
        <v>-8.8923402281889663E-2</v>
      </c>
      <c r="P306" s="61">
        <v>-3.9454664486165747E-2</v>
      </c>
      <c r="Q306" s="58">
        <v>301.41086843454701</v>
      </c>
      <c r="R306" s="62">
        <v>-1.5139111384728787E-3</v>
      </c>
      <c r="S306" s="62">
        <v>-7.2764942919723019E-4</v>
      </c>
      <c r="T306" s="62">
        <v>6.7502214404315364E-2</v>
      </c>
    </row>
    <row r="307" spans="11:20" x14ac:dyDescent="0.3">
      <c r="K307" s="56">
        <v>44985</v>
      </c>
      <c r="L307" s="64">
        <v>291.10229201363097</v>
      </c>
      <c r="M307" s="58">
        <v>246.29694155196501</v>
      </c>
      <c r="N307" s="61">
        <v>-7.3932601820159149E-3</v>
      </c>
      <c r="O307" s="61">
        <v>-6.3923303220278282E-2</v>
      </c>
      <c r="P307" s="61">
        <v>-2.9666551230961291E-2</v>
      </c>
      <c r="Q307" s="58">
        <v>299.771284319031</v>
      </c>
      <c r="R307" s="62">
        <v>-5.4396980574443754E-3</v>
      </c>
      <c r="S307" s="62">
        <v>-6.5063209965002811E-3</v>
      </c>
      <c r="T307" s="62">
        <v>5.8954204082624528E-2</v>
      </c>
    </row>
    <row r="308" spans="11:20" x14ac:dyDescent="0.3">
      <c r="K308" s="56">
        <v>45016</v>
      </c>
      <c r="L308" s="64">
        <v>292.59296754337299</v>
      </c>
      <c r="M308" s="58">
        <v>242.82861288386499</v>
      </c>
      <c r="N308" s="61">
        <v>-1.4081899053416613E-2</v>
      </c>
      <c r="O308" s="61">
        <v>-5.28424485603326E-2</v>
      </c>
      <c r="P308" s="61">
        <v>-5.3651348501964846E-2</v>
      </c>
      <c r="Q308" s="58">
        <v>301.41329202504301</v>
      </c>
      <c r="R308" s="62">
        <v>5.4775350138758228E-3</v>
      </c>
      <c r="S308" s="62">
        <v>-1.5058824917028035E-3</v>
      </c>
      <c r="T308" s="62">
        <v>5.0967923406838755E-2</v>
      </c>
    </row>
    <row r="309" spans="11:20" x14ac:dyDescent="0.3">
      <c r="K309" s="56">
        <v>45046</v>
      </c>
      <c r="L309" s="64">
        <v>293.23849806893702</v>
      </c>
      <c r="M309" s="58">
        <v>242.32248834351901</v>
      </c>
      <c r="N309" s="61">
        <v>-2.0842870794144375E-3</v>
      </c>
      <c r="O309" s="61">
        <v>-2.341079177187666E-2</v>
      </c>
      <c r="P309" s="61">
        <v>-0.11393034984452588</v>
      </c>
      <c r="Q309" s="58">
        <v>301.94820992954499</v>
      </c>
      <c r="R309" s="62">
        <v>1.7746991212901353E-3</v>
      </c>
      <c r="S309" s="62">
        <v>1.782754211182791E-3</v>
      </c>
      <c r="T309" s="62">
        <v>2.8219723384022899E-2</v>
      </c>
    </row>
    <row r="310" spans="11:20" x14ac:dyDescent="0.3">
      <c r="K310" s="56">
        <v>45077</v>
      </c>
      <c r="L310" s="64">
        <v>297.48543482370798</v>
      </c>
      <c r="M310" s="58">
        <v>249.44272155895001</v>
      </c>
      <c r="N310" s="61">
        <v>2.9383295228205375E-2</v>
      </c>
      <c r="O310" s="61">
        <v>1.2772306416648282E-2</v>
      </c>
      <c r="P310" s="61">
        <v>-0.12666321682578918</v>
      </c>
      <c r="Q310" s="58">
        <v>305.83166728106403</v>
      </c>
      <c r="R310" s="62">
        <v>1.286133589738836E-2</v>
      </c>
      <c r="S310" s="62">
        <v>2.0216689453094183E-2</v>
      </c>
      <c r="T310" s="62">
        <v>2.3710460403846056E-2</v>
      </c>
    </row>
    <row r="311" spans="11:20" x14ac:dyDescent="0.3">
      <c r="K311" s="56">
        <v>45107</v>
      </c>
      <c r="L311" s="64">
        <v>299.16500936213902</v>
      </c>
      <c r="M311" s="58">
        <v>257.168876043723</v>
      </c>
      <c r="N311" s="61">
        <v>3.0973661754837289E-2</v>
      </c>
      <c r="O311" s="61">
        <v>5.905507999881543E-2</v>
      </c>
      <c r="P311" s="61">
        <v>-0.1094799841100812</v>
      </c>
      <c r="Q311" s="58">
        <v>307.16638685831799</v>
      </c>
      <c r="R311" s="62">
        <v>4.3642294766923495E-3</v>
      </c>
      <c r="S311" s="62">
        <v>1.9087064125881348E-2</v>
      </c>
      <c r="T311" s="62">
        <v>2.0556529229793785E-2</v>
      </c>
    </row>
    <row r="312" spans="11:20" x14ac:dyDescent="0.3">
      <c r="K312" s="56">
        <v>45138</v>
      </c>
      <c r="L312" s="64">
        <v>302.77219445159801</v>
      </c>
      <c r="M312" s="58">
        <v>261.10058547974899</v>
      </c>
      <c r="N312" s="61">
        <v>1.5288434185781963E-2</v>
      </c>
      <c r="O312" s="61">
        <v>7.7492176911001076E-2</v>
      </c>
      <c r="P312" s="61">
        <v>-6.4404513094760474E-2</v>
      </c>
      <c r="Q312" s="58">
        <v>311.31665531692198</v>
      </c>
      <c r="R312" s="62">
        <v>1.3511466866712674E-2</v>
      </c>
      <c r="S312" s="62">
        <v>3.102666311405855E-2</v>
      </c>
      <c r="T312" s="62">
        <v>3.4685223899298734E-2</v>
      </c>
    </row>
    <row r="313" spans="11:20" x14ac:dyDescent="0.3">
      <c r="K313" s="56">
        <v>45169</v>
      </c>
      <c r="L313" s="64">
        <v>302.84662187608302</v>
      </c>
      <c r="M313" s="58">
        <v>250.66841153909101</v>
      </c>
      <c r="N313" s="61">
        <v>-3.9954617188964869E-2</v>
      </c>
      <c r="O313" s="61">
        <v>4.9137131461713945E-3</v>
      </c>
      <c r="P313" s="61">
        <v>-8.7247871174953362E-2</v>
      </c>
      <c r="Q313" s="58">
        <v>313.21932769540501</v>
      </c>
      <c r="R313" s="62">
        <v>6.1116947840329505E-3</v>
      </c>
      <c r="S313" s="62">
        <v>2.415596945868792E-2</v>
      </c>
      <c r="T313" s="62">
        <v>4.1551257415955334E-2</v>
      </c>
    </row>
    <row r="314" spans="11:20" x14ac:dyDescent="0.3">
      <c r="K314" s="56">
        <v>45199</v>
      </c>
      <c r="L314" s="64">
        <v>303.95561608950601</v>
      </c>
      <c r="M314" s="58">
        <v>241.26353336090401</v>
      </c>
      <c r="N314" s="61">
        <v>-3.7519199648817114E-2</v>
      </c>
      <c r="O314" s="61">
        <v>-6.1847852382085344E-2</v>
      </c>
      <c r="P314" s="61">
        <v>-0.10772144230719138</v>
      </c>
      <c r="Q314" s="58">
        <v>315.82830935821198</v>
      </c>
      <c r="R314" s="62">
        <v>8.3295679165242831E-3</v>
      </c>
      <c r="S314" s="62">
        <v>2.8199447825290047E-2</v>
      </c>
      <c r="T314" s="62">
        <v>5.2959588680160152E-2</v>
      </c>
    </row>
    <row r="315" spans="11:20" x14ac:dyDescent="0.3">
      <c r="K315" s="56">
        <v>45230</v>
      </c>
      <c r="L315" s="64">
        <v>303.44769099035699</v>
      </c>
      <c r="M315" s="58">
        <v>231.461737448337</v>
      </c>
      <c r="N315" s="61">
        <v>-4.062692681328095E-2</v>
      </c>
      <c r="O315" s="61">
        <v>-0.11351505771981796</v>
      </c>
      <c r="P315" s="61">
        <v>-0.15013038785104638</v>
      </c>
      <c r="Q315" s="58">
        <v>316.311879451935</v>
      </c>
      <c r="R315" s="62">
        <v>1.5311170005807284E-3</v>
      </c>
      <c r="S315" s="62">
        <v>1.6045476686519899E-2</v>
      </c>
      <c r="T315" s="62">
        <v>4.867391456404091E-2</v>
      </c>
    </row>
    <row r="316" spans="11:20" x14ac:dyDescent="0.3">
      <c r="K316" s="56">
        <v>45260</v>
      </c>
      <c r="L316" s="64">
        <v>303.122584732218</v>
      </c>
      <c r="M316" s="58">
        <v>234.68218429234901</v>
      </c>
      <c r="N316" s="61">
        <v>1.3913517108765427E-2</v>
      </c>
      <c r="O316" s="61">
        <v>-6.377439881071334E-2</v>
      </c>
      <c r="P316" s="61">
        <v>-0.10806637516007234</v>
      </c>
      <c r="Q316" s="58">
        <v>315.25605693245302</v>
      </c>
      <c r="R316" s="62">
        <v>-3.3379161140307811E-3</v>
      </c>
      <c r="S316" s="62">
        <v>6.5025656367816431E-3</v>
      </c>
      <c r="T316" s="62">
        <v>4.4812883066650988E-2</v>
      </c>
    </row>
    <row r="317" spans="11:20" x14ac:dyDescent="0.3">
      <c r="K317" s="56">
        <v>45291</v>
      </c>
      <c r="L317" s="64">
        <v>300.05611189738499</v>
      </c>
      <c r="M317" s="58">
        <v>232.82230573706201</v>
      </c>
      <c r="N317" s="61">
        <v>-7.9250947867866017E-3</v>
      </c>
      <c r="O317" s="61">
        <v>-3.4987581862257033E-2</v>
      </c>
      <c r="P317" s="61">
        <v>-9.1872236951257791E-2</v>
      </c>
      <c r="Q317" s="58">
        <v>312.43031454938199</v>
      </c>
      <c r="R317" s="62">
        <v>-8.9633246401875644E-3</v>
      </c>
      <c r="S317" s="62">
        <v>-1.0758993757510216E-2</v>
      </c>
      <c r="T317" s="62">
        <v>3.4990292275848267E-2</v>
      </c>
    </row>
    <row r="318" spans="11:20" x14ac:dyDescent="0.3">
      <c r="K318" s="56">
        <v>45322</v>
      </c>
      <c r="L318" s="64">
        <v>301.47384019686001</v>
      </c>
      <c r="M318" s="58">
        <v>241.08895381639601</v>
      </c>
      <c r="N318" s="61">
        <v>3.5506254665607306E-2</v>
      </c>
      <c r="O318" s="61">
        <v>4.1593122363076773E-2</v>
      </c>
      <c r="P318" s="61">
        <v>-2.8382086493220826E-2</v>
      </c>
      <c r="Q318" s="58">
        <v>313.01329144414899</v>
      </c>
      <c r="R318" s="62">
        <v>1.8659421561182388E-3</v>
      </c>
      <c r="S318" s="62">
        <v>-1.0428277349245896E-2</v>
      </c>
      <c r="T318" s="62">
        <v>3.8493711490438454E-2</v>
      </c>
    </row>
    <row r="319" spans="11:20" x14ac:dyDescent="0.3">
      <c r="K319" s="56">
        <v>45351</v>
      </c>
      <c r="L319" s="64">
        <v>300.99596995561802</v>
      </c>
      <c r="M319" s="58">
        <v>234.81329600862799</v>
      </c>
      <c r="N319" s="61">
        <v>-2.6030465968786443E-2</v>
      </c>
      <c r="O319" s="61">
        <v>5.5867775678986042E-4</v>
      </c>
      <c r="P319" s="61">
        <v>-4.6625205619592047E-2</v>
      </c>
      <c r="Q319" s="58">
        <v>313.99291781380202</v>
      </c>
      <c r="R319" s="62">
        <v>3.1296638079914008E-3</v>
      </c>
      <c r="S319" s="62">
        <v>-4.0067084862437374E-3</v>
      </c>
      <c r="T319" s="62">
        <v>4.7441613785914383E-2</v>
      </c>
    </row>
    <row r="320" spans="11:20" x14ac:dyDescent="0.3">
      <c r="K320" s="56">
        <v>45382</v>
      </c>
      <c r="L320" s="64">
        <v>304.67041300171798</v>
      </c>
      <c r="M320" s="58">
        <v>241.537089152378</v>
      </c>
      <c r="N320" s="61">
        <v>2.8634635508472117E-2</v>
      </c>
      <c r="O320" s="61">
        <v>3.7431050206839123E-2</v>
      </c>
      <c r="P320" s="61">
        <v>-5.3186637116140467E-3</v>
      </c>
      <c r="Q320" s="58">
        <v>316.97969511558102</v>
      </c>
      <c r="R320" s="62">
        <v>9.512244169628481E-3</v>
      </c>
      <c r="S320" s="62">
        <v>1.4561264878411695E-2</v>
      </c>
      <c r="T320" s="62">
        <v>5.1644713429707334E-2</v>
      </c>
    </row>
    <row r="321" spans="11:20" x14ac:dyDescent="0.3">
      <c r="K321" s="56">
        <v>45412</v>
      </c>
      <c r="L321" s="64">
        <v>304.85058284620499</v>
      </c>
      <c r="M321" s="58">
        <v>238.28867585376301</v>
      </c>
      <c r="N321" s="61">
        <v>-1.3448921281673965E-2</v>
      </c>
      <c r="O321" s="61">
        <v>-1.1615123456736987E-2</v>
      </c>
      <c r="P321" s="61">
        <v>-1.6646463633361308E-2</v>
      </c>
      <c r="Q321" s="58">
        <v>317.52956646927299</v>
      </c>
      <c r="R321" s="62">
        <v>1.7347210630997978E-3</v>
      </c>
      <c r="S321" s="62">
        <v>1.4428380993942058E-2</v>
      </c>
      <c r="T321" s="62">
        <v>5.1602745197143918E-2</v>
      </c>
    </row>
    <row r="322" spans="11:20" x14ac:dyDescent="0.3">
      <c r="K322" s="56">
        <v>45443</v>
      </c>
      <c r="L322" s="64">
        <v>305.34122884610002</v>
      </c>
      <c r="M322" s="58">
        <v>243.948980220283</v>
      </c>
      <c r="N322" s="61">
        <v>2.3753979689717708E-2</v>
      </c>
      <c r="O322" s="61">
        <v>3.8906162329578331E-2</v>
      </c>
      <c r="P322" s="61">
        <v>-2.2024059488818137E-2</v>
      </c>
      <c r="Q322" s="58">
        <v>316.35690161055601</v>
      </c>
      <c r="R322" s="62">
        <v>-3.6930887153479031E-3</v>
      </c>
      <c r="S322" s="62">
        <v>7.5287806273256486E-3</v>
      </c>
      <c r="T322" s="62">
        <v>3.4415122616518135E-2</v>
      </c>
    </row>
    <row r="323" spans="11:20" x14ac:dyDescent="0.3">
      <c r="K323" s="56">
        <v>45473</v>
      </c>
      <c r="L323" s="64">
        <v>302.28202085391001</v>
      </c>
      <c r="M323" s="58">
        <v>238.69554088138699</v>
      </c>
      <c r="N323" s="61">
        <v>-2.1534992005919573E-2</v>
      </c>
      <c r="O323" s="61">
        <v>-1.1764438666387877E-2</v>
      </c>
      <c r="P323" s="61">
        <v>-7.1833479410608136E-2</v>
      </c>
      <c r="Q323" s="58">
        <v>313.77649182366298</v>
      </c>
      <c r="R323" s="62">
        <v>-8.1566413558746831E-3</v>
      </c>
      <c r="S323" s="62">
        <v>-1.0105389528972997E-2</v>
      </c>
      <c r="T323" s="62">
        <v>2.1519623396794252E-2</v>
      </c>
    </row>
    <row r="324" spans="11:20" x14ac:dyDescent="0.3">
      <c r="K324" s="56">
        <v>45504</v>
      </c>
      <c r="L324" s="64">
        <v>302.932865441334</v>
      </c>
      <c r="M324" s="58">
        <v>240.03114285958699</v>
      </c>
      <c r="N324" s="61">
        <v>5.5954207324873106E-3</v>
      </c>
      <c r="O324" s="61">
        <v>7.3124205318650937E-3</v>
      </c>
      <c r="P324" s="61">
        <v>-8.069473525480142E-2</v>
      </c>
      <c r="Q324" s="58">
        <v>314.60631055793903</v>
      </c>
      <c r="R324" s="62">
        <v>2.6446172861871453E-3</v>
      </c>
      <c r="S324" s="62">
        <v>-9.2062479215360149E-3</v>
      </c>
      <c r="T324" s="62">
        <v>1.0566910522882722E-2</v>
      </c>
    </row>
    <row r="325" spans="11:20" x14ac:dyDescent="0.3">
      <c r="K325" s="56">
        <v>45535</v>
      </c>
      <c r="L325" s="64">
        <v>304.15740839392902</v>
      </c>
      <c r="M325" s="58">
        <v>234.04463041332701</v>
      </c>
      <c r="N325" s="61">
        <v>-2.4940565523874358E-2</v>
      </c>
      <c r="O325" s="61">
        <v>-4.0600086944460601E-2</v>
      </c>
      <c r="P325" s="61">
        <v>-6.6317814134197572E-2</v>
      </c>
      <c r="Q325" s="58">
        <v>317.87456109797199</v>
      </c>
      <c r="R325" s="62">
        <v>1.0388382020172671E-2</v>
      </c>
      <c r="S325" s="62">
        <v>4.7973016542066649E-3</v>
      </c>
      <c r="T325" s="62">
        <v>1.4862535581118497E-2</v>
      </c>
    </row>
    <row r="326" spans="11:20" x14ac:dyDescent="0.3">
      <c r="K326" s="56">
        <v>45565</v>
      </c>
      <c r="L326" s="64">
        <v>308.35608715388202</v>
      </c>
      <c r="M326" s="58">
        <v>236.66172990663199</v>
      </c>
      <c r="N326" s="61">
        <v>1.118205313526377E-2</v>
      </c>
      <c r="O326" s="61">
        <v>-8.5205235390871659E-3</v>
      </c>
      <c r="P326" s="61">
        <v>-1.9073762993382926E-2</v>
      </c>
      <c r="Q326" s="58">
        <v>322.779567546549</v>
      </c>
      <c r="R326" s="62">
        <v>1.5430635379045876E-2</v>
      </c>
      <c r="S326" s="62">
        <v>2.8692639370656137E-2</v>
      </c>
      <c r="T326" s="62">
        <v>2.2009610862504747E-2</v>
      </c>
    </row>
    <row r="327" spans="11:20" x14ac:dyDescent="0.3">
      <c r="K327" s="56">
        <v>45596</v>
      </c>
      <c r="L327" s="64">
        <v>309.00548082621299</v>
      </c>
      <c r="M327" s="58">
        <v>230.62751373333501</v>
      </c>
      <c r="N327" s="61">
        <v>-2.549721991670395E-2</v>
      </c>
      <c r="O327" s="61">
        <v>-3.9176704381868044E-2</v>
      </c>
      <c r="P327" s="61">
        <v>-3.604153862312498E-3</v>
      </c>
      <c r="Q327" s="58">
        <v>325.139075304909</v>
      </c>
      <c r="R327" s="62">
        <v>7.3099662915303565E-3</v>
      </c>
      <c r="S327" s="62">
        <v>3.3479190955485461E-2</v>
      </c>
      <c r="T327" s="62">
        <v>2.7906621364548911E-2</v>
      </c>
    </row>
    <row r="328" spans="11:20" x14ac:dyDescent="0.3">
      <c r="K328" s="56">
        <v>45626</v>
      </c>
      <c r="L328" s="64">
        <v>306.46527082190102</v>
      </c>
      <c r="M328" s="58">
        <v>231.33501097210299</v>
      </c>
      <c r="N328" s="61">
        <v>3.0677052677505756E-3</v>
      </c>
      <c r="O328" s="61">
        <v>-1.1577362131482305E-2</v>
      </c>
      <c r="P328" s="61">
        <v>-1.4262579540662346E-2</v>
      </c>
      <c r="Q328" s="58">
        <v>322.40561462964502</v>
      </c>
      <c r="R328" s="62">
        <v>-8.4070506527109679E-3</v>
      </c>
      <c r="S328" s="62">
        <v>1.4254218758564141E-2</v>
      </c>
      <c r="T328" s="62">
        <v>2.2678573622849862E-2</v>
      </c>
    </row>
    <row r="329" spans="11:20" x14ac:dyDescent="0.3">
      <c r="K329" s="56">
        <v>45657</v>
      </c>
      <c r="L329" s="64">
        <v>303.345686497011</v>
      </c>
      <c r="M329" s="58">
        <v>227.01106069180199</v>
      </c>
      <c r="N329" s="61">
        <v>-1.8691292174630836E-2</v>
      </c>
      <c r="O329" s="61">
        <v>-4.0778326173130708E-2</v>
      </c>
      <c r="P329" s="61">
        <v>-2.4960001263035991E-2</v>
      </c>
      <c r="Q329" s="58">
        <v>319.61812152747399</v>
      </c>
      <c r="R329" s="62">
        <v>-8.6459198465668186E-3</v>
      </c>
      <c r="S329" s="62">
        <v>-9.7944428239532533E-3</v>
      </c>
      <c r="T329" s="62">
        <v>2.3006112542116597E-2</v>
      </c>
    </row>
    <row r="330" spans="11:20" x14ac:dyDescent="0.3">
      <c r="K330" s="56">
        <v>45688</v>
      </c>
      <c r="L330" s="64">
        <v>307.04871254679801</v>
      </c>
      <c r="M330" s="58">
        <v>238.61041574908401</v>
      </c>
      <c r="N330" s="61">
        <v>5.1095990750114728E-2</v>
      </c>
      <c r="O330" s="61">
        <v>3.4613832003493217E-2</v>
      </c>
      <c r="P330" s="61">
        <v>-1.0280595722355512E-2</v>
      </c>
      <c r="Q330" s="58">
        <v>321.21034899547902</v>
      </c>
      <c r="R330" s="62">
        <v>4.9816557972235387E-3</v>
      </c>
      <c r="S330" s="62">
        <v>-1.208321794526146E-2</v>
      </c>
      <c r="T330" s="62">
        <v>2.6187570225888024E-2</v>
      </c>
    </row>
    <row r="331" spans="11:20" x14ac:dyDescent="0.3">
      <c r="K331" s="56">
        <v>45716</v>
      </c>
      <c r="L331" s="64">
        <v>311.58413831252398</v>
      </c>
      <c r="M331" s="58">
        <v>241.16461670330099</v>
      </c>
      <c r="N331" s="61">
        <v>1.0704482225549317E-2</v>
      </c>
      <c r="O331" s="61">
        <v>4.2490782912161018E-2</v>
      </c>
      <c r="P331" s="61">
        <v>2.7048386112001221E-2</v>
      </c>
      <c r="Q331" s="58">
        <v>325.20905012111501</v>
      </c>
      <c r="R331" s="62">
        <v>1.2448855207004117E-2</v>
      </c>
      <c r="S331" s="62">
        <v>8.695368083742494E-3</v>
      </c>
      <c r="T331" s="62">
        <v>3.5720972260795181E-2</v>
      </c>
    </row>
    <row r="332" spans="11:20" x14ac:dyDescent="0.3">
      <c r="K332" s="56">
        <v>45747</v>
      </c>
      <c r="L332" s="64">
        <v>315.588640611269</v>
      </c>
      <c r="M332" s="58">
        <v>244.28021487352501</v>
      </c>
      <c r="N332" s="61">
        <v>1.2918968847146717E-2</v>
      </c>
      <c r="O332" s="61">
        <v>7.6071862441840388E-2</v>
      </c>
      <c r="P332" s="61">
        <v>1.135695445686391E-2</v>
      </c>
      <c r="Q332" s="58">
        <v>329.21696314407097</v>
      </c>
      <c r="R332" s="62">
        <v>1.2324112817473365E-2</v>
      </c>
      <c r="S332" s="62">
        <v>3.0032219608586486E-2</v>
      </c>
      <c r="T332" s="62">
        <v>3.8605842005204227E-2</v>
      </c>
    </row>
    <row r="333" spans="11:20" x14ac:dyDescent="0.3">
      <c r="K333" s="56">
        <v>45777</v>
      </c>
      <c r="L333" s="64">
        <v>313.079750844241</v>
      </c>
      <c r="M333" s="58">
        <v>226.20539911433801</v>
      </c>
      <c r="N333" s="61">
        <v>-7.3992139594871276E-2</v>
      </c>
      <c r="O333" s="61">
        <v>-5.1988579776797161E-2</v>
      </c>
      <c r="P333" s="61">
        <v>-5.0708564710983062E-2</v>
      </c>
      <c r="Q333" s="58">
        <v>330.114698332025</v>
      </c>
      <c r="R333" s="62">
        <v>2.72688010781863E-3</v>
      </c>
      <c r="S333" s="62">
        <v>2.7721240502968092E-2</v>
      </c>
      <c r="T333" s="62">
        <v>3.9634519716354788E-2</v>
      </c>
    </row>
    <row r="334" spans="11:20" x14ac:dyDescent="0.3">
      <c r="K334" s="56">
        <v>45808</v>
      </c>
      <c r="L334" s="64">
        <v>310.66538384388701</v>
      </c>
      <c r="M334" s="58">
        <v>224.560699648243</v>
      </c>
      <c r="N334" s="61">
        <v>-7.2708232099432113E-3</v>
      </c>
      <c r="O334" s="61">
        <v>-6.8848893681138112E-2</v>
      </c>
      <c r="P334" s="61">
        <v>-7.9476784672486089E-2</v>
      </c>
      <c r="Q334" s="58">
        <v>327.88644136482998</v>
      </c>
      <c r="R334" s="62">
        <v>-6.7499477558974341E-3</v>
      </c>
      <c r="S334" s="62">
        <v>8.232831290266418E-3</v>
      </c>
      <c r="T334" s="62">
        <v>3.6444723334871698E-2</v>
      </c>
    </row>
    <row r="335" spans="11:20" x14ac:dyDescent="0.3">
      <c r="K335" s="56">
        <v>45838</v>
      </c>
      <c r="L335" s="64">
        <v>308.58914662947899</v>
      </c>
      <c r="M335" s="58">
        <v>224.073353315937</v>
      </c>
      <c r="N335" s="61">
        <v>-2.1702209383449578E-3</v>
      </c>
      <c r="O335" s="61">
        <v>-8.2720008937481992E-2</v>
      </c>
      <c r="P335" s="61">
        <v>-6.1258737852652567E-2</v>
      </c>
      <c r="Q335" s="58">
        <v>325.25009549123502</v>
      </c>
      <c r="R335" s="62">
        <v>-8.0404235765930698E-3</v>
      </c>
      <c r="S335" s="62">
        <v>-1.2049402360533867E-2</v>
      </c>
      <c r="T335" s="62">
        <v>3.6566167213125667E-2</v>
      </c>
    </row>
    <row r="336" spans="11:20" x14ac:dyDescent="0.3">
      <c r="K336" s="56">
        <v>45869</v>
      </c>
      <c r="L336" s="64">
        <v>310.08939894522098</v>
      </c>
      <c r="M336" s="58">
        <v>237.72232991233</v>
      </c>
      <c r="N336" s="61">
        <v>6.0912984049238172E-2</v>
      </c>
      <c r="O336" s="61">
        <v>5.0913598185915232E-2</v>
      </c>
      <c r="P336" s="61">
        <v>-9.6188057922450554E-3</v>
      </c>
      <c r="Q336" s="58">
        <v>324.07668877907201</v>
      </c>
      <c r="R336" s="62">
        <v>-3.6077059728168992E-3</v>
      </c>
      <c r="S336" s="62">
        <v>-1.8290641354236303E-2</v>
      </c>
      <c r="T336" s="62">
        <v>3.0102314871998992E-2</v>
      </c>
    </row>
    <row r="337" spans="11:20" x14ac:dyDescent="0.3">
      <c r="K337" s="56">
        <v>45900</v>
      </c>
      <c r="L337" s="64">
        <v>311.43170245366503</v>
      </c>
      <c r="M337" s="58">
        <v>242.78965459659</v>
      </c>
      <c r="N337" s="61">
        <v>2.1316149333252765E-2</v>
      </c>
      <c r="O337" s="61">
        <v>8.1176069440918486E-2</v>
      </c>
      <c r="P337" s="61">
        <v>3.7364771701102972E-2</v>
      </c>
      <c r="Q337" s="58">
        <v>324.53730527490097</v>
      </c>
      <c r="R337" s="62">
        <v>1.4213194338792423E-3</v>
      </c>
      <c r="S337" s="62">
        <v>-1.0214317115365357E-2</v>
      </c>
      <c r="T337" s="62">
        <v>2.0960293752086301E-2</v>
      </c>
    </row>
    <row r="338" spans="11:20" x14ac:dyDescent="0.3">
      <c r="K338" s="56">
        <v>45930</v>
      </c>
      <c r="L338" s="64">
        <v>312.09300766116201</v>
      </c>
      <c r="M338" s="58">
        <v>243.38540363154399</v>
      </c>
      <c r="N338" s="61">
        <v>2.4537661456123239E-3</v>
      </c>
      <c r="O338" s="61">
        <v>8.618628690033292E-2</v>
      </c>
      <c r="P338" s="61">
        <v>2.8410481608347249E-2</v>
      </c>
      <c r="Q338" s="58">
        <v>325.484732194755</v>
      </c>
      <c r="R338" s="62">
        <v>2.9193159136251534E-3</v>
      </c>
      <c r="S338" s="62">
        <v>7.2140394967634691E-4</v>
      </c>
      <c r="T338" s="62">
        <v>8.3808422843119068E-3</v>
      </c>
    </row>
    <row r="339" spans="11:20" x14ac:dyDescent="0.3">
      <c r="K339" s="56">
        <v>45961</v>
      </c>
      <c r="L339" s="64">
        <v>310.27906000373702</v>
      </c>
      <c r="M339" s="58">
        <v>236.561814203426</v>
      </c>
      <c r="N339" s="61">
        <v>-2.803614894855444E-2</v>
      </c>
      <c r="O339" s="61">
        <v>-4.8818119414023586E-3</v>
      </c>
      <c r="P339" s="61">
        <v>2.5731103691958301E-2</v>
      </c>
      <c r="Q339" s="58">
        <v>325.69085757772501</v>
      </c>
      <c r="R339" s="62">
        <v>6.3328740976609232E-4</v>
      </c>
      <c r="S339" s="62">
        <v>4.9808235351151975E-3</v>
      </c>
      <c r="T339" s="62">
        <v>1.6970653936274616E-3</v>
      </c>
    </row>
    <row r="340" spans="11:20" x14ac:dyDescent="0.3">
      <c r="K340" s="56">
        <v>45991</v>
      </c>
      <c r="L340" s="64">
        <v>309.16160251617799</v>
      </c>
      <c r="M340" s="58">
        <v>228.78059022310401</v>
      </c>
      <c r="N340" s="61">
        <v>-3.2892984045306162E-2</v>
      </c>
      <c r="O340" s="61">
        <v>-5.7700417247031788E-2</v>
      </c>
      <c r="P340" s="61">
        <v>-1.1042084543385511E-2</v>
      </c>
      <c r="Q340" s="58">
        <v>327.01718132609801</v>
      </c>
      <c r="R340" s="62">
        <v>4.0723395131117002E-3</v>
      </c>
      <c r="S340" s="62">
        <v>7.641266538207292E-3</v>
      </c>
      <c r="T340" s="62">
        <v>1.4303617825484949E-2</v>
      </c>
    </row>
    <row r="341" spans="11:20" x14ac:dyDescent="0.3">
      <c r="K341" s="56">
        <v>46022</v>
      </c>
      <c r="L341" s="64">
        <v>308.67005527709603</v>
      </c>
      <c r="M341" s="58">
        <v>228.538709201366</v>
      </c>
      <c r="N341" s="61">
        <v>-1.057261988449798E-3</v>
      </c>
      <c r="O341" s="61">
        <v>-6.100075932513227E-2</v>
      </c>
      <c r="P341" s="61">
        <v>6.7294012234848655E-3</v>
      </c>
      <c r="Q341" s="58">
        <v>327.42169545116798</v>
      </c>
      <c r="R341" s="62">
        <v>1.2369812602188723E-3</v>
      </c>
      <c r="S341" s="62">
        <v>5.9510111068865612E-3</v>
      </c>
      <c r="T341" s="62">
        <v>2.4415305009616528E-2</v>
      </c>
    </row>
    <row r="342" spans="11:20" x14ac:dyDescent="0.3">
      <c r="K342" s="56">
        <v>46053</v>
      </c>
      <c r="L342" s="64">
        <v>313.84039438968199</v>
      </c>
      <c r="M342" s="58">
        <v>230.18940888653501</v>
      </c>
      <c r="N342" s="61">
        <v>7.2228450529776556E-3</v>
      </c>
      <c r="O342" s="61">
        <v>-2.6937590660389477E-2</v>
      </c>
      <c r="P342" s="61">
        <v>-3.52918661832613E-2</v>
      </c>
      <c r="Q342" s="58">
        <v>332.37275003323998</v>
      </c>
      <c r="R342" s="62">
        <v>1.5121339394598587E-2</v>
      </c>
      <c r="S342" s="62">
        <v>2.0516057789311315E-2</v>
      </c>
      <c r="T342" s="62">
        <v>3.4751062886576145E-2</v>
      </c>
    </row>
    <row r="343" spans="11:20" x14ac:dyDescent="0.3">
      <c r="K343" s="56">
        <v>46081</v>
      </c>
      <c r="L343" s="64">
        <v>316.87479175545502</v>
      </c>
      <c r="M343" s="58">
        <v>239.02927103872599</v>
      </c>
      <c r="N343" s="61">
        <v>3.8402558114862373E-2</v>
      </c>
      <c r="O343" s="61">
        <v>4.4796985643002385E-2</v>
      </c>
      <c r="P343" s="61">
        <v>-8.8543074592160043E-3</v>
      </c>
      <c r="Q343" s="58">
        <v>331.39592064589101</v>
      </c>
      <c r="R343" s="62">
        <v>-2.9389575025368098E-3</v>
      </c>
      <c r="S343" s="62">
        <v>1.3389936583871886E-2</v>
      </c>
      <c r="T343" s="62">
        <v>1.9024287677332108E-2</v>
      </c>
    </row>
    <row r="344" spans="11:20" x14ac:dyDescent="0.3">
      <c r="K344" s="56">
        <v>46112</v>
      </c>
      <c r="L344" s="64">
        <v>319.68301461113998</v>
      </c>
      <c r="M344" s="58">
        <v>235.96271204895999</v>
      </c>
      <c r="N344" s="61">
        <v>-1.2829219519600921E-2</v>
      </c>
      <c r="O344" s="61">
        <v>3.248466254814053E-2</v>
      </c>
      <c r="P344" s="61">
        <v>-3.4049023695477687E-2</v>
      </c>
      <c r="Q344" s="58">
        <v>335.24082449468398</v>
      </c>
      <c r="R344" s="62">
        <v>1.1602145980853518E-2</v>
      </c>
      <c r="S344" s="62">
        <v>2.3880913061492981E-2</v>
      </c>
      <c r="T344" s="62">
        <v>1.8297542426381153E-2</v>
      </c>
    </row>
    <row r="345" spans="11:20" x14ac:dyDescent="0.3">
      <c r="L345" s="67"/>
    </row>
    <row r="346" spans="11:20" x14ac:dyDescent="0.3">
      <c r="K346" s="65"/>
      <c r="L346" s="187" t="s">
        <v>121</v>
      </c>
      <c r="M346" s="188" t="s">
        <v>122</v>
      </c>
      <c r="N346" s="58"/>
      <c r="O346" s="58"/>
      <c r="P346" s="58"/>
      <c r="Q346" s="188" t="s">
        <v>123</v>
      </c>
    </row>
    <row r="347" spans="11:20" x14ac:dyDescent="0.3">
      <c r="K347" s="65" t="s">
        <v>116</v>
      </c>
      <c r="L347" s="189">
        <f>MIN($L$138:$L$173)</f>
        <v>119.638188308011</v>
      </c>
      <c r="M347" s="189">
        <f>MIN($M$138:$M$173)</f>
        <v>100.459077563939</v>
      </c>
      <c r="N347" s="56">
        <f>INDEX($K$138:$K$173,MATCH(M347,$M$138:$M$173,0),1)</f>
        <v>40209</v>
      </c>
      <c r="O347" s="58"/>
      <c r="P347" s="58"/>
      <c r="Q347" s="189">
        <f>MIN($Q$138:$Q$173)</f>
        <v>122.662926456295</v>
      </c>
      <c r="R347" s="56">
        <f>INDEX($K$138:$K$173,MATCH(Q347,$Q$138:$Q$173,0),1)</f>
        <v>40755</v>
      </c>
    </row>
    <row r="348" spans="11:20" x14ac:dyDescent="0.3">
      <c r="K348" s="65" t="s">
        <v>117</v>
      </c>
      <c r="L348" s="44">
        <f>L344/L347-1</f>
        <v>1.6720817084600901</v>
      </c>
      <c r="M348" s="44">
        <f>M344/M347-1</f>
        <v>1.3488441041953352</v>
      </c>
      <c r="N348" s="58"/>
      <c r="O348" s="58"/>
      <c r="P348" s="58"/>
      <c r="Q348" s="44">
        <f>Q344/Q347-1</f>
        <v>1.7330248362705647</v>
      </c>
    </row>
    <row r="349" spans="11:20" x14ac:dyDescent="0.3">
      <c r="K349" s="65" t="s">
        <v>118</v>
      </c>
      <c r="L349" s="44">
        <f>L344/L332-1</f>
        <v>1.2973768612015046E-2</v>
      </c>
      <c r="M349" s="44">
        <f>M344/M332-1</f>
        <v>-3.4049023695477687E-2</v>
      </c>
      <c r="N349" s="58"/>
      <c r="O349" s="58"/>
      <c r="P349" s="58"/>
      <c r="Q349" s="44">
        <f>Q344/Q332-1</f>
        <v>1.8297542426381153E-2</v>
      </c>
    </row>
    <row r="350" spans="11:20" x14ac:dyDescent="0.3">
      <c r="K350" s="65" t="s">
        <v>119</v>
      </c>
      <c r="L350" s="44">
        <f>L344/L341-1</f>
        <v>3.5678742222524651E-2</v>
      </c>
      <c r="M350" s="44">
        <f>M344/M341-1</f>
        <v>3.248466254814053E-2</v>
      </c>
      <c r="N350" s="58"/>
      <c r="O350" s="58"/>
      <c r="P350" s="58"/>
      <c r="Q350" s="44">
        <f>Q344/Q341-1</f>
        <v>2.3880913061492981E-2</v>
      </c>
    </row>
    <row r="351" spans="11:20" x14ac:dyDescent="0.3">
      <c r="K351" s="65" t="s">
        <v>120</v>
      </c>
      <c r="L351" s="44">
        <f>L344/L343-1</f>
        <v>8.8622475777504484E-3</v>
      </c>
      <c r="M351" s="44">
        <f>M344/M343-1</f>
        <v>-1.2829219519600921E-2</v>
      </c>
      <c r="N351" s="58"/>
      <c r="O351" s="58"/>
      <c r="P351" s="58"/>
      <c r="Q351" s="44">
        <f>Q344/Q343-1</f>
        <v>1.1602145980853518E-2</v>
      </c>
    </row>
    <row r="352" spans="11:20" x14ac:dyDescent="0.3">
      <c r="L352" s="67"/>
    </row>
    <row r="353" spans="12:12" x14ac:dyDescent="0.3">
      <c r="L353" s="67"/>
    </row>
    <row r="354" spans="12:12" x14ac:dyDescent="0.3">
      <c r="L354" s="67"/>
    </row>
    <row r="355" spans="12:12" x14ac:dyDescent="0.3">
      <c r="L355" s="67"/>
    </row>
    <row r="356" spans="12:12" x14ac:dyDescent="0.3">
      <c r="L356" s="67"/>
    </row>
    <row r="357" spans="12:12" x14ac:dyDescent="0.3">
      <c r="L357" s="67"/>
    </row>
    <row r="358" spans="12:12" x14ac:dyDescent="0.3">
      <c r="L358" s="67"/>
    </row>
    <row r="359" spans="12:12" x14ac:dyDescent="0.3">
      <c r="L359" s="67"/>
    </row>
    <row r="360" spans="12:12" x14ac:dyDescent="0.3">
      <c r="L360" s="67"/>
    </row>
    <row r="361" spans="12:12" x14ac:dyDescent="0.3">
      <c r="L361" s="67"/>
    </row>
    <row r="362" spans="12:12" x14ac:dyDescent="0.3">
      <c r="L362" s="67"/>
    </row>
    <row r="363" spans="12:12" x14ac:dyDescent="0.3">
      <c r="L363" s="67"/>
    </row>
    <row r="364" spans="12:12" x14ac:dyDescent="0.3">
      <c r="L364" s="67"/>
    </row>
    <row r="365" spans="12:12" x14ac:dyDescent="0.3">
      <c r="L365" s="67"/>
    </row>
    <row r="366" spans="12:12" x14ac:dyDescent="0.3">
      <c r="L366" s="67"/>
    </row>
    <row r="367" spans="12:12" x14ac:dyDescent="0.3">
      <c r="L367" s="67"/>
    </row>
    <row r="368" spans="12:12" x14ac:dyDescent="0.3">
      <c r="L368" s="67"/>
    </row>
    <row r="369" spans="12:12" x14ac:dyDescent="0.3">
      <c r="L369" s="67"/>
    </row>
    <row r="370" spans="12:12" x14ac:dyDescent="0.3">
      <c r="L370" s="67"/>
    </row>
    <row r="371" spans="12:12" x14ac:dyDescent="0.3">
      <c r="L371" s="67"/>
    </row>
    <row r="372" spans="12:12" x14ac:dyDescent="0.3">
      <c r="L372" s="67"/>
    </row>
    <row r="373" spans="12:12" x14ac:dyDescent="0.3">
      <c r="L373" s="67"/>
    </row>
    <row r="374" spans="12:12" x14ac:dyDescent="0.3">
      <c r="L374" s="67"/>
    </row>
    <row r="375" spans="12:12" x14ac:dyDescent="0.3">
      <c r="L375" s="67"/>
    </row>
    <row r="376" spans="12:12" x14ac:dyDescent="0.3">
      <c r="L376" s="67"/>
    </row>
    <row r="377" spans="12:12" x14ac:dyDescent="0.3">
      <c r="L377" s="67"/>
    </row>
    <row r="378" spans="12:12" x14ac:dyDescent="0.3">
      <c r="L378" s="67"/>
    </row>
    <row r="379" spans="12:12" x14ac:dyDescent="0.3">
      <c r="L379" s="67"/>
    </row>
    <row r="380" spans="12:12" x14ac:dyDescent="0.3">
      <c r="L380" s="67"/>
    </row>
    <row r="381" spans="12:12" x14ac:dyDescent="0.3">
      <c r="L381" s="67"/>
    </row>
    <row r="382" spans="12:12" x14ac:dyDescent="0.3">
      <c r="L382" s="67"/>
    </row>
    <row r="383" spans="12:12" x14ac:dyDescent="0.3">
      <c r="L383" s="67"/>
    </row>
    <row r="384" spans="12:12" x14ac:dyDescent="0.3">
      <c r="L384" s="67"/>
    </row>
    <row r="385" spans="12:12" x14ac:dyDescent="0.3">
      <c r="L385" s="67"/>
    </row>
    <row r="386" spans="12:12" x14ac:dyDescent="0.3">
      <c r="L386" s="67"/>
    </row>
    <row r="387" spans="12:12" x14ac:dyDescent="0.3">
      <c r="L387" s="67"/>
    </row>
    <row r="388" spans="12:12" x14ac:dyDescent="0.3">
      <c r="L388" s="67"/>
    </row>
    <row r="389" spans="12:12" x14ac:dyDescent="0.3">
      <c r="L389" s="67"/>
    </row>
    <row r="390" spans="12:12" x14ac:dyDescent="0.3">
      <c r="L390" s="67"/>
    </row>
    <row r="391" spans="12:12" x14ac:dyDescent="0.3">
      <c r="L391" s="67"/>
    </row>
    <row r="392" spans="12:12" x14ac:dyDescent="0.3">
      <c r="L392" s="67"/>
    </row>
    <row r="393" spans="12:12" x14ac:dyDescent="0.3">
      <c r="L393" s="67"/>
    </row>
    <row r="394" spans="12:12" x14ac:dyDescent="0.3">
      <c r="L394" s="67"/>
    </row>
    <row r="395" spans="12:12" x14ac:dyDescent="0.3">
      <c r="L395" s="67"/>
    </row>
    <row r="396" spans="12:12" x14ac:dyDescent="0.3">
      <c r="L396" s="67"/>
    </row>
    <row r="397" spans="12:12" x14ac:dyDescent="0.3">
      <c r="L397" s="67"/>
    </row>
    <row r="398" spans="12:12" x14ac:dyDescent="0.3">
      <c r="L398" s="67"/>
    </row>
    <row r="399" spans="12:12" x14ac:dyDescent="0.3">
      <c r="L399" s="67"/>
    </row>
    <row r="400" spans="12:12" x14ac:dyDescent="0.3">
      <c r="L400" s="67"/>
    </row>
    <row r="401" spans="12:12" x14ac:dyDescent="0.3">
      <c r="L401" s="67"/>
    </row>
    <row r="402" spans="12:12" x14ac:dyDescent="0.3">
      <c r="L402" s="67"/>
    </row>
    <row r="403" spans="12:12" x14ac:dyDescent="0.3">
      <c r="L403" s="67"/>
    </row>
    <row r="404" spans="12:12" x14ac:dyDescent="0.3">
      <c r="L404" s="67"/>
    </row>
    <row r="405" spans="12:12" x14ac:dyDescent="0.3">
      <c r="L405" s="67"/>
    </row>
    <row r="406" spans="12:12" x14ac:dyDescent="0.3">
      <c r="L406" s="67"/>
    </row>
    <row r="407" spans="12:12" x14ac:dyDescent="0.3">
      <c r="L407" s="67"/>
    </row>
    <row r="408" spans="12:12" x14ac:dyDescent="0.3">
      <c r="L408" s="67"/>
    </row>
    <row r="409" spans="12:12" x14ac:dyDescent="0.3">
      <c r="L409" s="67"/>
    </row>
    <row r="410" spans="12:12" x14ac:dyDescent="0.3">
      <c r="L410" s="67"/>
    </row>
    <row r="411" spans="12:12" x14ac:dyDescent="0.3">
      <c r="L411" s="67"/>
    </row>
    <row r="412" spans="12:12" x14ac:dyDescent="0.3">
      <c r="L412" s="67"/>
    </row>
    <row r="413" spans="12:12" x14ac:dyDescent="0.3">
      <c r="L413" s="67"/>
    </row>
    <row r="414" spans="12:12" x14ac:dyDescent="0.3">
      <c r="L414" s="67"/>
    </row>
    <row r="415" spans="12:12" x14ac:dyDescent="0.3">
      <c r="L415" s="67"/>
    </row>
    <row r="416" spans="12:12" x14ac:dyDescent="0.3">
      <c r="L416" s="67"/>
    </row>
    <row r="417" spans="12:12" x14ac:dyDescent="0.3">
      <c r="L417" s="67"/>
    </row>
    <row r="418" spans="12:12" x14ac:dyDescent="0.3">
      <c r="L418" s="67"/>
    </row>
    <row r="419" spans="12:12" x14ac:dyDescent="0.3">
      <c r="L419" s="67"/>
    </row>
    <row r="420" spans="12:12" x14ac:dyDescent="0.3">
      <c r="L420" s="67"/>
    </row>
    <row r="421" spans="12:12" x14ac:dyDescent="0.3">
      <c r="L421" s="67"/>
    </row>
    <row r="422" spans="12:12" x14ac:dyDescent="0.3">
      <c r="L422" s="67"/>
    </row>
    <row r="423" spans="12:12" x14ac:dyDescent="0.3">
      <c r="L423" s="67"/>
    </row>
    <row r="424" spans="12:12" x14ac:dyDescent="0.3">
      <c r="L424" s="67"/>
    </row>
    <row r="425" spans="12:12" x14ac:dyDescent="0.3">
      <c r="L425" s="67"/>
    </row>
    <row r="426" spans="12:12" x14ac:dyDescent="0.3">
      <c r="L426" s="67"/>
    </row>
    <row r="427" spans="12:12" x14ac:dyDescent="0.3">
      <c r="L427" s="67"/>
    </row>
    <row r="428" spans="12:12" x14ac:dyDescent="0.3">
      <c r="L428" s="67"/>
    </row>
    <row r="429" spans="12:12" x14ac:dyDescent="0.3">
      <c r="L429" s="67"/>
    </row>
    <row r="430" spans="12:12" x14ac:dyDescent="0.3">
      <c r="L430" s="67"/>
    </row>
    <row r="431" spans="12:12" x14ac:dyDescent="0.3">
      <c r="L431" s="67"/>
    </row>
    <row r="432" spans="12:12" x14ac:dyDescent="0.3">
      <c r="L432" s="67"/>
    </row>
    <row r="433" spans="12:12" x14ac:dyDescent="0.3">
      <c r="L433" s="67"/>
    </row>
    <row r="434" spans="12:12" x14ac:dyDescent="0.3">
      <c r="L434" s="67"/>
    </row>
    <row r="435" spans="12:12" x14ac:dyDescent="0.3">
      <c r="L435" s="67"/>
    </row>
    <row r="436" spans="12:12" x14ac:dyDescent="0.3">
      <c r="L436" s="67"/>
    </row>
    <row r="437" spans="12:12" x14ac:dyDescent="0.3">
      <c r="L437" s="67"/>
    </row>
    <row r="438" spans="12:12" x14ac:dyDescent="0.3">
      <c r="L438" s="67"/>
    </row>
    <row r="439" spans="12:12" x14ac:dyDescent="0.3">
      <c r="L439" s="67"/>
    </row>
    <row r="440" spans="12:12" x14ac:dyDescent="0.3">
      <c r="L440" s="67"/>
    </row>
    <row r="441" spans="12:12" x14ac:dyDescent="0.3">
      <c r="L441" s="67"/>
    </row>
    <row r="442" spans="12:12" x14ac:dyDescent="0.3">
      <c r="L442" s="67"/>
    </row>
    <row r="443" spans="12:12" x14ac:dyDescent="0.3">
      <c r="L443" s="67"/>
    </row>
    <row r="444" spans="12:12" x14ac:dyDescent="0.3">
      <c r="L444" s="67"/>
    </row>
    <row r="445" spans="12:12" x14ac:dyDescent="0.3">
      <c r="L445" s="67"/>
    </row>
    <row r="446" spans="12:12" x14ac:dyDescent="0.3">
      <c r="L446" s="67"/>
    </row>
    <row r="447" spans="12:12" x14ac:dyDescent="0.3">
      <c r="L447" s="67"/>
    </row>
    <row r="448" spans="12:12" x14ac:dyDescent="0.3">
      <c r="L448" s="67"/>
    </row>
    <row r="449" spans="12:12" x14ac:dyDescent="0.3">
      <c r="L449" s="67"/>
    </row>
    <row r="450" spans="12:12" x14ac:dyDescent="0.3">
      <c r="L450" s="67"/>
    </row>
    <row r="451" spans="12:12" x14ac:dyDescent="0.3">
      <c r="L451" s="67"/>
    </row>
    <row r="452" spans="12:12" x14ac:dyDescent="0.3">
      <c r="L452" s="67"/>
    </row>
    <row r="453" spans="12:12" x14ac:dyDescent="0.3">
      <c r="L453" s="67"/>
    </row>
    <row r="454" spans="12:12" x14ac:dyDescent="0.3">
      <c r="L454" s="67"/>
    </row>
    <row r="455" spans="12:12" x14ac:dyDescent="0.3">
      <c r="L455" s="67"/>
    </row>
    <row r="456" spans="12:12" x14ac:dyDescent="0.3">
      <c r="L456" s="67"/>
    </row>
    <row r="457" spans="12:12" x14ac:dyDescent="0.3">
      <c r="L457" s="67"/>
    </row>
    <row r="458" spans="12:12" x14ac:dyDescent="0.3">
      <c r="L458" s="67"/>
    </row>
    <row r="459" spans="12:12" x14ac:dyDescent="0.3">
      <c r="L459" s="67"/>
    </row>
    <row r="460" spans="12:12" x14ac:dyDescent="0.3">
      <c r="L460" s="67"/>
    </row>
    <row r="461" spans="12:12" x14ac:dyDescent="0.3">
      <c r="L461" s="67"/>
    </row>
    <row r="462" spans="12:12" x14ac:dyDescent="0.3">
      <c r="L462" s="67"/>
    </row>
    <row r="463" spans="12:12" x14ac:dyDescent="0.3">
      <c r="L463" s="67"/>
    </row>
    <row r="464" spans="12:12" x14ac:dyDescent="0.3">
      <c r="L464" s="67"/>
    </row>
    <row r="465" spans="12:12" x14ac:dyDescent="0.3">
      <c r="L465" s="67"/>
    </row>
    <row r="466" spans="12:12" x14ac:dyDescent="0.3">
      <c r="L466" s="67"/>
    </row>
    <row r="467" spans="12:12" x14ac:dyDescent="0.3">
      <c r="L467" s="67"/>
    </row>
    <row r="468" spans="12:12" x14ac:dyDescent="0.3">
      <c r="L468" s="67"/>
    </row>
    <row r="469" spans="12:12" x14ac:dyDescent="0.3">
      <c r="L469" s="67"/>
    </row>
    <row r="470" spans="12:12" x14ac:dyDescent="0.3">
      <c r="L470" s="67"/>
    </row>
    <row r="471" spans="12:12" x14ac:dyDescent="0.3">
      <c r="L471" s="67"/>
    </row>
    <row r="472" spans="12:12" x14ac:dyDescent="0.3">
      <c r="L472" s="67"/>
    </row>
    <row r="473" spans="12:12" x14ac:dyDescent="0.3">
      <c r="L473" s="67"/>
    </row>
    <row r="474" spans="12:12" x14ac:dyDescent="0.3">
      <c r="L474" s="67"/>
    </row>
    <row r="475" spans="12:12" x14ac:dyDescent="0.3">
      <c r="L475" s="67"/>
    </row>
    <row r="476" spans="12:12" x14ac:dyDescent="0.3">
      <c r="L476" s="67"/>
    </row>
    <row r="477" spans="12:12" x14ac:dyDescent="0.3">
      <c r="L477" s="67"/>
    </row>
    <row r="478" spans="12:12" x14ac:dyDescent="0.3">
      <c r="L478" s="67"/>
    </row>
    <row r="479" spans="12:12" x14ac:dyDescent="0.3">
      <c r="L479" s="67"/>
    </row>
    <row r="480" spans="12:12" x14ac:dyDescent="0.3">
      <c r="L480" s="67"/>
    </row>
    <row r="481" spans="12:12" x14ac:dyDescent="0.3">
      <c r="L481" s="67"/>
    </row>
    <row r="482" spans="12:12" x14ac:dyDescent="0.3">
      <c r="L482" s="67"/>
    </row>
    <row r="483" spans="12:12" x14ac:dyDescent="0.3">
      <c r="L483" s="67"/>
    </row>
    <row r="484" spans="12:12" x14ac:dyDescent="0.3">
      <c r="L484" s="67"/>
    </row>
    <row r="485" spans="12:12" x14ac:dyDescent="0.3">
      <c r="L485" s="67"/>
    </row>
    <row r="486" spans="12:12" x14ac:dyDescent="0.3">
      <c r="L486" s="67"/>
    </row>
    <row r="487" spans="12:12" x14ac:dyDescent="0.3">
      <c r="L487" s="67"/>
    </row>
    <row r="488" spans="12:12" x14ac:dyDescent="0.3">
      <c r="L488" s="67"/>
    </row>
    <row r="489" spans="12:12" x14ac:dyDescent="0.3">
      <c r="L489" s="67"/>
    </row>
    <row r="490" spans="12:12" x14ac:dyDescent="0.3">
      <c r="L490" s="67"/>
    </row>
    <row r="491" spans="12:12" x14ac:dyDescent="0.3">
      <c r="L491" s="67"/>
    </row>
    <row r="492" spans="12:12" x14ac:dyDescent="0.3">
      <c r="L492" s="67"/>
    </row>
    <row r="493" spans="12:12" x14ac:dyDescent="0.3">
      <c r="L493" s="67"/>
    </row>
    <row r="494" spans="12:12" x14ac:dyDescent="0.3">
      <c r="L494" s="67"/>
    </row>
    <row r="495" spans="12:12" x14ac:dyDescent="0.3">
      <c r="L495" s="67"/>
    </row>
    <row r="496" spans="12:12" x14ac:dyDescent="0.3">
      <c r="L496" s="67"/>
    </row>
    <row r="497" spans="12:12" x14ac:dyDescent="0.3">
      <c r="L497" s="67"/>
    </row>
    <row r="498" spans="12:12" x14ac:dyDescent="0.3">
      <c r="L498" s="67"/>
    </row>
    <row r="499" spans="12:12" x14ac:dyDescent="0.3">
      <c r="L499" s="67"/>
    </row>
    <row r="500" spans="12:12" x14ac:dyDescent="0.3">
      <c r="L500" s="67"/>
    </row>
    <row r="501" spans="12:12" x14ac:dyDescent="0.3">
      <c r="L501" s="67"/>
    </row>
    <row r="502" spans="12:12" x14ac:dyDescent="0.3">
      <c r="L502" s="67"/>
    </row>
    <row r="503" spans="12:12" x14ac:dyDescent="0.3">
      <c r="L503" s="67"/>
    </row>
    <row r="504" spans="12:12" x14ac:dyDescent="0.3">
      <c r="L504" s="67"/>
    </row>
    <row r="505" spans="12:12" x14ac:dyDescent="0.3">
      <c r="L505" s="67"/>
    </row>
    <row r="506" spans="12:12" x14ac:dyDescent="0.3">
      <c r="L506" s="67"/>
    </row>
    <row r="507" spans="12:12" x14ac:dyDescent="0.3">
      <c r="L507" s="67"/>
    </row>
    <row r="508" spans="12:12" x14ac:dyDescent="0.3">
      <c r="L508" s="67"/>
    </row>
  </sheetData>
  <mergeCells count="2">
    <mergeCell ref="A7:J7"/>
    <mergeCell ref="A8:J8"/>
  </mergeCells>
  <conditionalFormatting sqref="K6:K344">
    <cfRule type="expression" dxfId="32" priority="6">
      <formula>$L6=""</formula>
    </cfRule>
  </conditionalFormatting>
  <conditionalFormatting sqref="K346:K348">
    <cfRule type="expression" dxfId="13" priority="4">
      <formula>$L346=""</formula>
    </cfRule>
  </conditionalFormatting>
  <conditionalFormatting sqref="K349:K351">
    <cfRule type="expression" dxfId="12" priority="3">
      <formula>$L348=""</formula>
    </cfRule>
  </conditionalFormatting>
  <conditionalFormatting sqref="N347">
    <cfRule type="expression" dxfId="11" priority="2">
      <formula>$L347=""</formula>
    </cfRule>
  </conditionalFormatting>
  <conditionalFormatting sqref="R347">
    <cfRule type="expression" dxfId="10" priority="1">
      <formula>$L347=""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DBD34-CE1D-4139-B20E-694B7FA2399E}">
  <sheetPr codeName="Sheet4"/>
  <dimension ref="A1:S372"/>
  <sheetViews>
    <sheetView topLeftCell="K369" workbookViewId="0">
      <selection activeCell="K369" sqref="K369:AD372"/>
    </sheetView>
  </sheetViews>
  <sheetFormatPr defaultColWidth="9.109375" defaultRowHeight="15.6" x14ac:dyDescent="0.3"/>
  <cols>
    <col min="1" max="10" width="13.6640625" style="55" customWidth="1"/>
    <col min="11" max="11" width="23.88671875" style="84" customWidth="1"/>
    <col min="12" max="15" width="27.33203125" style="21" customWidth="1"/>
    <col min="16" max="16" width="20.88671875" style="21" customWidth="1"/>
    <col min="17" max="17" width="11.44140625" style="20" customWidth="1"/>
    <col min="18" max="16384" width="9.109375" style="55"/>
  </cols>
  <sheetData>
    <row r="1" spans="1:19" s="68" customFormat="1" ht="15.9" customHeight="1" x14ac:dyDescent="0.3">
      <c r="K1" s="69"/>
      <c r="L1" s="2"/>
      <c r="M1" s="2"/>
      <c r="N1" s="2"/>
      <c r="O1" s="2"/>
      <c r="P1" s="2"/>
      <c r="Q1" s="1"/>
    </row>
    <row r="2" spans="1:19" s="70" customFormat="1" ht="15.9" customHeight="1" x14ac:dyDescent="0.3">
      <c r="K2" s="6"/>
      <c r="L2" s="6"/>
      <c r="M2" s="6"/>
      <c r="N2" s="6"/>
      <c r="O2" s="6"/>
      <c r="P2" s="6"/>
      <c r="Q2" s="5"/>
    </row>
    <row r="3" spans="1:19" s="70" customFormat="1" ht="15.9" customHeight="1" x14ac:dyDescent="0.3">
      <c r="K3" s="71"/>
      <c r="L3" s="6"/>
      <c r="M3" s="6"/>
      <c r="N3" s="6"/>
      <c r="O3" s="6"/>
      <c r="P3" s="6"/>
      <c r="Q3" s="5"/>
    </row>
    <row r="4" spans="1:19" s="72" customFormat="1" ht="15.9" customHeight="1" x14ac:dyDescent="0.3">
      <c r="K4" s="73"/>
      <c r="L4" s="10"/>
      <c r="M4" s="10"/>
      <c r="N4" s="10"/>
      <c r="O4" s="10"/>
      <c r="P4" s="10"/>
      <c r="Q4" s="9"/>
    </row>
    <row r="5" spans="1:19" s="74" customFormat="1" ht="45.75" customHeight="1" x14ac:dyDescent="0.3">
      <c r="K5" s="75" t="s">
        <v>0</v>
      </c>
      <c r="L5" s="52" t="s">
        <v>19</v>
      </c>
      <c r="M5" s="53" t="s">
        <v>20</v>
      </c>
      <c r="N5" s="53" t="s">
        <v>21</v>
      </c>
      <c r="O5" s="53" t="s">
        <v>22</v>
      </c>
      <c r="P5" s="52" t="s">
        <v>23</v>
      </c>
      <c r="Q5" s="76" t="s">
        <v>24</v>
      </c>
      <c r="R5" s="76" t="s">
        <v>25</v>
      </c>
      <c r="S5" s="76" t="s">
        <v>26</v>
      </c>
    </row>
    <row r="6" spans="1:19" x14ac:dyDescent="0.3">
      <c r="A6" s="77"/>
      <c r="K6" s="78">
        <v>35079</v>
      </c>
      <c r="L6" s="24">
        <v>64.351452101013507</v>
      </c>
      <c r="M6" s="79"/>
      <c r="N6" s="79"/>
      <c r="O6" s="79"/>
      <c r="P6" s="24">
        <v>69.476022395817395</v>
      </c>
      <c r="Q6" s="80"/>
      <c r="R6" s="60"/>
      <c r="S6" s="60"/>
    </row>
    <row r="7" spans="1:19" x14ac:dyDescent="0.3">
      <c r="A7" s="174" t="s">
        <v>96</v>
      </c>
      <c r="B7" s="174"/>
      <c r="C7" s="174"/>
      <c r="D7" s="174"/>
      <c r="E7" s="174"/>
      <c r="F7" s="174"/>
      <c r="G7" s="174"/>
      <c r="H7" s="174"/>
      <c r="I7" s="174"/>
      <c r="J7" s="174"/>
      <c r="K7" s="78">
        <v>35110</v>
      </c>
      <c r="L7" s="24">
        <v>63.932894166321297</v>
      </c>
      <c r="M7" s="81">
        <v>-6.5042500367387124E-3</v>
      </c>
      <c r="N7" s="79"/>
      <c r="O7" s="79"/>
      <c r="P7" s="24">
        <v>67.668611054336196</v>
      </c>
      <c r="Q7" s="82">
        <v>-2.6014893759807589E-2</v>
      </c>
      <c r="R7" s="83"/>
      <c r="S7" s="83"/>
    </row>
    <row r="8" spans="1:19" x14ac:dyDescent="0.3">
      <c r="A8" s="174" t="s">
        <v>94</v>
      </c>
      <c r="B8" s="174"/>
      <c r="C8" s="174"/>
      <c r="D8" s="174"/>
      <c r="E8" s="174"/>
      <c r="F8" s="174"/>
      <c r="G8" s="174"/>
      <c r="H8" s="174"/>
      <c r="I8" s="174"/>
      <c r="J8" s="174"/>
      <c r="K8" s="78">
        <v>35139</v>
      </c>
      <c r="L8" s="24">
        <v>63.643606910530103</v>
      </c>
      <c r="M8" s="81">
        <v>-4.5248578147989438E-3</v>
      </c>
      <c r="N8" s="79"/>
      <c r="O8" s="79"/>
      <c r="P8" s="24">
        <v>65.992583435207905</v>
      </c>
      <c r="Q8" s="82">
        <v>-2.4768169362638259E-2</v>
      </c>
      <c r="R8" s="83"/>
      <c r="S8" s="83"/>
    </row>
    <row r="9" spans="1:19" ht="14.4" x14ac:dyDescent="0.3">
      <c r="K9" s="78">
        <v>35170</v>
      </c>
      <c r="L9" s="24">
        <v>63.679076900451903</v>
      </c>
      <c r="M9" s="81">
        <v>5.5732211990533465E-4</v>
      </c>
      <c r="N9" s="81">
        <v>-1.0448485288353182E-2</v>
      </c>
      <c r="O9" s="79"/>
      <c r="P9" s="24">
        <v>65.340173010770499</v>
      </c>
      <c r="Q9" s="82">
        <v>-9.886117355565438E-3</v>
      </c>
      <c r="R9" s="82">
        <v>-5.9529161895369054E-2</v>
      </c>
      <c r="S9" s="83"/>
    </row>
    <row r="10" spans="1:19" ht="14.4" x14ac:dyDescent="0.3">
      <c r="K10" s="78">
        <v>35200</v>
      </c>
      <c r="L10" s="24">
        <v>63.520347143667301</v>
      </c>
      <c r="M10" s="81">
        <v>-2.4926516606504912E-3</v>
      </c>
      <c r="N10" s="81">
        <v>-6.4528131884777906E-3</v>
      </c>
      <c r="O10" s="79"/>
      <c r="P10" s="24">
        <v>64.346449362993695</v>
      </c>
      <c r="Q10" s="82">
        <v>-1.5208463675371653E-2</v>
      </c>
      <c r="R10" s="82">
        <v>-4.9094574863889129E-2</v>
      </c>
      <c r="S10" s="83"/>
    </row>
    <row r="11" spans="1:19" ht="14.4" x14ac:dyDescent="0.3">
      <c r="K11" s="78">
        <v>35231</v>
      </c>
      <c r="L11" s="24">
        <v>63.736041622552101</v>
      </c>
      <c r="M11" s="81">
        <v>3.3956753793702443E-3</v>
      </c>
      <c r="N11" s="81">
        <v>1.4523801605390574E-3</v>
      </c>
      <c r="O11" s="79"/>
      <c r="P11" s="24">
        <v>65.391507583648007</v>
      </c>
      <c r="Q11" s="82">
        <v>1.6241117124565552E-2</v>
      </c>
      <c r="R11" s="82">
        <v>-9.1082333842869012E-3</v>
      </c>
      <c r="S11" s="83"/>
    </row>
    <row r="12" spans="1:19" ht="14.4" x14ac:dyDescent="0.3">
      <c r="K12" s="78">
        <v>35261</v>
      </c>
      <c r="L12" s="24">
        <v>63.846632977102203</v>
      </c>
      <c r="M12" s="81">
        <v>1.7351462647308136E-3</v>
      </c>
      <c r="N12" s="81">
        <v>2.6312579391223334E-3</v>
      </c>
      <c r="O12" s="79"/>
      <c r="P12" s="24">
        <v>66.588294751832606</v>
      </c>
      <c r="Q12" s="82">
        <v>1.8301874546227337E-2</v>
      </c>
      <c r="R12" s="82">
        <v>1.910190444179527E-2</v>
      </c>
      <c r="S12" s="83"/>
    </row>
    <row r="13" spans="1:19" ht="14.4" x14ac:dyDescent="0.3">
      <c r="K13" s="78">
        <v>35292</v>
      </c>
      <c r="L13" s="24">
        <v>63.584685921497297</v>
      </c>
      <c r="M13" s="81">
        <v>-4.102754419310628E-3</v>
      </c>
      <c r="N13" s="81">
        <v>1.0128845436641054E-3</v>
      </c>
      <c r="O13" s="79"/>
      <c r="P13" s="24">
        <v>68.176757317811706</v>
      </c>
      <c r="Q13" s="82">
        <v>2.3854981898832728E-2</v>
      </c>
      <c r="R13" s="82">
        <v>5.9526329622483498E-2</v>
      </c>
      <c r="S13" s="83"/>
    </row>
    <row r="14" spans="1:19" ht="14.4" x14ac:dyDescent="0.3">
      <c r="K14" s="78">
        <v>35323</v>
      </c>
      <c r="L14" s="24">
        <v>63.386585013189404</v>
      </c>
      <c r="M14" s="81">
        <v>-3.1155443395988192E-3</v>
      </c>
      <c r="N14" s="81">
        <v>-5.4828728058168297E-3</v>
      </c>
      <c r="O14" s="79"/>
      <c r="P14" s="24">
        <v>68.252496226378298</v>
      </c>
      <c r="Q14" s="82">
        <v>1.1109197847813945E-3</v>
      </c>
      <c r="R14" s="82">
        <v>4.375168501919835E-2</v>
      </c>
      <c r="S14" s="83"/>
    </row>
    <row r="15" spans="1:19" ht="14.4" x14ac:dyDescent="0.3">
      <c r="K15" s="78">
        <v>35353</v>
      </c>
      <c r="L15" s="24">
        <v>62.981459736344199</v>
      </c>
      <c r="M15" s="81">
        <v>-6.391340955833269E-3</v>
      </c>
      <c r="N15" s="81">
        <v>-1.3550804489068202E-2</v>
      </c>
      <c r="O15" s="79"/>
      <c r="P15" s="24">
        <v>68.072131604137894</v>
      </c>
      <c r="Q15" s="82">
        <v>-2.6426084350406054E-3</v>
      </c>
      <c r="R15" s="82">
        <v>2.2283749085862503E-2</v>
      </c>
      <c r="S15" s="83"/>
    </row>
    <row r="16" spans="1:19" ht="14.4" x14ac:dyDescent="0.3">
      <c r="K16" s="78">
        <v>35384</v>
      </c>
      <c r="L16" s="24">
        <v>64.527870304978904</v>
      </c>
      <c r="M16" s="81">
        <v>2.4553425327205058E-2</v>
      </c>
      <c r="N16" s="81">
        <v>1.4833514859947217E-2</v>
      </c>
      <c r="O16" s="79"/>
      <c r="P16" s="24">
        <v>67.283602280977505</v>
      </c>
      <c r="Q16" s="82">
        <v>-1.1583731911701367E-2</v>
      </c>
      <c r="R16" s="82">
        <v>-1.3100579610594965E-2</v>
      </c>
      <c r="S16" s="83"/>
    </row>
    <row r="17" spans="11:19" ht="14.4" x14ac:dyDescent="0.3">
      <c r="K17" s="78">
        <v>35414</v>
      </c>
      <c r="L17" s="24">
        <v>66.993358791517096</v>
      </c>
      <c r="M17" s="81">
        <v>3.8208118056361151E-2</v>
      </c>
      <c r="N17" s="81">
        <v>5.6901216204930494E-2</v>
      </c>
      <c r="O17" s="79"/>
      <c r="P17" s="24">
        <v>67.6829175560609</v>
      </c>
      <c r="Q17" s="82">
        <v>5.9348082080363795E-3</v>
      </c>
      <c r="R17" s="82">
        <v>-8.3451698005041486E-3</v>
      </c>
      <c r="S17" s="83"/>
    </row>
    <row r="18" spans="11:19" ht="14.4" x14ac:dyDescent="0.3">
      <c r="K18" s="78">
        <v>35445</v>
      </c>
      <c r="L18" s="24">
        <v>70.284798696225394</v>
      </c>
      <c r="M18" s="81">
        <v>4.9130838699269264E-2</v>
      </c>
      <c r="N18" s="81">
        <v>0.11596014113446662</v>
      </c>
      <c r="O18" s="81">
        <v>9.2202217688859944E-2</v>
      </c>
      <c r="P18" s="24">
        <v>67.662118028632804</v>
      </c>
      <c r="Q18" s="82">
        <v>-3.073083752760386E-4</v>
      </c>
      <c r="R18" s="82">
        <v>-6.0232222180062189E-3</v>
      </c>
      <c r="S18" s="82">
        <v>-2.6108350832902527E-2</v>
      </c>
    </row>
    <row r="19" spans="11:19" ht="14.4" x14ac:dyDescent="0.3">
      <c r="K19" s="78">
        <v>35476</v>
      </c>
      <c r="L19" s="24">
        <v>71.810970842168004</v>
      </c>
      <c r="M19" s="81">
        <v>2.1714114207523005E-2</v>
      </c>
      <c r="N19" s="81">
        <v>0.11286751759769675</v>
      </c>
      <c r="O19" s="81">
        <v>0.12322415211411997</v>
      </c>
      <c r="P19" s="24">
        <v>68.805586572585199</v>
      </c>
      <c r="Q19" s="82">
        <v>1.6899685928668529E-2</v>
      </c>
      <c r="R19" s="82">
        <v>2.2620434102975873E-2</v>
      </c>
      <c r="S19" s="82">
        <v>1.6802111060563174E-2</v>
      </c>
    </row>
    <row r="20" spans="11:19" ht="14.4" x14ac:dyDescent="0.3">
      <c r="K20" s="78">
        <v>35504</v>
      </c>
      <c r="L20" s="24">
        <v>72.304116335973902</v>
      </c>
      <c r="M20" s="81">
        <v>6.8672723404585856E-3</v>
      </c>
      <c r="N20" s="81">
        <v>7.9272895705734703E-2</v>
      </c>
      <c r="O20" s="81">
        <v>0.13607823072659442</v>
      </c>
      <c r="P20" s="24">
        <v>68.498412339262501</v>
      </c>
      <c r="Q20" s="82">
        <v>-4.4643792549992067E-3</v>
      </c>
      <c r="R20" s="82">
        <v>1.2048753402601697E-2</v>
      </c>
      <c r="S20" s="82">
        <v>3.7971371533209286E-2</v>
      </c>
    </row>
    <row r="21" spans="11:19" ht="14.4" x14ac:dyDescent="0.3">
      <c r="K21" s="78">
        <v>35535</v>
      </c>
      <c r="L21" s="24">
        <v>71.867671255960801</v>
      </c>
      <c r="M21" s="81">
        <v>-6.0362411177958819E-3</v>
      </c>
      <c r="N21" s="81">
        <v>2.2520837920823711E-2</v>
      </c>
      <c r="O21" s="81">
        <v>0.12859159953448995</v>
      </c>
      <c r="P21" s="24">
        <v>68.884485365590805</v>
      </c>
      <c r="Q21" s="82">
        <v>5.6362332080945876E-3</v>
      </c>
      <c r="R21" s="82">
        <v>1.8065756328241589E-2</v>
      </c>
      <c r="S21" s="82">
        <v>5.4244000153413685E-2</v>
      </c>
    </row>
    <row r="22" spans="11:19" ht="14.4" x14ac:dyDescent="0.3">
      <c r="K22" s="78">
        <v>35565</v>
      </c>
      <c r="L22" s="24">
        <v>72.108170014557899</v>
      </c>
      <c r="M22" s="81">
        <v>3.3464109020668875E-3</v>
      </c>
      <c r="N22" s="81">
        <v>4.1386318678673373E-3</v>
      </c>
      <c r="O22" s="81">
        <v>0.13519798390690574</v>
      </c>
      <c r="P22" s="24">
        <v>69.396991528082793</v>
      </c>
      <c r="Q22" s="82">
        <v>7.4400811702659553E-3</v>
      </c>
      <c r="R22" s="82">
        <v>8.5953043198563339E-3</v>
      </c>
      <c r="S22" s="82">
        <v>7.848983456099945E-2</v>
      </c>
    </row>
    <row r="23" spans="11:19" ht="14.4" x14ac:dyDescent="0.3">
      <c r="K23" s="78">
        <v>35596</v>
      </c>
      <c r="L23" s="24">
        <v>72.591698079378801</v>
      </c>
      <c r="M23" s="81">
        <v>6.7055933429358561E-3</v>
      </c>
      <c r="N23" s="81">
        <v>3.9773910252716149E-3</v>
      </c>
      <c r="O23" s="81">
        <v>0.13894268033258683</v>
      </c>
      <c r="P23" s="24">
        <v>70.099707109853099</v>
      </c>
      <c r="Q23" s="82">
        <v>1.0126023712222931E-2</v>
      </c>
      <c r="R23" s="82">
        <v>2.3377107817618148E-2</v>
      </c>
      <c r="S23" s="82">
        <v>7.2000167914502144E-2</v>
      </c>
    </row>
    <row r="24" spans="11:19" ht="14.4" x14ac:dyDescent="0.3">
      <c r="K24" s="78">
        <v>35626</v>
      </c>
      <c r="L24" s="24">
        <v>73.4640290881851</v>
      </c>
      <c r="M24" s="81">
        <v>1.2016952790557589E-2</v>
      </c>
      <c r="N24" s="81">
        <v>2.2212460823153535E-2</v>
      </c>
      <c r="O24" s="81">
        <v>0.15063278457506213</v>
      </c>
      <c r="P24" s="24">
        <v>71.013700795258103</v>
      </c>
      <c r="Q24" s="82">
        <v>1.3038480802390229E-2</v>
      </c>
      <c r="R24" s="82">
        <v>3.0909941743295422E-2</v>
      </c>
      <c r="S24" s="82">
        <v>6.6459218694794764E-2</v>
      </c>
    </row>
    <row r="25" spans="11:19" ht="14.4" x14ac:dyDescent="0.3">
      <c r="K25" s="78">
        <v>35657</v>
      </c>
      <c r="L25" s="24">
        <v>73.621160243205196</v>
      </c>
      <c r="M25" s="81">
        <v>2.1388856147745994E-3</v>
      </c>
      <c r="N25" s="81">
        <v>2.0982230284610548E-2</v>
      </c>
      <c r="O25" s="81">
        <v>0.15784420692270307</v>
      </c>
      <c r="P25" s="24">
        <v>71.496536734049101</v>
      </c>
      <c r="Q25" s="82">
        <v>6.7991941468179551E-3</v>
      </c>
      <c r="R25" s="82">
        <v>3.0254124274489369E-2</v>
      </c>
      <c r="S25" s="82">
        <v>4.8693712444579429E-2</v>
      </c>
    </row>
    <row r="26" spans="11:19" ht="14.4" x14ac:dyDescent="0.3">
      <c r="K26" s="78">
        <v>35688</v>
      </c>
      <c r="L26" s="24">
        <v>74.671697843766395</v>
      </c>
      <c r="M26" s="81">
        <v>1.4269506173099966E-2</v>
      </c>
      <c r="N26" s="81">
        <v>2.8653411056910771E-2</v>
      </c>
      <c r="O26" s="81">
        <v>0.17803629629564055</v>
      </c>
      <c r="P26" s="24">
        <v>73.686723880964195</v>
      </c>
      <c r="Q26" s="82">
        <v>3.0633471870981532E-2</v>
      </c>
      <c r="R26" s="82">
        <v>5.1170210532975435E-2</v>
      </c>
      <c r="S26" s="82">
        <v>7.9619471155483845E-2</v>
      </c>
    </row>
    <row r="27" spans="11:19" ht="14.4" x14ac:dyDescent="0.3">
      <c r="K27" s="78">
        <v>35718</v>
      </c>
      <c r="L27" s="24">
        <v>75.564579379674299</v>
      </c>
      <c r="M27" s="81">
        <v>1.1957429142378073E-2</v>
      </c>
      <c r="N27" s="81">
        <v>2.859290890467947E-2</v>
      </c>
      <c r="O27" s="81">
        <v>0.19979085426101784</v>
      </c>
      <c r="P27" s="24">
        <v>75.397548486996499</v>
      </c>
      <c r="Q27" s="82">
        <v>2.3217541992992086E-2</v>
      </c>
      <c r="R27" s="82">
        <v>6.1732421246114333E-2</v>
      </c>
      <c r="S27" s="82">
        <v>0.1076125678781199</v>
      </c>
    </row>
    <row r="28" spans="11:19" ht="14.4" x14ac:dyDescent="0.3">
      <c r="K28" s="78">
        <v>35749</v>
      </c>
      <c r="L28" s="24">
        <v>79.021215315875494</v>
      </c>
      <c r="M28" s="81">
        <v>4.574412991612542E-2</v>
      </c>
      <c r="N28" s="81">
        <v>7.3349225342705715E-2</v>
      </c>
      <c r="O28" s="81">
        <v>0.22460597168938801</v>
      </c>
      <c r="P28" s="24">
        <v>76.440399490249405</v>
      </c>
      <c r="Q28" s="82">
        <v>1.3831364867688878E-2</v>
      </c>
      <c r="R28" s="82">
        <v>6.9148283008313438E-2</v>
      </c>
      <c r="S28" s="82">
        <v>0.13609255299728096</v>
      </c>
    </row>
    <row r="29" spans="11:19" ht="14.4" x14ac:dyDescent="0.3">
      <c r="K29" s="78">
        <v>35779</v>
      </c>
      <c r="L29" s="24">
        <v>81.519784529382903</v>
      </c>
      <c r="M29" s="81">
        <v>3.1618967178874025E-2</v>
      </c>
      <c r="N29" s="81">
        <v>9.1709267143551099E-2</v>
      </c>
      <c r="O29" s="81">
        <v>0.21683381755902031</v>
      </c>
      <c r="P29" s="24">
        <v>77.306349763232504</v>
      </c>
      <c r="Q29" s="82">
        <v>1.1328437302235095E-2</v>
      </c>
      <c r="R29" s="82">
        <v>4.9121818580448284E-2</v>
      </c>
      <c r="S29" s="82">
        <v>0.14218406290184871</v>
      </c>
    </row>
    <row r="30" spans="11:19" ht="14.4" x14ac:dyDescent="0.3">
      <c r="K30" s="78">
        <v>35810</v>
      </c>
      <c r="L30" s="24">
        <v>85.658754240927195</v>
      </c>
      <c r="M30" s="81">
        <v>5.0772579140618834E-2</v>
      </c>
      <c r="N30" s="81">
        <v>0.13358341889967651</v>
      </c>
      <c r="O30" s="81">
        <v>0.21873798929337274</v>
      </c>
      <c r="P30" s="24">
        <v>78.108770091533501</v>
      </c>
      <c r="Q30" s="82">
        <v>1.0379746692976477E-2</v>
      </c>
      <c r="R30" s="82">
        <v>3.5959015365129465E-2</v>
      </c>
      <c r="S30" s="82">
        <v>0.1543943992187764</v>
      </c>
    </row>
    <row r="31" spans="11:19" ht="14.4" x14ac:dyDescent="0.3">
      <c r="K31" s="78">
        <v>35841</v>
      </c>
      <c r="L31" s="24">
        <v>84.474993125841294</v>
      </c>
      <c r="M31" s="81">
        <v>-1.3819499542993663E-2</v>
      </c>
      <c r="N31" s="81">
        <v>6.9016627853230705E-2</v>
      </c>
      <c r="O31" s="81">
        <v>0.17635219431174809</v>
      </c>
      <c r="P31" s="24">
        <v>79.702716517118105</v>
      </c>
      <c r="Q31" s="82">
        <v>2.0406753604194527E-2</v>
      </c>
      <c r="R31" s="82">
        <v>4.2677917025863099E-2</v>
      </c>
      <c r="S31" s="82">
        <v>0.15837565650337382</v>
      </c>
    </row>
    <row r="32" spans="11:19" ht="14.4" x14ac:dyDescent="0.3">
      <c r="K32" s="78">
        <v>35869</v>
      </c>
      <c r="L32" s="24">
        <v>82.965478176580106</v>
      </c>
      <c r="M32" s="81">
        <v>-1.7869370489471126E-2</v>
      </c>
      <c r="N32" s="81">
        <v>1.7734267276873439E-2</v>
      </c>
      <c r="O32" s="81">
        <v>0.14745165809186145</v>
      </c>
      <c r="P32" s="24">
        <v>79.686264565110406</v>
      </c>
      <c r="Q32" s="82">
        <v>-2.0641645262076125E-4</v>
      </c>
      <c r="R32" s="82">
        <v>3.0785502215108007E-2</v>
      </c>
      <c r="S32" s="82">
        <v>0.16333009545441923</v>
      </c>
    </row>
    <row r="33" spans="11:19" ht="14.4" x14ac:dyDescent="0.3">
      <c r="K33" s="78">
        <v>35900</v>
      </c>
      <c r="L33" s="24">
        <v>81.068840048676094</v>
      </c>
      <c r="M33" s="81">
        <v>-2.2860570077921971E-2</v>
      </c>
      <c r="N33" s="81">
        <v>-5.3583714039797115E-2</v>
      </c>
      <c r="O33" s="81">
        <v>0.12802931599028455</v>
      </c>
      <c r="P33" s="24">
        <v>79.622508301328494</v>
      </c>
      <c r="Q33" s="82">
        <v>-8.0009100853029036E-4</v>
      </c>
      <c r="R33" s="82">
        <v>1.9379875115445921E-2</v>
      </c>
      <c r="S33" s="82">
        <v>0.1558844909524657</v>
      </c>
    </row>
    <row r="34" spans="11:19" ht="14.4" x14ac:dyDescent="0.3">
      <c r="K34" s="78">
        <v>35930</v>
      </c>
      <c r="L34" s="24">
        <v>83.222881994102295</v>
      </c>
      <c r="M34" s="81">
        <v>2.6570528752265954E-2</v>
      </c>
      <c r="N34" s="81">
        <v>-1.4822269708548497E-2</v>
      </c>
      <c r="O34" s="81">
        <v>0.15413942660450886</v>
      </c>
      <c r="P34" s="24">
        <v>78.837700860579005</v>
      </c>
      <c r="Q34" s="82">
        <v>-9.8566028311920517E-3</v>
      </c>
      <c r="R34" s="82">
        <v>-1.0853026023941337E-2</v>
      </c>
      <c r="S34" s="82">
        <v>0.13603917294708445</v>
      </c>
    </row>
    <row r="35" spans="11:19" ht="14.4" x14ac:dyDescent="0.3">
      <c r="K35" s="78">
        <v>35961</v>
      </c>
      <c r="L35" s="24">
        <v>86.425244594518006</v>
      </c>
      <c r="M35" s="81">
        <v>3.8479352356995511E-2</v>
      </c>
      <c r="N35" s="81">
        <v>4.1701277374359025E-2</v>
      </c>
      <c r="O35" s="81">
        <v>0.19056650941010167</v>
      </c>
      <c r="P35" s="24">
        <v>79.245972211227198</v>
      </c>
      <c r="Q35" s="82">
        <v>5.1786308605092923E-3</v>
      </c>
      <c r="R35" s="82">
        <v>-5.5253230438910839E-3</v>
      </c>
      <c r="S35" s="82">
        <v>0.13047508297061783</v>
      </c>
    </row>
    <row r="36" spans="11:19" ht="14.4" x14ac:dyDescent="0.3">
      <c r="K36" s="78">
        <v>35991</v>
      </c>
      <c r="L36" s="24">
        <v>87.115415502428604</v>
      </c>
      <c r="M36" s="81">
        <v>7.9857559113507559E-3</v>
      </c>
      <c r="N36" s="81">
        <v>7.4585691001893828E-2</v>
      </c>
      <c r="O36" s="81">
        <v>0.18582409083303331</v>
      </c>
      <c r="P36" s="24">
        <v>80.3031486980137</v>
      </c>
      <c r="Q36" s="82">
        <v>1.3340444407302421E-2</v>
      </c>
      <c r="R36" s="82">
        <v>8.5483415582607858E-3</v>
      </c>
      <c r="S36" s="82">
        <v>0.13081205174109023</v>
      </c>
    </row>
    <row r="37" spans="11:19" ht="14.4" x14ac:dyDescent="0.3">
      <c r="K37" s="78">
        <v>36022</v>
      </c>
      <c r="L37" s="24">
        <v>87.110235924512693</v>
      </c>
      <c r="M37" s="81">
        <v>-5.9456502457533311E-5</v>
      </c>
      <c r="N37" s="81">
        <v>4.6710157558421006E-2</v>
      </c>
      <c r="O37" s="81">
        <v>0.18322280763773291</v>
      </c>
      <c r="P37" s="24">
        <v>81.689979644951293</v>
      </c>
      <c r="Q37" s="82">
        <v>1.7269944820630601E-2</v>
      </c>
      <c r="R37" s="82">
        <v>3.6179121831779737E-2</v>
      </c>
      <c r="S37" s="82">
        <v>0.14257254094445848</v>
      </c>
    </row>
    <row r="38" spans="11:19" ht="14.4" x14ac:dyDescent="0.3">
      <c r="K38" s="78">
        <v>36053</v>
      </c>
      <c r="L38" s="24">
        <v>86.4828355185102</v>
      </c>
      <c r="M38" s="81">
        <v>-7.202372939802193E-3</v>
      </c>
      <c r="N38" s="81">
        <v>6.6636691932320247E-4</v>
      </c>
      <c r="O38" s="81">
        <v>0.15817422150298399</v>
      </c>
      <c r="P38" s="24">
        <v>81.610395860385296</v>
      </c>
      <c r="Q38" s="82">
        <v>-9.7421721625945423E-4</v>
      </c>
      <c r="R38" s="82">
        <v>2.9836515133612185E-2</v>
      </c>
      <c r="S38" s="82">
        <v>0.10753188039980244</v>
      </c>
    </row>
    <row r="39" spans="11:19" ht="14.4" x14ac:dyDescent="0.3">
      <c r="K39" s="78">
        <v>36083</v>
      </c>
      <c r="L39" s="24">
        <v>87.73680390074</v>
      </c>
      <c r="M39" s="81">
        <v>1.4499621511154137E-2</v>
      </c>
      <c r="N39" s="81">
        <v>7.132932727550001E-3</v>
      </c>
      <c r="O39" s="81">
        <v>0.16108373289430156</v>
      </c>
      <c r="P39" s="24">
        <v>79.812584054054597</v>
      </c>
      <c r="Q39" s="82">
        <v>-2.2029200904824631E-2</v>
      </c>
      <c r="R39" s="82">
        <v>-6.108909201106294E-3</v>
      </c>
      <c r="S39" s="82">
        <v>5.8556752250632504E-2</v>
      </c>
    </row>
    <row r="40" spans="11:19" ht="14.4" x14ac:dyDescent="0.3">
      <c r="K40" s="78">
        <v>36114</v>
      </c>
      <c r="L40" s="24">
        <v>88.0543382020698</v>
      </c>
      <c r="M40" s="81">
        <v>3.6191687776663262E-3</v>
      </c>
      <c r="N40" s="81">
        <v>1.0838017685719903E-2</v>
      </c>
      <c r="O40" s="81">
        <v>0.1143126292108485</v>
      </c>
      <c r="P40" s="24">
        <v>80.110004504606493</v>
      </c>
      <c r="Q40" s="82">
        <v>3.7264856673537849E-3</v>
      </c>
      <c r="R40" s="82">
        <v>-1.9341113159922929E-2</v>
      </c>
      <c r="S40" s="82">
        <v>4.8006094144303679E-2</v>
      </c>
    </row>
    <row r="41" spans="11:19" ht="14.4" x14ac:dyDescent="0.3">
      <c r="K41" s="78">
        <v>36144</v>
      </c>
      <c r="L41" s="24">
        <v>87.991659889395393</v>
      </c>
      <c r="M41" s="81">
        <v>-7.1181402250242165E-4</v>
      </c>
      <c r="N41" s="81">
        <v>1.7446518281217349E-2</v>
      </c>
      <c r="O41" s="81">
        <v>7.9390241244808202E-2</v>
      </c>
      <c r="P41" s="24">
        <v>80.816933739123101</v>
      </c>
      <c r="Q41" s="82">
        <v>8.8244812728222044E-3</v>
      </c>
      <c r="R41" s="82">
        <v>-9.7225618488556709E-3</v>
      </c>
      <c r="S41" s="82">
        <v>4.5411327615940023E-2</v>
      </c>
    </row>
    <row r="42" spans="11:19" ht="14.4" x14ac:dyDescent="0.3">
      <c r="K42" s="78">
        <v>36175</v>
      </c>
      <c r="L42" s="24">
        <v>87.448105597117106</v>
      </c>
      <c r="M42" s="81">
        <v>-6.1773387723510487E-3</v>
      </c>
      <c r="N42" s="81">
        <v>-3.2905039936206304E-3</v>
      </c>
      <c r="O42" s="81">
        <v>2.0889299313846088E-2</v>
      </c>
      <c r="P42" s="24">
        <v>82.992197004454397</v>
      </c>
      <c r="Q42" s="82">
        <v>2.6915934132728081E-2</v>
      </c>
      <c r="R42" s="82">
        <v>3.9838491487086181E-2</v>
      </c>
      <c r="S42" s="82">
        <v>6.2520852744168742E-2</v>
      </c>
    </row>
    <row r="43" spans="11:19" ht="14.4" x14ac:dyDescent="0.3">
      <c r="K43" s="78">
        <v>36206</v>
      </c>
      <c r="L43" s="24">
        <v>86.345249242832097</v>
      </c>
      <c r="M43" s="81">
        <v>-1.2611552265820225E-2</v>
      </c>
      <c r="N43" s="81">
        <v>-1.9409480488237096E-2</v>
      </c>
      <c r="O43" s="81">
        <v>2.2139760511193041E-2</v>
      </c>
      <c r="P43" s="24">
        <v>81.355682723931395</v>
      </c>
      <c r="Q43" s="82">
        <v>-1.9718893336865939E-2</v>
      </c>
      <c r="R43" s="82">
        <v>1.5549596171265723E-2</v>
      </c>
      <c r="S43" s="82">
        <v>2.0739145151448923E-2</v>
      </c>
    </row>
    <row r="44" spans="11:19" ht="14.4" x14ac:dyDescent="0.3">
      <c r="K44" s="78">
        <v>36234</v>
      </c>
      <c r="L44" s="24">
        <v>84.706705828921997</v>
      </c>
      <c r="M44" s="81">
        <v>-1.8976648145423214E-2</v>
      </c>
      <c r="N44" s="81">
        <v>-3.7332561570068701E-2</v>
      </c>
      <c r="O44" s="81">
        <v>2.09873756001977E-2</v>
      </c>
      <c r="P44" s="24">
        <v>80.6829467215221</v>
      </c>
      <c r="Q44" s="82">
        <v>-8.2690720535419926E-3</v>
      </c>
      <c r="R44" s="82">
        <v>-1.6579077106972928E-3</v>
      </c>
      <c r="S44" s="82">
        <v>1.250757783478873E-2</v>
      </c>
    </row>
    <row r="45" spans="11:19" ht="14.4" x14ac:dyDescent="0.3">
      <c r="K45" s="78">
        <v>36265</v>
      </c>
      <c r="L45" s="24">
        <v>83.271496370855004</v>
      </c>
      <c r="M45" s="81">
        <v>-1.6943280275420136E-2</v>
      </c>
      <c r="N45" s="81">
        <v>-4.7761002914164852E-2</v>
      </c>
      <c r="O45" s="81">
        <v>2.7170196599043184E-2</v>
      </c>
      <c r="P45" s="24">
        <v>80.302544573799594</v>
      </c>
      <c r="Q45" s="82">
        <v>-4.714777572954354E-3</v>
      </c>
      <c r="R45" s="82">
        <v>-3.2408497759258581E-2</v>
      </c>
      <c r="S45" s="82">
        <v>8.5407542035416117E-3</v>
      </c>
    </row>
    <row r="46" spans="11:19" ht="14.4" x14ac:dyDescent="0.3">
      <c r="K46" s="78">
        <v>36295</v>
      </c>
      <c r="L46" s="24">
        <v>83.155766456378799</v>
      </c>
      <c r="M46" s="81">
        <v>-1.3897902586113009E-3</v>
      </c>
      <c r="N46" s="81">
        <v>-3.6938717699260937E-2</v>
      </c>
      <c r="O46" s="81">
        <v>-8.0645534155199261E-4</v>
      </c>
      <c r="P46" s="24">
        <v>81.541256115598102</v>
      </c>
      <c r="Q46" s="82">
        <v>1.5425557787401178E-2</v>
      </c>
      <c r="R46" s="82">
        <v>2.2810132673389827E-3</v>
      </c>
      <c r="S46" s="82">
        <v>3.4292669947341814E-2</v>
      </c>
    </row>
    <row r="47" spans="11:19" ht="14.4" x14ac:dyDescent="0.3">
      <c r="K47" s="78">
        <v>36326</v>
      </c>
      <c r="L47" s="24">
        <v>84.9530405679007</v>
      </c>
      <c r="M47" s="81">
        <v>2.1613343104289751E-2</v>
      </c>
      <c r="N47" s="81">
        <v>2.9080901750118127E-3</v>
      </c>
      <c r="O47" s="81">
        <v>-1.7034421291191704E-2</v>
      </c>
      <c r="P47" s="24">
        <v>83.030071541835099</v>
      </c>
      <c r="Q47" s="82">
        <v>1.8258431340895109E-2</v>
      </c>
      <c r="R47" s="82">
        <v>2.9090717626044649E-2</v>
      </c>
      <c r="S47" s="82">
        <v>4.7751314357296515E-2</v>
      </c>
    </row>
    <row r="48" spans="11:19" ht="14.4" x14ac:dyDescent="0.3">
      <c r="K48" s="78">
        <v>36356</v>
      </c>
      <c r="L48" s="24">
        <v>86.874371796371804</v>
      </c>
      <c r="M48" s="81">
        <v>2.261639154557904E-2</v>
      </c>
      <c r="N48" s="81">
        <v>4.3266610815676509E-2</v>
      </c>
      <c r="O48" s="81">
        <v>-2.7669466381651242E-3</v>
      </c>
      <c r="P48" s="24">
        <v>84.843332386576705</v>
      </c>
      <c r="Q48" s="82">
        <v>2.1838603906633836E-2</v>
      </c>
      <c r="R48" s="82">
        <v>5.6546001585342509E-2</v>
      </c>
      <c r="S48" s="82">
        <v>5.6538053142059397E-2</v>
      </c>
    </row>
    <row r="49" spans="11:19" ht="14.4" x14ac:dyDescent="0.3">
      <c r="K49" s="78">
        <v>36387</v>
      </c>
      <c r="L49" s="24">
        <v>88.941147498214605</v>
      </c>
      <c r="M49" s="81">
        <v>2.3790395937333564E-2</v>
      </c>
      <c r="N49" s="81">
        <v>6.9572818439123552E-2</v>
      </c>
      <c r="O49" s="81">
        <v>2.1018328721879698E-2</v>
      </c>
      <c r="P49" s="24">
        <v>88.791507884515795</v>
      </c>
      <c r="Q49" s="82">
        <v>4.6534894220677137E-2</v>
      </c>
      <c r="R49" s="82">
        <v>8.8915134672922669E-2</v>
      </c>
      <c r="S49" s="82">
        <v>8.6932672408903011E-2</v>
      </c>
    </row>
    <row r="50" spans="11:19" ht="14.4" x14ac:dyDescent="0.3">
      <c r="K50" s="78">
        <v>36418</v>
      </c>
      <c r="L50" s="24">
        <v>89.491520599226405</v>
      </c>
      <c r="M50" s="81">
        <v>6.1880593683913965E-3</v>
      </c>
      <c r="N50" s="81">
        <v>5.3423397220235147E-2</v>
      </c>
      <c r="O50" s="81">
        <v>3.4789389856120678E-2</v>
      </c>
      <c r="P50" s="24">
        <v>92.545163186334605</v>
      </c>
      <c r="Q50" s="82">
        <v>4.2274935872255837E-2</v>
      </c>
      <c r="R50" s="82">
        <v>0.11459813857567602</v>
      </c>
      <c r="S50" s="82">
        <v>0.13398743151124926</v>
      </c>
    </row>
    <row r="51" spans="11:19" ht="14.4" x14ac:dyDescent="0.3">
      <c r="K51" s="78">
        <v>36448</v>
      </c>
      <c r="L51" s="24">
        <v>90.1883362047638</v>
      </c>
      <c r="M51" s="81">
        <v>7.7863869210355041E-3</v>
      </c>
      <c r="N51" s="81">
        <v>3.8146628745238331E-2</v>
      </c>
      <c r="O51" s="81">
        <v>2.7941892057035789E-2</v>
      </c>
      <c r="P51" s="24">
        <v>94.884721127287705</v>
      </c>
      <c r="Q51" s="82">
        <v>2.5280175218260981E-2</v>
      </c>
      <c r="R51" s="82">
        <v>0.11835212571518072</v>
      </c>
      <c r="S51" s="82">
        <v>0.18884411840400017</v>
      </c>
    </row>
    <row r="52" spans="11:19" ht="14.4" x14ac:dyDescent="0.3">
      <c r="K52" s="78">
        <v>36479</v>
      </c>
      <c r="L52" s="24">
        <v>90.3804416637239</v>
      </c>
      <c r="M52" s="81">
        <v>2.1300477095391734E-3</v>
      </c>
      <c r="N52" s="81">
        <v>1.6182545492098521E-2</v>
      </c>
      <c r="O52" s="81">
        <v>2.6416682120943058E-2</v>
      </c>
      <c r="P52" s="24">
        <v>94.547803840091902</v>
      </c>
      <c r="Q52" s="82">
        <v>-3.5508065281009138E-3</v>
      </c>
      <c r="R52" s="82">
        <v>6.4829352409048857E-2</v>
      </c>
      <c r="S52" s="82">
        <v>0.18022467262069886</v>
      </c>
    </row>
    <row r="53" spans="11:19" ht="14.4" x14ac:dyDescent="0.3">
      <c r="K53" s="78">
        <v>36509</v>
      </c>
      <c r="L53" s="24">
        <v>90.760892184493301</v>
      </c>
      <c r="M53" s="81">
        <v>4.2094341847203065E-3</v>
      </c>
      <c r="N53" s="81">
        <v>1.4184266584893246E-2</v>
      </c>
      <c r="O53" s="81">
        <v>3.1471531490357307E-2</v>
      </c>
      <c r="P53" s="24">
        <v>93.330429598094099</v>
      </c>
      <c r="Q53" s="82">
        <v>-1.2875753772734311E-2</v>
      </c>
      <c r="R53" s="82">
        <v>8.4852236975194728E-3</v>
      </c>
      <c r="S53" s="82">
        <v>0.15483754802384042</v>
      </c>
    </row>
    <row r="54" spans="11:19" ht="14.4" x14ac:dyDescent="0.3">
      <c r="K54" s="78">
        <v>36540</v>
      </c>
      <c r="L54" s="24">
        <v>91.493529145954</v>
      </c>
      <c r="M54" s="81">
        <v>8.0721657073559161E-3</v>
      </c>
      <c r="N54" s="81">
        <v>1.4471859623032435E-2</v>
      </c>
      <c r="O54" s="81">
        <v>4.6260848319283232E-2</v>
      </c>
      <c r="P54" s="24">
        <v>93.066528686772301</v>
      </c>
      <c r="Q54" s="82">
        <v>-2.8275977348247716E-3</v>
      </c>
      <c r="R54" s="82">
        <v>-1.9162120296230878E-2</v>
      </c>
      <c r="S54" s="82">
        <v>0.12138890216121401</v>
      </c>
    </row>
    <row r="55" spans="11:19" ht="14.4" x14ac:dyDescent="0.3">
      <c r="K55" s="78">
        <v>36571</v>
      </c>
      <c r="L55" s="24">
        <v>88.568246720569903</v>
      </c>
      <c r="M55" s="81">
        <v>-3.1972560821405982E-2</v>
      </c>
      <c r="N55" s="81">
        <v>-2.0050742282236023E-2</v>
      </c>
      <c r="O55" s="81">
        <v>2.5745452091822552E-2</v>
      </c>
      <c r="P55" s="24">
        <v>93.212909012908995</v>
      </c>
      <c r="Q55" s="82">
        <v>1.5728568391044639E-3</v>
      </c>
      <c r="R55" s="82">
        <v>-1.4118729076358139E-2</v>
      </c>
      <c r="S55" s="82">
        <v>0.14574552006666042</v>
      </c>
    </row>
    <row r="56" spans="11:19" ht="14.4" x14ac:dyDescent="0.3">
      <c r="K56" s="78">
        <v>36600</v>
      </c>
      <c r="L56" s="24">
        <v>86.123681937810503</v>
      </c>
      <c r="M56" s="81">
        <v>-2.7600916505346795E-2</v>
      </c>
      <c r="N56" s="81">
        <v>-5.1092603158379712E-2</v>
      </c>
      <c r="O56" s="81">
        <v>1.6728027551328628E-2</v>
      </c>
      <c r="P56" s="24">
        <v>94.384618352932407</v>
      </c>
      <c r="Q56" s="82">
        <v>1.2570247537936341E-2</v>
      </c>
      <c r="R56" s="82">
        <v>1.1295230927125477E-2</v>
      </c>
      <c r="S56" s="82">
        <v>0.16982116033393946</v>
      </c>
    </row>
    <row r="57" spans="11:19" ht="14.4" x14ac:dyDescent="0.3">
      <c r="K57" s="78">
        <v>36631</v>
      </c>
      <c r="L57" s="24">
        <v>84.201044657962697</v>
      </c>
      <c r="M57" s="81">
        <v>-2.2324141706297818E-2</v>
      </c>
      <c r="N57" s="81">
        <v>-7.9704920731148654E-2</v>
      </c>
      <c r="O57" s="81">
        <v>1.1162862775611515E-2</v>
      </c>
      <c r="P57" s="24">
        <v>94.233552307467903</v>
      </c>
      <c r="Q57" s="82">
        <v>-1.6005366986771019E-3</v>
      </c>
      <c r="R57" s="82">
        <v>1.2539670676053438E-2</v>
      </c>
      <c r="S57" s="82">
        <v>0.17348152300286634</v>
      </c>
    </row>
    <row r="58" spans="11:19" ht="14.4" x14ac:dyDescent="0.3">
      <c r="K58" s="78">
        <v>36661</v>
      </c>
      <c r="L58" s="24">
        <v>87.623890902783799</v>
      </c>
      <c r="M58" s="81">
        <v>4.0650876229923583E-2</v>
      </c>
      <c r="N58" s="81">
        <v>-1.0662464853408715E-2</v>
      </c>
      <c r="O58" s="81">
        <v>5.3731985607382349E-2</v>
      </c>
      <c r="P58" s="24">
        <v>94.0940298203503</v>
      </c>
      <c r="Q58" s="82">
        <v>-1.4806030729093145E-3</v>
      </c>
      <c r="R58" s="82">
        <v>9.4527766247407552E-3</v>
      </c>
      <c r="S58" s="82">
        <v>0.15394383533847678</v>
      </c>
    </row>
    <row r="59" spans="11:19" ht="14.4" x14ac:dyDescent="0.3">
      <c r="K59" s="78">
        <v>36692</v>
      </c>
      <c r="L59" s="24">
        <v>91.739169774605898</v>
      </c>
      <c r="M59" s="81">
        <v>4.6965260608980319E-2</v>
      </c>
      <c r="N59" s="81">
        <v>6.5202598291725478E-2</v>
      </c>
      <c r="O59" s="81">
        <v>7.9880945535801384E-2</v>
      </c>
      <c r="P59" s="24">
        <v>93.285768742716797</v>
      </c>
      <c r="Q59" s="82">
        <v>-8.5899294479860888E-3</v>
      </c>
      <c r="R59" s="82">
        <v>-1.1642253042828288E-2</v>
      </c>
      <c r="S59" s="82">
        <v>0.12351786540030041</v>
      </c>
    </row>
    <row r="60" spans="11:19" ht="14.4" x14ac:dyDescent="0.3">
      <c r="K60" s="78">
        <v>36722</v>
      </c>
      <c r="L60" s="24">
        <v>94.679813482240604</v>
      </c>
      <c r="M60" s="81">
        <v>3.2054396337568569E-2</v>
      </c>
      <c r="N60" s="81">
        <v>0.12444939212861605</v>
      </c>
      <c r="O60" s="81">
        <v>8.9847460470439788E-2</v>
      </c>
      <c r="P60" s="24">
        <v>94.153667493553598</v>
      </c>
      <c r="Q60" s="82">
        <v>9.3036565226842782E-3</v>
      </c>
      <c r="R60" s="82">
        <v>-8.4773217137834589E-4</v>
      </c>
      <c r="S60" s="82">
        <v>0.10973561321891112</v>
      </c>
    </row>
    <row r="61" spans="11:19" ht="14.4" x14ac:dyDescent="0.3">
      <c r="K61" s="78">
        <v>36753</v>
      </c>
      <c r="L61" s="24">
        <v>96.370414890899596</v>
      </c>
      <c r="M61" s="81">
        <v>1.7855985837742505E-2</v>
      </c>
      <c r="N61" s="81">
        <v>9.9818940907563825E-2</v>
      </c>
      <c r="O61" s="81">
        <v>8.3530150011097204E-2</v>
      </c>
      <c r="P61" s="24">
        <v>95.077339316501494</v>
      </c>
      <c r="Q61" s="82">
        <v>9.8102585649266771E-3</v>
      </c>
      <c r="R61" s="82">
        <v>1.0450285719812324E-2</v>
      </c>
      <c r="S61" s="82">
        <v>7.0793160086448648E-2</v>
      </c>
    </row>
    <row r="62" spans="11:19" ht="14.4" x14ac:dyDescent="0.3">
      <c r="K62" s="78">
        <v>36784</v>
      </c>
      <c r="L62" s="24">
        <v>97.9528629958197</v>
      </c>
      <c r="M62" s="81">
        <v>1.6420476208508505E-2</v>
      </c>
      <c r="N62" s="81">
        <v>6.7732171944440145E-2</v>
      </c>
      <c r="O62" s="81">
        <v>9.4549096271210775E-2</v>
      </c>
      <c r="P62" s="24">
        <v>96.325798959951797</v>
      </c>
      <c r="Q62" s="82">
        <v>1.3130990543333665E-2</v>
      </c>
      <c r="R62" s="82">
        <v>3.2588360027556051E-2</v>
      </c>
      <c r="S62" s="82">
        <v>4.0851792178539847E-2</v>
      </c>
    </row>
    <row r="63" spans="11:19" ht="14.4" x14ac:dyDescent="0.3">
      <c r="K63" s="78">
        <v>36814</v>
      </c>
      <c r="L63" s="24">
        <v>99.559238410930305</v>
      </c>
      <c r="M63" s="81">
        <v>1.6399473848754731E-2</v>
      </c>
      <c r="N63" s="81">
        <v>5.1536064016485916E-2</v>
      </c>
      <c r="O63" s="81">
        <v>0.10390370418732187</v>
      </c>
      <c r="P63" s="24">
        <v>97.464643256928298</v>
      </c>
      <c r="Q63" s="82">
        <v>1.1822837799144281E-2</v>
      </c>
      <c r="R63" s="82">
        <v>3.5165658986161086E-2</v>
      </c>
      <c r="S63" s="82">
        <v>2.7190069159602981E-2</v>
      </c>
    </row>
    <row r="64" spans="11:19" ht="14.4" x14ac:dyDescent="0.3">
      <c r="K64" s="78">
        <v>36845</v>
      </c>
      <c r="L64" s="24">
        <v>100.331967921477</v>
      </c>
      <c r="M64" s="81">
        <v>7.7615048375245799E-3</v>
      </c>
      <c r="N64" s="81">
        <v>4.1107564339764036E-2</v>
      </c>
      <c r="O64" s="81">
        <v>0.11010707709063294</v>
      </c>
      <c r="P64" s="24">
        <v>98.656153069952197</v>
      </c>
      <c r="Q64" s="82">
        <v>1.2225046675469198E-2</v>
      </c>
      <c r="R64" s="82">
        <v>3.7641080189857234E-2</v>
      </c>
      <c r="S64" s="82">
        <v>4.3452614053402172E-2</v>
      </c>
    </row>
    <row r="65" spans="11:19" ht="14.4" x14ac:dyDescent="0.3">
      <c r="K65" s="78">
        <v>36875</v>
      </c>
      <c r="L65" s="24">
        <v>100</v>
      </c>
      <c r="M65" s="81">
        <v>-3.3086954073980879E-3</v>
      </c>
      <c r="N65" s="81">
        <v>2.0899205409316668E-2</v>
      </c>
      <c r="O65" s="81">
        <v>0.10179613259779319</v>
      </c>
      <c r="P65" s="24">
        <v>100</v>
      </c>
      <c r="Q65" s="82">
        <v>1.3621521701691952E-2</v>
      </c>
      <c r="R65" s="82">
        <v>3.8143478483638527E-2</v>
      </c>
      <c r="S65" s="82">
        <v>7.1461906161011557E-2</v>
      </c>
    </row>
    <row r="66" spans="11:19" ht="14.4" x14ac:dyDescent="0.3">
      <c r="K66" s="78">
        <v>36906</v>
      </c>
      <c r="L66" s="24">
        <v>99.7431588844712</v>
      </c>
      <c r="M66" s="81">
        <v>-2.5684111552880529E-3</v>
      </c>
      <c r="N66" s="81">
        <v>1.8473471319835344E-3</v>
      </c>
      <c r="O66" s="81">
        <v>9.0166264385288741E-2</v>
      </c>
      <c r="P66" s="24">
        <v>100.577367466442</v>
      </c>
      <c r="Q66" s="82">
        <v>5.7736746644199144E-3</v>
      </c>
      <c r="R66" s="82">
        <v>3.1936957911067321E-2</v>
      </c>
      <c r="S66" s="82">
        <v>8.0703974733477235E-2</v>
      </c>
    </row>
    <row r="67" spans="11:19" ht="14.4" x14ac:dyDescent="0.3">
      <c r="K67" s="78">
        <v>36937</v>
      </c>
      <c r="L67" s="24">
        <v>98.962102608411698</v>
      </c>
      <c r="M67" s="81">
        <v>-7.8306751540140329E-3</v>
      </c>
      <c r="N67" s="81">
        <v>-1.3653328459952152E-2</v>
      </c>
      <c r="O67" s="81">
        <v>0.11735420167720023</v>
      </c>
      <c r="P67" s="24">
        <v>101.108406028727</v>
      </c>
      <c r="Q67" s="82">
        <v>5.2799011911122129E-3</v>
      </c>
      <c r="R67" s="82">
        <v>2.4856563756707972E-2</v>
      </c>
      <c r="S67" s="82">
        <v>8.4703900987840308E-2</v>
      </c>
    </row>
    <row r="68" spans="11:19" ht="14.4" x14ac:dyDescent="0.3">
      <c r="K68" s="78">
        <v>36965</v>
      </c>
      <c r="L68" s="24">
        <v>98.866232261055202</v>
      </c>
      <c r="M68" s="81">
        <v>-9.6875818954500481E-4</v>
      </c>
      <c r="N68" s="81">
        <v>-1.133767738944802E-2</v>
      </c>
      <c r="O68" s="81">
        <v>0.14795640451654202</v>
      </c>
      <c r="P68" s="24">
        <v>100.776890340997</v>
      </c>
      <c r="Q68" s="82">
        <v>-3.2788143019069071E-3</v>
      </c>
      <c r="R68" s="82">
        <v>7.7689034099699406E-3</v>
      </c>
      <c r="S68" s="82">
        <v>6.7725780954709824E-2</v>
      </c>
    </row>
    <row r="69" spans="11:19" ht="14.4" x14ac:dyDescent="0.3">
      <c r="K69" s="78">
        <v>36996</v>
      </c>
      <c r="L69" s="24">
        <v>98.951503008562696</v>
      </c>
      <c r="M69" s="81">
        <v>8.6248606381933435E-4</v>
      </c>
      <c r="N69" s="81">
        <v>-7.9369440948371395E-3</v>
      </c>
      <c r="O69" s="81">
        <v>0.17518141741018267</v>
      </c>
      <c r="P69" s="24">
        <v>100.456799502227</v>
      </c>
      <c r="Q69" s="82">
        <v>-3.1762325438591255E-3</v>
      </c>
      <c r="R69" s="82">
        <v>-1.1987584011405872E-3</v>
      </c>
      <c r="S69" s="82">
        <v>6.6040672800423694E-2</v>
      </c>
    </row>
    <row r="70" spans="11:19" ht="14.4" x14ac:dyDescent="0.3">
      <c r="K70" s="78">
        <v>37026</v>
      </c>
      <c r="L70" s="24">
        <v>99.458407687310597</v>
      </c>
      <c r="M70" s="81">
        <v>5.1227587589450785E-3</v>
      </c>
      <c r="N70" s="81">
        <v>5.0151024060467453E-3</v>
      </c>
      <c r="O70" s="81">
        <v>0.13506038892585659</v>
      </c>
      <c r="P70" s="24">
        <v>100.98715219779599</v>
      </c>
      <c r="Q70" s="82">
        <v>5.2794106341924607E-3</v>
      </c>
      <c r="R70" s="82">
        <v>-1.1992457966013559E-3</v>
      </c>
      <c r="S70" s="82">
        <v>7.3257808073545538E-2</v>
      </c>
    </row>
    <row r="71" spans="11:19" ht="14.4" x14ac:dyDescent="0.3">
      <c r="K71" s="78">
        <v>37057</v>
      </c>
      <c r="L71" s="24">
        <v>99.860070561743797</v>
      </c>
      <c r="M71" s="81">
        <v>4.0385009550525375E-3</v>
      </c>
      <c r="N71" s="81">
        <v>1.0052353346129195E-2</v>
      </c>
      <c r="O71" s="81">
        <v>8.852162938786301E-2</v>
      </c>
      <c r="P71" s="24">
        <v>102.260311401992</v>
      </c>
      <c r="Q71" s="82">
        <v>1.2607140378633197E-2</v>
      </c>
      <c r="R71" s="82">
        <v>1.4719853489977508E-2</v>
      </c>
      <c r="S71" s="82">
        <v>9.6204842177235905E-2</v>
      </c>
    </row>
    <row r="72" spans="11:19" ht="14.4" x14ac:dyDescent="0.3">
      <c r="K72" s="78">
        <v>37087</v>
      </c>
      <c r="L72" s="24">
        <v>100.529543310383</v>
      </c>
      <c r="M72" s="81">
        <v>6.704108507767037E-3</v>
      </c>
      <c r="N72" s="81">
        <v>1.5947613263476601E-2</v>
      </c>
      <c r="O72" s="81">
        <v>6.1784340431127349E-2</v>
      </c>
      <c r="P72" s="24">
        <v>103.51507436876599</v>
      </c>
      <c r="Q72" s="82">
        <v>1.2270283060663134E-2</v>
      </c>
      <c r="R72" s="82">
        <v>3.0443682077201606E-2</v>
      </c>
      <c r="S72" s="82">
        <v>9.9426895674067595E-2</v>
      </c>
    </row>
    <row r="73" spans="11:19" ht="14.4" x14ac:dyDescent="0.3">
      <c r="K73" s="78">
        <v>37118</v>
      </c>
      <c r="L73" s="24">
        <v>100.759209303565</v>
      </c>
      <c r="M73" s="81">
        <v>2.2845621855946963E-3</v>
      </c>
      <c r="N73" s="81">
        <v>1.3078850209868875E-2</v>
      </c>
      <c r="O73" s="81">
        <v>4.5540889469386725E-2</v>
      </c>
      <c r="P73" s="24">
        <v>103.908516014854</v>
      </c>
      <c r="Q73" s="82">
        <v>3.8008149874519948E-3</v>
      </c>
      <c r="R73" s="82">
        <v>2.8928074051797648E-2</v>
      </c>
      <c r="S73" s="82">
        <v>9.288413792222916E-2</v>
      </c>
    </row>
    <row r="74" spans="11:19" ht="14.4" x14ac:dyDescent="0.3">
      <c r="K74" s="78">
        <v>37149</v>
      </c>
      <c r="L74" s="24">
        <v>100.590452772334</v>
      </c>
      <c r="M74" s="81">
        <v>-1.6748496975851346E-3</v>
      </c>
      <c r="N74" s="81">
        <v>7.3140566242502203E-3</v>
      </c>
      <c r="O74" s="81">
        <v>2.6927133070391962E-2</v>
      </c>
      <c r="P74" s="24">
        <v>104.192043659525</v>
      </c>
      <c r="Q74" s="82">
        <v>2.7286275999791609E-3</v>
      </c>
      <c r="R74" s="82">
        <v>1.8890342020759565E-2</v>
      </c>
      <c r="S74" s="82">
        <v>8.1662906350184139E-2</v>
      </c>
    </row>
    <row r="75" spans="11:19" ht="14.4" x14ac:dyDescent="0.3">
      <c r="K75" s="78">
        <v>37179</v>
      </c>
      <c r="L75" s="24">
        <v>98.8030731587465</v>
      </c>
      <c r="M75" s="81">
        <v>-1.7768879295462336E-2</v>
      </c>
      <c r="N75" s="81">
        <v>-1.7173759024310509E-2</v>
      </c>
      <c r="O75" s="81">
        <v>-7.5951289328142213E-3</v>
      </c>
      <c r="P75" s="24">
        <v>104.321823591057</v>
      </c>
      <c r="Q75" s="82">
        <v>1.2455838946405784E-3</v>
      </c>
      <c r="R75" s="82">
        <v>7.7935433772380325E-3</v>
      </c>
      <c r="S75" s="82">
        <v>7.0355567978147349E-2</v>
      </c>
    </row>
    <row r="76" spans="11:19" ht="14.4" x14ac:dyDescent="0.3">
      <c r="K76" s="78">
        <v>37210</v>
      </c>
      <c r="L76" s="24">
        <v>97.175637434293904</v>
      </c>
      <c r="M76" s="81">
        <v>-1.647150915880724E-2</v>
      </c>
      <c r="N76" s="81">
        <v>-3.5565700584991644E-2</v>
      </c>
      <c r="O76" s="81">
        <v>-3.1458871509959296E-2</v>
      </c>
      <c r="P76" s="24">
        <v>104.37813334440099</v>
      </c>
      <c r="Q76" s="82">
        <v>5.397696417264175E-4</v>
      </c>
      <c r="R76" s="82">
        <v>4.5195268641875508E-3</v>
      </c>
      <c r="S76" s="82">
        <v>5.7999223529338506E-2</v>
      </c>
    </row>
    <row r="77" spans="11:19" ht="14.4" x14ac:dyDescent="0.3">
      <c r="K77" s="78">
        <v>37240</v>
      </c>
      <c r="L77" s="24">
        <v>95.596357876318507</v>
      </c>
      <c r="M77" s="81">
        <v>-1.6251805490272608E-2</v>
      </c>
      <c r="N77" s="81">
        <v>-4.9647802136039809E-2</v>
      </c>
      <c r="O77" s="81">
        <v>-4.4036421236814949E-2</v>
      </c>
      <c r="P77" s="24">
        <v>104.577464843728</v>
      </c>
      <c r="Q77" s="82">
        <v>1.9097055383170414E-3</v>
      </c>
      <c r="R77" s="82">
        <v>3.6991421865422147E-3</v>
      </c>
      <c r="S77" s="82">
        <v>4.5774648437279852E-2</v>
      </c>
    </row>
    <row r="78" spans="11:19" ht="14.4" x14ac:dyDescent="0.3">
      <c r="K78" s="78">
        <v>37271</v>
      </c>
      <c r="L78" s="24">
        <v>96.301666058132398</v>
      </c>
      <c r="M78" s="81">
        <v>7.3779817294548078E-3</v>
      </c>
      <c r="N78" s="81">
        <v>-2.5317098149316708E-2</v>
      </c>
      <c r="O78" s="81">
        <v>-3.4503547559837755E-2</v>
      </c>
      <c r="P78" s="24">
        <v>105.71912417405601</v>
      </c>
      <c r="Q78" s="82">
        <v>1.0916877092345123E-2</v>
      </c>
      <c r="R78" s="82">
        <v>1.3394134946072667E-2</v>
      </c>
      <c r="S78" s="82">
        <v>5.1122402953423629E-2</v>
      </c>
    </row>
    <row r="79" spans="11:19" ht="14.4" x14ac:dyDescent="0.3">
      <c r="K79" s="78">
        <v>37302</v>
      </c>
      <c r="L79" s="24">
        <v>97.291824177462402</v>
      </c>
      <c r="M79" s="81">
        <v>1.028183789398085E-2</v>
      </c>
      <c r="N79" s="81">
        <v>1.1956365426164517E-3</v>
      </c>
      <c r="O79" s="81">
        <v>-1.6877960218352528E-2</v>
      </c>
      <c r="P79" s="24">
        <v>107.641059839126</v>
      </c>
      <c r="Q79" s="82">
        <v>1.8179640439564437E-2</v>
      </c>
      <c r="R79" s="82">
        <v>3.1260632760683915E-2</v>
      </c>
      <c r="S79" s="82">
        <v>6.4610392617038492E-2</v>
      </c>
    </row>
    <row r="80" spans="11:19" ht="14.4" x14ac:dyDescent="0.3">
      <c r="K80" s="78">
        <v>37330</v>
      </c>
      <c r="L80" s="24">
        <v>98.218693041340501</v>
      </c>
      <c r="M80" s="81">
        <v>9.5266881026658812E-3</v>
      </c>
      <c r="N80" s="81">
        <v>2.7431329218783995E-2</v>
      </c>
      <c r="O80" s="81">
        <v>-6.5496500160426852E-3</v>
      </c>
      <c r="P80" s="24">
        <v>108.844539724282</v>
      </c>
      <c r="Q80" s="82">
        <v>1.1180490855019931E-2</v>
      </c>
      <c r="R80" s="82">
        <v>4.0803005570371864E-2</v>
      </c>
      <c r="S80" s="82">
        <v>8.0054557706500384E-2</v>
      </c>
    </row>
    <row r="81" spans="11:19" ht="14.4" x14ac:dyDescent="0.3">
      <c r="K81" s="78">
        <v>37361</v>
      </c>
      <c r="L81" s="24">
        <v>97.384984797320399</v>
      </c>
      <c r="M81" s="81">
        <v>-8.4882848488850859E-3</v>
      </c>
      <c r="N81" s="81">
        <v>1.1249221156091505E-2</v>
      </c>
      <c r="O81" s="81">
        <v>-1.5831171468984606E-2</v>
      </c>
      <c r="P81" s="24">
        <v>110.470397220161</v>
      </c>
      <c r="Q81" s="82">
        <v>1.4937428188841917E-2</v>
      </c>
      <c r="R81" s="82">
        <v>4.4942417781313582E-2</v>
      </c>
      <c r="S81" s="82">
        <v>9.9680636527863964E-2</v>
      </c>
    </row>
    <row r="82" spans="11:19" ht="14.4" x14ac:dyDescent="0.3">
      <c r="K82" s="78">
        <v>37391</v>
      </c>
      <c r="L82" s="24">
        <v>97.050348377082699</v>
      </c>
      <c r="M82" s="81">
        <v>-3.4362219281971473E-3</v>
      </c>
      <c r="N82" s="81">
        <v>-2.4819742298103353E-3</v>
      </c>
      <c r="O82" s="81">
        <v>-2.4211721927005381E-2</v>
      </c>
      <c r="P82" s="24">
        <v>110.60360457780899</v>
      </c>
      <c r="Q82" s="82">
        <v>1.2058194864865701E-3</v>
      </c>
      <c r="R82" s="82">
        <v>2.7522441186575541E-2</v>
      </c>
      <c r="S82" s="82">
        <v>9.5224512927921445E-2</v>
      </c>
    </row>
    <row r="83" spans="11:19" ht="14.4" x14ac:dyDescent="0.3">
      <c r="K83" s="78">
        <v>37422</v>
      </c>
      <c r="L83" s="24">
        <v>97.231247952446907</v>
      </c>
      <c r="M83" s="81">
        <v>1.8639765687531451E-3</v>
      </c>
      <c r="N83" s="81">
        <v>-1.0053535211245079E-2</v>
      </c>
      <c r="O83" s="81">
        <v>-2.6325062605192961E-2</v>
      </c>
      <c r="P83" s="24">
        <v>111.466701741593</v>
      </c>
      <c r="Q83" s="82">
        <v>7.8035174990778167E-3</v>
      </c>
      <c r="R83" s="82">
        <v>2.409089168784484E-2</v>
      </c>
      <c r="S83" s="82">
        <v>9.0028968359093575E-2</v>
      </c>
    </row>
    <row r="84" spans="11:19" ht="14.4" x14ac:dyDescent="0.3">
      <c r="K84" s="78">
        <v>37452</v>
      </c>
      <c r="L84" s="24">
        <v>98.103299558809695</v>
      </c>
      <c r="M84" s="81">
        <v>8.9688410333814694E-3</v>
      </c>
      <c r="N84" s="81">
        <v>7.3760319723237266E-3</v>
      </c>
      <c r="O84" s="81">
        <v>-2.4134634174974079E-2</v>
      </c>
      <c r="P84" s="24">
        <v>110.28214718497</v>
      </c>
      <c r="Q84" s="82">
        <v>-1.0626981314734607E-2</v>
      </c>
      <c r="R84" s="82">
        <v>-1.7040767475093865E-3</v>
      </c>
      <c r="S84" s="82">
        <v>6.5372824754940773E-2</v>
      </c>
    </row>
    <row r="85" spans="11:19" ht="14.4" x14ac:dyDescent="0.3">
      <c r="K85" s="78">
        <v>37483</v>
      </c>
      <c r="L85" s="24">
        <v>98.438973202588599</v>
      </c>
      <c r="M85" s="81">
        <v>3.4216345962725381E-3</v>
      </c>
      <c r="N85" s="81">
        <v>1.4308293053318044E-2</v>
      </c>
      <c r="O85" s="81">
        <v>-2.3027533830541014E-2</v>
      </c>
      <c r="P85" s="24">
        <v>109.949404671599</v>
      </c>
      <c r="Q85" s="82">
        <v>-3.0171929171175504E-3</v>
      </c>
      <c r="R85" s="82">
        <v>-5.9148154231245531E-3</v>
      </c>
      <c r="S85" s="82">
        <v>5.8136607935786788E-2</v>
      </c>
    </row>
    <row r="86" spans="11:19" ht="14.4" x14ac:dyDescent="0.3">
      <c r="K86" s="78">
        <v>37514</v>
      </c>
      <c r="L86" s="24">
        <v>98.675709660440504</v>
      </c>
      <c r="M86" s="81">
        <v>2.404905802549262E-3</v>
      </c>
      <c r="N86" s="81">
        <v>1.4855941257691629E-2</v>
      </c>
      <c r="O86" s="81">
        <v>-1.9035038208120358E-2</v>
      </c>
      <c r="P86" s="24">
        <v>109.295361692068</v>
      </c>
      <c r="Q86" s="82">
        <v>-5.9485813632599305E-3</v>
      </c>
      <c r="R86" s="82">
        <v>-1.9479719195053424E-2</v>
      </c>
      <c r="S86" s="82">
        <v>4.8979920666681886E-2</v>
      </c>
    </row>
    <row r="87" spans="11:19" ht="14.4" x14ac:dyDescent="0.3">
      <c r="K87" s="78">
        <v>37544</v>
      </c>
      <c r="L87" s="24">
        <v>99.017163439179299</v>
      </c>
      <c r="M87" s="81">
        <v>3.4603630408516217E-3</v>
      </c>
      <c r="N87" s="81">
        <v>9.3153225679405427E-3</v>
      </c>
      <c r="O87" s="81">
        <v>2.1668382732267233E-3</v>
      </c>
      <c r="P87" s="24">
        <v>110.568271698198</v>
      </c>
      <c r="Q87" s="82">
        <v>1.1646514421319587E-2</v>
      </c>
      <c r="R87" s="82">
        <v>2.594477170888787E-3</v>
      </c>
      <c r="S87" s="82">
        <v>5.9876715073800657E-2</v>
      </c>
    </row>
    <row r="88" spans="11:19" ht="14.4" x14ac:dyDescent="0.3">
      <c r="K88" s="78">
        <v>37575</v>
      </c>
      <c r="L88" s="24">
        <v>100.493784615945</v>
      </c>
      <c r="M88" s="81">
        <v>1.4912780021947514E-2</v>
      </c>
      <c r="N88" s="81">
        <v>2.087396227841154E-2</v>
      </c>
      <c r="O88" s="81">
        <v>3.4145875131456505E-2</v>
      </c>
      <c r="P88" s="24">
        <v>112.660270081397</v>
      </c>
      <c r="Q88" s="82">
        <v>1.8920422206735843E-2</v>
      </c>
      <c r="R88" s="82">
        <v>2.4655571513960695E-2</v>
      </c>
      <c r="S88" s="82">
        <v>7.934743103393771E-2</v>
      </c>
    </row>
    <row r="89" spans="11:19" ht="14.4" x14ac:dyDescent="0.3">
      <c r="K89" s="78">
        <v>37605</v>
      </c>
      <c r="L89" s="24">
        <v>102.42548481657801</v>
      </c>
      <c r="M89" s="81">
        <v>1.9222086301310393E-2</v>
      </c>
      <c r="N89" s="81">
        <v>3.8000995067996923E-2</v>
      </c>
      <c r="O89" s="81">
        <v>7.1437103797353352E-2</v>
      </c>
      <c r="P89" s="24">
        <v>115.38099392370501</v>
      </c>
      <c r="Q89" s="82">
        <v>2.414980756163887E-2</v>
      </c>
      <c r="R89" s="82">
        <v>5.5680608375521468E-2</v>
      </c>
      <c r="S89" s="82">
        <v>0.10330647330302867</v>
      </c>
    </row>
    <row r="90" spans="11:19" ht="14.4" x14ac:dyDescent="0.3">
      <c r="K90" s="78">
        <v>37636</v>
      </c>
      <c r="L90" s="24">
        <v>105.268630153385</v>
      </c>
      <c r="M90" s="81">
        <v>2.7758182857503311E-2</v>
      </c>
      <c r="N90" s="81">
        <v>6.3135182801369982E-2</v>
      </c>
      <c r="O90" s="81">
        <v>9.3113281029216122E-2</v>
      </c>
      <c r="P90" s="24">
        <v>117.120965870191</v>
      </c>
      <c r="Q90" s="82">
        <v>1.5080230177567655E-2</v>
      </c>
      <c r="R90" s="82">
        <v>5.9263784007395293E-2</v>
      </c>
      <c r="S90" s="82">
        <v>0.1078503230632426</v>
      </c>
    </row>
    <row r="91" spans="11:19" ht="14.4" x14ac:dyDescent="0.3">
      <c r="K91" s="78">
        <v>37667</v>
      </c>
      <c r="L91" s="24">
        <v>106.3638698983</v>
      </c>
      <c r="M91" s="81">
        <v>1.0404236697287184E-2</v>
      </c>
      <c r="N91" s="81">
        <v>5.8412421273500437E-2</v>
      </c>
      <c r="O91" s="81">
        <v>9.3245715120830575E-2</v>
      </c>
      <c r="P91" s="24">
        <v>117.90323389172001</v>
      </c>
      <c r="Q91" s="82">
        <v>6.6791459216279936E-3</v>
      </c>
      <c r="R91" s="82">
        <v>4.6537823906644071E-2</v>
      </c>
      <c r="S91" s="82">
        <v>9.5336984492081722E-2</v>
      </c>
    </row>
    <row r="92" spans="11:19" ht="14.4" x14ac:dyDescent="0.3">
      <c r="K92" s="78">
        <v>37695</v>
      </c>
      <c r="L92" s="24">
        <v>106.574946122832</v>
      </c>
      <c r="M92" s="81">
        <v>1.9844729675013717E-3</v>
      </c>
      <c r="N92" s="81">
        <v>4.0512000638169177E-2</v>
      </c>
      <c r="O92" s="81">
        <v>8.507803171412931E-2</v>
      </c>
      <c r="P92" s="24">
        <v>118.166744886351</v>
      </c>
      <c r="Q92" s="82">
        <v>2.2349768189817709E-3</v>
      </c>
      <c r="R92" s="82">
        <v>2.4143932790941847E-2</v>
      </c>
      <c r="S92" s="82">
        <v>8.5646971227802515E-2</v>
      </c>
    </row>
    <row r="93" spans="11:19" ht="14.4" x14ac:dyDescent="0.3">
      <c r="K93" s="78">
        <v>37726</v>
      </c>
      <c r="L93" s="24">
        <v>104.991837648618</v>
      </c>
      <c r="M93" s="81">
        <v>-1.4854414961555817E-2</v>
      </c>
      <c r="N93" s="81">
        <v>-2.629392102506678E-3</v>
      </c>
      <c r="O93" s="81">
        <v>7.8111146878845128E-2</v>
      </c>
      <c r="P93" s="24">
        <v>118.914543818391</v>
      </c>
      <c r="Q93" s="82">
        <v>6.328336561688408E-3</v>
      </c>
      <c r="R93" s="82">
        <v>1.5313893075197704E-2</v>
      </c>
      <c r="S93" s="82">
        <v>7.643809392122769E-2</v>
      </c>
    </row>
    <row r="94" spans="11:19" ht="14.4" x14ac:dyDescent="0.3">
      <c r="K94" s="78">
        <v>37756</v>
      </c>
      <c r="L94" s="24">
        <v>105.381609409438</v>
      </c>
      <c r="M94" s="81">
        <v>3.7124005975062158E-3</v>
      </c>
      <c r="N94" s="81">
        <v>-9.2349073966675466E-3</v>
      </c>
      <c r="O94" s="81">
        <v>8.5844730819355064E-2</v>
      </c>
      <c r="P94" s="24">
        <v>119.807193735425</v>
      </c>
      <c r="Q94" s="82">
        <v>7.5066504766421183E-3</v>
      </c>
      <c r="R94" s="82">
        <v>1.6148495515004635E-2</v>
      </c>
      <c r="S94" s="82">
        <v>8.3212379856402841E-2</v>
      </c>
    </row>
    <row r="95" spans="11:19" ht="14.4" x14ac:dyDescent="0.3">
      <c r="K95" s="78">
        <v>37787</v>
      </c>
      <c r="L95" s="24">
        <v>105.414404185466</v>
      </c>
      <c r="M95" s="81">
        <v>3.1120018200314625E-4</v>
      </c>
      <c r="N95" s="81">
        <v>-1.0889444279225224E-2</v>
      </c>
      <c r="O95" s="81">
        <v>8.4161793716987399E-2</v>
      </c>
      <c r="P95" s="24">
        <v>120.946424609996</v>
      </c>
      <c r="Q95" s="82">
        <v>9.5088687002118366E-3</v>
      </c>
      <c r="R95" s="82">
        <v>2.3523367139531626E-2</v>
      </c>
      <c r="S95" s="82">
        <v>8.504533390051594E-2</v>
      </c>
    </row>
    <row r="96" spans="11:19" ht="14.4" x14ac:dyDescent="0.3">
      <c r="K96" s="78">
        <v>37817</v>
      </c>
      <c r="L96" s="24">
        <v>105.929869202885</v>
      </c>
      <c r="M96" s="81">
        <v>4.8898916746908938E-3</v>
      </c>
      <c r="N96" s="81">
        <v>8.9343283751863733E-3</v>
      </c>
      <c r="O96" s="81">
        <v>7.9778862477337231E-2</v>
      </c>
      <c r="P96" s="24">
        <v>121.64775936144601</v>
      </c>
      <c r="Q96" s="82">
        <v>5.798722481557661E-3</v>
      </c>
      <c r="R96" s="82">
        <v>2.2984703597141554E-2</v>
      </c>
      <c r="S96" s="82">
        <v>0.1030594023293101</v>
      </c>
    </row>
    <row r="97" spans="11:19" ht="14.4" x14ac:dyDescent="0.3">
      <c r="K97" s="78">
        <v>37848</v>
      </c>
      <c r="L97" s="24">
        <v>103.808554583649</v>
      </c>
      <c r="M97" s="81">
        <v>-2.0025651265301758E-2</v>
      </c>
      <c r="N97" s="81">
        <v>-1.4927223398887635E-2</v>
      </c>
      <c r="O97" s="81">
        <v>5.454731196768714E-2</v>
      </c>
      <c r="P97" s="24">
        <v>122.091383889573</v>
      </c>
      <c r="Q97" s="82">
        <v>3.6467957195074341E-3</v>
      </c>
      <c r="R97" s="82">
        <v>1.9065550931709918E-2</v>
      </c>
      <c r="S97" s="82">
        <v>0.11043242347914584</v>
      </c>
    </row>
    <row r="98" spans="11:19" ht="14.4" x14ac:dyDescent="0.3">
      <c r="K98" s="78">
        <v>37879</v>
      </c>
      <c r="L98" s="24">
        <v>102.659543602426</v>
      </c>
      <c r="M98" s="81">
        <v>-1.1068557748746266E-2</v>
      </c>
      <c r="N98" s="81">
        <v>-2.6133625706341812E-2</v>
      </c>
      <c r="O98" s="81">
        <v>4.0372995093671316E-2</v>
      </c>
      <c r="P98" s="24">
        <v>121.534167865698</v>
      </c>
      <c r="Q98" s="82">
        <v>-4.5639258572003349E-3</v>
      </c>
      <c r="R98" s="82">
        <v>4.8595339432084828E-3</v>
      </c>
      <c r="S98" s="82">
        <v>0.11197919092039754</v>
      </c>
    </row>
    <row r="99" spans="11:19" ht="14.4" x14ac:dyDescent="0.3">
      <c r="K99" s="78">
        <v>37909</v>
      </c>
      <c r="L99" s="24">
        <v>102.34380363776199</v>
      </c>
      <c r="M99" s="81">
        <v>-3.0756026530449621E-3</v>
      </c>
      <c r="N99" s="81">
        <v>-3.3853204880813226E-2</v>
      </c>
      <c r="O99" s="81">
        <v>3.3596601670235371E-2</v>
      </c>
      <c r="P99" s="24">
        <v>120.97586763858401</v>
      </c>
      <c r="Q99" s="82">
        <v>-4.5937717509280107E-3</v>
      </c>
      <c r="R99" s="82">
        <v>-5.523256049999592E-3</v>
      </c>
      <c r="S99" s="82">
        <v>9.412823209169896E-2</v>
      </c>
    </row>
    <row r="100" spans="11:19" ht="14.4" x14ac:dyDescent="0.3">
      <c r="K100" s="78">
        <v>37940</v>
      </c>
      <c r="L100" s="24">
        <v>103.126048733641</v>
      </c>
      <c r="M100" s="81">
        <v>7.6433068546846172E-3</v>
      </c>
      <c r="N100" s="81">
        <v>-6.5746590225185253E-3</v>
      </c>
      <c r="O100" s="81">
        <v>2.6193302677928409E-2</v>
      </c>
      <c r="P100" s="24">
        <v>121.188861149679</v>
      </c>
      <c r="Q100" s="82">
        <v>1.7606280926316664E-3</v>
      </c>
      <c r="R100" s="82">
        <v>-7.3921902688095509E-3</v>
      </c>
      <c r="S100" s="82">
        <v>7.5701851789633512E-2</v>
      </c>
    </row>
    <row r="101" spans="11:19" ht="14.4" x14ac:dyDescent="0.3">
      <c r="K101" s="78">
        <v>37970</v>
      </c>
      <c r="L101" s="24">
        <v>104.135833405272</v>
      </c>
      <c r="M101" s="81">
        <v>9.7917517836751955E-3</v>
      </c>
      <c r="N101" s="81">
        <v>1.4380443853942104E-2</v>
      </c>
      <c r="O101" s="81">
        <v>1.6698467102761239E-2</v>
      </c>
      <c r="P101" s="24">
        <v>122.67562702334899</v>
      </c>
      <c r="Q101" s="82">
        <v>1.2268172665091059E-2</v>
      </c>
      <c r="R101" s="82">
        <v>9.3920843635706408E-3</v>
      </c>
      <c r="S101" s="82">
        <v>6.3222137819921365E-2</v>
      </c>
    </row>
    <row r="102" spans="11:19" ht="14.4" x14ac:dyDescent="0.3">
      <c r="K102" s="78">
        <v>38001</v>
      </c>
      <c r="L102" s="24">
        <v>104.763631471709</v>
      </c>
      <c r="M102" s="81">
        <v>6.0286459128220393E-3</v>
      </c>
      <c r="N102" s="81">
        <v>2.3644106901789641E-2</v>
      </c>
      <c r="O102" s="81">
        <v>-4.797238084509825E-3</v>
      </c>
      <c r="P102" s="24">
        <v>123.698561894774</v>
      </c>
      <c r="Q102" s="82">
        <v>8.3385338738093395E-3</v>
      </c>
      <c r="R102" s="82">
        <v>2.2506094061040871E-2</v>
      </c>
      <c r="S102" s="82">
        <v>5.6160705094194352E-2</v>
      </c>
    </row>
    <row r="103" spans="11:19" ht="14.4" x14ac:dyDescent="0.3">
      <c r="K103" s="78">
        <v>38032</v>
      </c>
      <c r="L103" s="24">
        <v>108.377992323306</v>
      </c>
      <c r="M103" s="81">
        <v>3.4500148580407286E-2</v>
      </c>
      <c r="N103" s="81">
        <v>5.0927419930826501E-2</v>
      </c>
      <c r="O103" s="81">
        <v>1.893615216268274E-2</v>
      </c>
      <c r="P103" s="24">
        <v>123.968988672338</v>
      </c>
      <c r="Q103" s="82">
        <v>2.1861755983392239E-3</v>
      </c>
      <c r="R103" s="82">
        <v>2.2940454232219354E-2</v>
      </c>
      <c r="S103" s="82">
        <v>5.1446890644141874E-2</v>
      </c>
    </row>
    <row r="104" spans="11:19" ht="14.4" x14ac:dyDescent="0.3">
      <c r="K104" s="78">
        <v>38061</v>
      </c>
      <c r="L104" s="24">
        <v>110.70668543298601</v>
      </c>
      <c r="M104" s="81">
        <v>2.1486771066336008E-2</v>
      </c>
      <c r="N104" s="81">
        <v>6.3098856684056237E-2</v>
      </c>
      <c r="O104" s="81">
        <v>3.8768392201596891E-2</v>
      </c>
      <c r="P104" s="24">
        <v>124.398089830909</v>
      </c>
      <c r="Q104" s="82">
        <v>3.461358870202158E-3</v>
      </c>
      <c r="R104" s="82">
        <v>1.4040790736958408E-2</v>
      </c>
      <c r="S104" s="82">
        <v>5.2733490717300491E-2</v>
      </c>
    </row>
    <row r="105" spans="11:19" ht="14.4" x14ac:dyDescent="0.3">
      <c r="K105" s="78">
        <v>38092</v>
      </c>
      <c r="L105" s="24">
        <v>113.61727693108899</v>
      </c>
      <c r="M105" s="81">
        <v>2.6291018349247297E-2</v>
      </c>
      <c r="N105" s="81">
        <v>8.4510677369664222E-2</v>
      </c>
      <c r="O105" s="81">
        <v>8.2153427120098987E-2</v>
      </c>
      <c r="P105" s="24">
        <v>125.79862884828501</v>
      </c>
      <c r="Q105" s="82">
        <v>1.1258525105005468E-2</v>
      </c>
      <c r="R105" s="82">
        <v>1.6977294815257782E-2</v>
      </c>
      <c r="S105" s="82">
        <v>5.7891026688943414E-2</v>
      </c>
    </row>
    <row r="106" spans="11:19" ht="14.4" x14ac:dyDescent="0.3">
      <c r="K106" s="78">
        <v>38122</v>
      </c>
      <c r="L106" s="24">
        <v>113.88475757231799</v>
      </c>
      <c r="M106" s="81">
        <v>2.3542250655350649E-3</v>
      </c>
      <c r="N106" s="81">
        <v>5.0810733166052557E-2</v>
      </c>
      <c r="O106" s="81">
        <v>8.0689108949198118E-2</v>
      </c>
      <c r="P106" s="24">
        <v>127.61682303972501</v>
      </c>
      <c r="Q106" s="82">
        <v>1.4453211518169695E-2</v>
      </c>
      <c r="R106" s="82">
        <v>2.9425378124432244E-2</v>
      </c>
      <c r="S106" s="82">
        <v>6.5184978137008409E-2</v>
      </c>
    </row>
    <row r="107" spans="11:19" ht="14.4" x14ac:dyDescent="0.3">
      <c r="K107" s="78">
        <v>38153</v>
      </c>
      <c r="L107" s="24">
        <v>116.411443140419</v>
      </c>
      <c r="M107" s="81">
        <v>2.2186336626273562E-2</v>
      </c>
      <c r="N107" s="81">
        <v>5.153038125133147E-2</v>
      </c>
      <c r="O107" s="81">
        <v>0.10432197610873772</v>
      </c>
      <c r="P107" s="24">
        <v>128.63311874287999</v>
      </c>
      <c r="Q107" s="82">
        <v>7.963649924419558E-3</v>
      </c>
      <c r="R107" s="82">
        <v>3.4044163521542492E-2</v>
      </c>
      <c r="S107" s="82">
        <v>6.3554537950753831E-2</v>
      </c>
    </row>
    <row r="108" spans="11:19" ht="14.4" x14ac:dyDescent="0.3">
      <c r="K108" s="78">
        <v>38183</v>
      </c>
      <c r="L108" s="24">
        <v>119.029813360774</v>
      </c>
      <c r="M108" s="81">
        <v>2.2492378323981876E-2</v>
      </c>
      <c r="N108" s="81">
        <v>4.7638322057021343E-2</v>
      </c>
      <c r="O108" s="81">
        <v>0.12366619780110355</v>
      </c>
      <c r="P108" s="24">
        <v>130.54590018895399</v>
      </c>
      <c r="Q108" s="82">
        <v>1.4870054187968496E-2</v>
      </c>
      <c r="R108" s="82">
        <v>3.7737067439695737E-2</v>
      </c>
      <c r="S108" s="82">
        <v>7.3146771253462806E-2</v>
      </c>
    </row>
    <row r="109" spans="11:19" ht="14.4" x14ac:dyDescent="0.3">
      <c r="K109" s="78">
        <v>38214</v>
      </c>
      <c r="L109" s="24">
        <v>121.81874218355701</v>
      </c>
      <c r="M109" s="81">
        <v>2.3430506559981579E-2</v>
      </c>
      <c r="N109" s="81">
        <v>6.9666782283843931E-2</v>
      </c>
      <c r="O109" s="81">
        <v>0.17349425268603835</v>
      </c>
      <c r="P109" s="24">
        <v>133.25355596075499</v>
      </c>
      <c r="Q109" s="82">
        <v>2.0741024941280495E-2</v>
      </c>
      <c r="R109" s="82">
        <v>4.416919953629761E-2</v>
      </c>
      <c r="S109" s="82">
        <v>9.1424732160278799E-2</v>
      </c>
    </row>
    <row r="110" spans="11:19" ht="14.4" x14ac:dyDescent="0.3">
      <c r="K110" s="78">
        <v>38245</v>
      </c>
      <c r="L110" s="24">
        <v>123.414213405917</v>
      </c>
      <c r="M110" s="81">
        <v>1.3097091578534892E-2</v>
      </c>
      <c r="N110" s="81">
        <v>6.0155342778897225E-2</v>
      </c>
      <c r="O110" s="81">
        <v>0.20216990135733015</v>
      </c>
      <c r="P110" s="24">
        <v>136.550526325889</v>
      </c>
      <c r="Q110" s="82">
        <v>2.4742081675516392E-2</v>
      </c>
      <c r="R110" s="82">
        <v>6.1550304154832869E-2</v>
      </c>
      <c r="S110" s="82">
        <v>0.12355668141641374</v>
      </c>
    </row>
    <row r="111" spans="11:19" ht="14.4" x14ac:dyDescent="0.3">
      <c r="K111" s="78">
        <v>38275</v>
      </c>
      <c r="L111" s="24">
        <v>124.331656941036</v>
      </c>
      <c r="M111" s="81">
        <v>7.4338563590035101E-3</v>
      </c>
      <c r="N111" s="81">
        <v>4.4542148143947413E-2</v>
      </c>
      <c r="O111" s="81">
        <v>0.21484303418210171</v>
      </c>
      <c r="P111" s="24">
        <v>137.47813198273499</v>
      </c>
      <c r="Q111" s="82">
        <v>6.7931313177964636E-3</v>
      </c>
      <c r="R111" s="82">
        <v>5.3101872856575305E-2</v>
      </c>
      <c r="S111" s="82">
        <v>0.13640955561031043</v>
      </c>
    </row>
    <row r="112" spans="11:19" ht="14.4" x14ac:dyDescent="0.3">
      <c r="K112" s="78">
        <v>38306</v>
      </c>
      <c r="L112" s="24">
        <v>123.769606547791</v>
      </c>
      <c r="M112" s="81">
        <v>-4.5205734973157163E-3</v>
      </c>
      <c r="N112" s="81">
        <v>1.6014484547003605E-2</v>
      </c>
      <c r="O112" s="81">
        <v>0.20017791884443459</v>
      </c>
      <c r="P112" s="24">
        <v>138.25418534904099</v>
      </c>
      <c r="Q112" s="82">
        <v>5.6449222513690334E-3</v>
      </c>
      <c r="R112" s="82">
        <v>3.7527174057244261E-2</v>
      </c>
      <c r="S112" s="82">
        <v>0.14081594659334917</v>
      </c>
    </row>
    <row r="113" spans="11:19" ht="14.4" x14ac:dyDescent="0.3">
      <c r="K113" s="78">
        <v>38336</v>
      </c>
      <c r="L113" s="24">
        <v>123.401303107061</v>
      </c>
      <c r="M113" s="81">
        <v>-2.9757179569589454E-3</v>
      </c>
      <c r="N113" s="81">
        <v>-1.0460949755874971E-4</v>
      </c>
      <c r="O113" s="81">
        <v>0.1850032699773223</v>
      </c>
      <c r="P113" s="24">
        <v>138.167391399585</v>
      </c>
      <c r="Q113" s="82">
        <v>-6.2778533059859587E-4</v>
      </c>
      <c r="R113" s="82">
        <v>1.1840782435632802E-2</v>
      </c>
      <c r="S113" s="82">
        <v>0.12628233294693048</v>
      </c>
    </row>
    <row r="114" spans="11:19" ht="14.4" x14ac:dyDescent="0.3">
      <c r="K114" s="78">
        <v>38367</v>
      </c>
      <c r="L114" s="24">
        <v>122.83839273400601</v>
      </c>
      <c r="M114" s="81">
        <v>-4.5616242201803603E-3</v>
      </c>
      <c r="N114" s="81">
        <v>-1.2010329820812848E-2</v>
      </c>
      <c r="O114" s="81">
        <v>0.17252896838706877</v>
      </c>
      <c r="P114" s="24">
        <v>140.25053278802801</v>
      </c>
      <c r="Q114" s="82">
        <v>1.5076939409085943E-2</v>
      </c>
      <c r="R114" s="82">
        <v>2.016612217018765E-2</v>
      </c>
      <c r="S114" s="82">
        <v>0.13380891935780292</v>
      </c>
    </row>
    <row r="115" spans="11:19" ht="14.4" x14ac:dyDescent="0.3">
      <c r="K115" s="78">
        <v>38398</v>
      </c>
      <c r="L115" s="24">
        <v>126.116259522614</v>
      </c>
      <c r="M115" s="81">
        <v>2.6684383568139625E-2</v>
      </c>
      <c r="N115" s="81">
        <v>1.8959848385046607E-2</v>
      </c>
      <c r="O115" s="81">
        <v>0.16367038011178847</v>
      </c>
      <c r="P115" s="24">
        <v>141.71938549285801</v>
      </c>
      <c r="Q115" s="82">
        <v>1.0473063279196282E-2</v>
      </c>
      <c r="R115" s="82">
        <v>2.5063980052890678E-2</v>
      </c>
      <c r="S115" s="82">
        <v>0.14318417057862765</v>
      </c>
    </row>
    <row r="116" spans="11:19" ht="14.4" x14ac:dyDescent="0.3">
      <c r="K116" s="78">
        <v>38426</v>
      </c>
      <c r="L116" s="24">
        <v>128.229202866111</v>
      </c>
      <c r="M116" s="81">
        <v>1.6753932851284015E-2</v>
      </c>
      <c r="N116" s="81">
        <v>3.912357193555227E-2</v>
      </c>
      <c r="O116" s="81">
        <v>0.15827876486946102</v>
      </c>
      <c r="P116" s="24">
        <v>144.482634785183</v>
      </c>
      <c r="Q116" s="82">
        <v>1.9498033262811854E-2</v>
      </c>
      <c r="R116" s="82">
        <v>4.5707191267251313E-2</v>
      </c>
      <c r="S116" s="82">
        <v>0.16145380513136809</v>
      </c>
    </row>
    <row r="117" spans="11:19" ht="14.4" x14ac:dyDescent="0.3">
      <c r="K117" s="78">
        <v>38457</v>
      </c>
      <c r="L117" s="24">
        <v>130.31655410083599</v>
      </c>
      <c r="M117" s="81">
        <v>1.6278282856553972E-2</v>
      </c>
      <c r="N117" s="81">
        <v>6.0878046353334936E-2</v>
      </c>
      <c r="O117" s="81">
        <v>0.14697832601528926</v>
      </c>
      <c r="P117" s="24">
        <v>146.00585933169901</v>
      </c>
      <c r="Q117" s="82">
        <v>1.0542613295921432E-2</v>
      </c>
      <c r="R117" s="82">
        <v>4.1036040500249005E-2</v>
      </c>
      <c r="S117" s="82">
        <v>0.16063156386055866</v>
      </c>
    </row>
    <row r="118" spans="11:19" ht="14.4" x14ac:dyDescent="0.3">
      <c r="K118" s="78">
        <v>38487</v>
      </c>
      <c r="L118" s="24">
        <v>129.80610898053101</v>
      </c>
      <c r="M118" s="81">
        <v>-3.9169629969650899E-3</v>
      </c>
      <c r="N118" s="81">
        <v>2.9257523747406866E-2</v>
      </c>
      <c r="O118" s="81">
        <v>0.13980230320201348</v>
      </c>
      <c r="P118" s="24">
        <v>147.41523489833901</v>
      </c>
      <c r="Q118" s="82">
        <v>9.6528699128310969E-3</v>
      </c>
      <c r="R118" s="82">
        <v>4.0191039395722106E-2</v>
      </c>
      <c r="S118" s="82">
        <v>0.15513951363960121</v>
      </c>
    </row>
    <row r="119" spans="11:19" ht="14.4" x14ac:dyDescent="0.3">
      <c r="K119" s="78">
        <v>38518</v>
      </c>
      <c r="L119" s="24">
        <v>130.60612458661399</v>
      </c>
      <c r="M119" s="81">
        <v>6.1631583626235997E-3</v>
      </c>
      <c r="N119" s="81">
        <v>1.853650859067435E-2</v>
      </c>
      <c r="O119" s="81">
        <v>0.12193544778130572</v>
      </c>
      <c r="P119" s="24">
        <v>149.15430099124001</v>
      </c>
      <c r="Q119" s="82">
        <v>1.1797058113432346E-2</v>
      </c>
      <c r="R119" s="82">
        <v>3.2333755630929994E-2</v>
      </c>
      <c r="S119" s="82">
        <v>0.15953264951446178</v>
      </c>
    </row>
    <row r="120" spans="11:19" ht="14.4" x14ac:dyDescent="0.3">
      <c r="K120" s="78">
        <v>38548</v>
      </c>
      <c r="L120" s="24">
        <v>132.36229708126001</v>
      </c>
      <c r="M120" s="81">
        <v>1.3446325738586395E-2</v>
      </c>
      <c r="N120" s="81">
        <v>1.5698258709642365E-2</v>
      </c>
      <c r="O120" s="81">
        <v>0.11200961628055195</v>
      </c>
      <c r="P120" s="24">
        <v>151.86670225340399</v>
      </c>
      <c r="Q120" s="82">
        <v>1.8185203136202421E-2</v>
      </c>
      <c r="R120" s="82">
        <v>4.0141148776708935E-2</v>
      </c>
      <c r="S120" s="82">
        <v>0.16332034965165487</v>
      </c>
    </row>
    <row r="121" spans="11:19" ht="14.4" x14ac:dyDescent="0.3">
      <c r="K121" s="78">
        <v>38579</v>
      </c>
      <c r="L121" s="24">
        <v>134.21986852416001</v>
      </c>
      <c r="M121" s="81">
        <v>1.4033992185551014E-2</v>
      </c>
      <c r="N121" s="81">
        <v>3.4002710491006116E-2</v>
      </c>
      <c r="O121" s="81">
        <v>0.10179982257505937</v>
      </c>
      <c r="P121" s="24">
        <v>155.58713522908801</v>
      </c>
      <c r="Q121" s="82">
        <v>2.4498016487354279E-2</v>
      </c>
      <c r="R121" s="82">
        <v>5.5434571171592451E-2</v>
      </c>
      <c r="S121" s="82">
        <v>0.16760212594184387</v>
      </c>
    </row>
    <row r="122" spans="11:19" ht="14.4" x14ac:dyDescent="0.3">
      <c r="K122" s="78">
        <v>38610</v>
      </c>
      <c r="L122" s="24">
        <v>136.375960074506</v>
      </c>
      <c r="M122" s="81">
        <v>1.6063877681104177E-2</v>
      </c>
      <c r="N122" s="81">
        <v>4.4177373045516166E-2</v>
      </c>
      <c r="O122" s="81">
        <v>0.10502636860761738</v>
      </c>
      <c r="P122" s="24">
        <v>159.297302090149</v>
      </c>
      <c r="Q122" s="82">
        <v>2.3846231602620005E-2</v>
      </c>
      <c r="R122" s="82">
        <v>6.800341010283506E-2</v>
      </c>
      <c r="S122" s="82">
        <v>0.16658138475404316</v>
      </c>
    </row>
    <row r="123" spans="11:19" ht="14.4" x14ac:dyDescent="0.3">
      <c r="K123" s="78">
        <v>38640</v>
      </c>
      <c r="L123" s="24">
        <v>138.34400551930699</v>
      </c>
      <c r="M123" s="81">
        <v>1.4431029073788348E-2</v>
      </c>
      <c r="N123" s="81">
        <v>4.5191935845406705E-2</v>
      </c>
      <c r="O123" s="81">
        <v>0.11270137407495762</v>
      </c>
      <c r="P123" s="24">
        <v>164.02834975263201</v>
      </c>
      <c r="Q123" s="82">
        <v>2.9699483923498082E-2</v>
      </c>
      <c r="R123" s="82">
        <v>8.0081066611528584E-2</v>
      </c>
      <c r="S123" s="82">
        <v>0.19312320721110243</v>
      </c>
    </row>
    <row r="124" spans="11:19" ht="14.4" x14ac:dyDescent="0.3">
      <c r="K124" s="78">
        <v>38671</v>
      </c>
      <c r="L124" s="24">
        <v>140.042812038639</v>
      </c>
      <c r="M124" s="81">
        <v>1.2279581706161613E-2</v>
      </c>
      <c r="N124" s="81">
        <v>4.3383618077608599E-2</v>
      </c>
      <c r="O124" s="81">
        <v>0.1314798191958737</v>
      </c>
      <c r="P124" s="24">
        <v>167.21860999831</v>
      </c>
      <c r="Q124" s="82">
        <v>1.9449444260636328E-2</v>
      </c>
      <c r="R124" s="82">
        <v>7.4758589468825187E-2</v>
      </c>
      <c r="S124" s="82">
        <v>0.20950125000660536</v>
      </c>
    </row>
    <row r="125" spans="11:19" ht="14.4" x14ac:dyDescent="0.3">
      <c r="K125" s="78">
        <v>38701</v>
      </c>
      <c r="L125" s="24">
        <v>140.30647828656001</v>
      </c>
      <c r="M125" s="81">
        <v>1.8827545954180902E-3</v>
      </c>
      <c r="N125" s="81">
        <v>2.8821195538470734E-2</v>
      </c>
      <c r="O125" s="81">
        <v>0.13699348997013705</v>
      </c>
      <c r="P125" s="24">
        <v>168.51957459383101</v>
      </c>
      <c r="Q125" s="82">
        <v>7.7800227829556423E-3</v>
      </c>
      <c r="R125" s="82">
        <v>5.7893463245617172E-2</v>
      </c>
      <c r="S125" s="82">
        <v>0.21967689254888234</v>
      </c>
    </row>
    <row r="126" spans="11:19" ht="14.4" x14ac:dyDescent="0.3">
      <c r="K126" s="78">
        <v>38732</v>
      </c>
      <c r="L126" s="24">
        <v>140.621910346991</v>
      </c>
      <c r="M126" s="81">
        <v>2.2481646199312699E-3</v>
      </c>
      <c r="N126" s="81">
        <v>1.6465511600111338E-2</v>
      </c>
      <c r="O126" s="81">
        <v>0.14477165662280678</v>
      </c>
      <c r="P126" s="24">
        <v>166.22613894462299</v>
      </c>
      <c r="Q126" s="82">
        <v>-1.3609313070815032E-2</v>
      </c>
      <c r="R126" s="82">
        <v>1.3398837428441057E-2</v>
      </c>
      <c r="S126" s="82">
        <v>0.18520860948067841</v>
      </c>
    </row>
    <row r="127" spans="11:19" ht="14.4" x14ac:dyDescent="0.3">
      <c r="K127" s="78">
        <v>38763</v>
      </c>
      <c r="L127" s="24">
        <v>142.05159590858099</v>
      </c>
      <c r="M127" s="81">
        <v>1.0166876257492019E-2</v>
      </c>
      <c r="N127" s="81">
        <v>1.4344069793369663E-2</v>
      </c>
      <c r="O127" s="81">
        <v>0.12635433723047917</v>
      </c>
      <c r="P127" s="24">
        <v>165.12111352418501</v>
      </c>
      <c r="Q127" s="82">
        <v>-6.6477235617324881E-3</v>
      </c>
      <c r="R127" s="82">
        <v>-1.2543439238887344E-2</v>
      </c>
      <c r="S127" s="82">
        <v>0.16512721918700635</v>
      </c>
    </row>
    <row r="128" spans="11:19" ht="14.4" x14ac:dyDescent="0.3">
      <c r="K128" s="78">
        <v>38791</v>
      </c>
      <c r="L128" s="24">
        <v>145.09871687017699</v>
      </c>
      <c r="M128" s="81">
        <v>2.1450804139905744E-2</v>
      </c>
      <c r="N128" s="81">
        <v>3.4155504736063325E-2</v>
      </c>
      <c r="O128" s="81">
        <v>0.13155750505351027</v>
      </c>
      <c r="P128" s="24">
        <v>164.54093534782899</v>
      </c>
      <c r="Q128" s="82">
        <v>-3.5136522760369493E-3</v>
      </c>
      <c r="R128" s="82">
        <v>-2.3609359658018358E-2</v>
      </c>
      <c r="S128" s="82">
        <v>0.13882845223904394</v>
      </c>
    </row>
    <row r="129" spans="11:19" ht="14.4" x14ac:dyDescent="0.3">
      <c r="K129" s="78">
        <v>38822</v>
      </c>
      <c r="L129" s="24">
        <v>147.73054416822799</v>
      </c>
      <c r="M129" s="81">
        <v>1.8138184505144705E-2</v>
      </c>
      <c r="N129" s="81">
        <v>5.0551395608949612E-2</v>
      </c>
      <c r="O129" s="81">
        <v>0.13362838042753533</v>
      </c>
      <c r="P129" s="24">
        <v>164.88483181001499</v>
      </c>
      <c r="Q129" s="82">
        <v>2.0900359017592685E-3</v>
      </c>
      <c r="R129" s="82">
        <v>-8.0691709686816493E-3</v>
      </c>
      <c r="S129" s="82">
        <v>0.12930284143889281</v>
      </c>
    </row>
    <row r="130" spans="11:19" ht="14.4" x14ac:dyDescent="0.3">
      <c r="K130" s="78">
        <v>38852</v>
      </c>
      <c r="L130" s="24">
        <v>149.60144696665799</v>
      </c>
      <c r="M130" s="81">
        <v>1.2664292336860949E-2</v>
      </c>
      <c r="N130" s="81">
        <v>5.3148653556386538E-2</v>
      </c>
      <c r="O130" s="81">
        <v>0.15249927866720037</v>
      </c>
      <c r="P130" s="24">
        <v>164.75221603296501</v>
      </c>
      <c r="Q130" s="82">
        <v>-8.0429337007048574E-4</v>
      </c>
      <c r="R130" s="82">
        <v>-2.2341024920835562E-3</v>
      </c>
      <c r="S130" s="82">
        <v>0.11760644106141394</v>
      </c>
    </row>
    <row r="131" spans="11:19" ht="14.4" x14ac:dyDescent="0.3">
      <c r="K131" s="78">
        <v>38883</v>
      </c>
      <c r="L131" s="24">
        <v>151.28055363247199</v>
      </c>
      <c r="M131" s="81">
        <v>1.1223866478966782E-2</v>
      </c>
      <c r="N131" s="81">
        <v>4.2604351683040997E-2</v>
      </c>
      <c r="O131" s="81">
        <v>0.15829601491733536</v>
      </c>
      <c r="P131" s="24">
        <v>164.166419942776</v>
      </c>
      <c r="Q131" s="82">
        <v>-3.5556188820659029E-3</v>
      </c>
      <c r="R131" s="82">
        <v>-2.2761229858168086E-3</v>
      </c>
      <c r="S131" s="82">
        <v>0.10064824716263243</v>
      </c>
    </row>
    <row r="132" spans="11:19" ht="14.4" x14ac:dyDescent="0.3">
      <c r="K132" s="78">
        <v>38913</v>
      </c>
      <c r="L132" s="24">
        <v>153.33791775281699</v>
      </c>
      <c r="M132" s="81">
        <v>1.3599660174058226E-2</v>
      </c>
      <c r="N132" s="81">
        <v>3.7956765245537927E-2</v>
      </c>
      <c r="O132" s="81">
        <v>0.15847126511169263</v>
      </c>
      <c r="P132" s="24">
        <v>164.250658962941</v>
      </c>
      <c r="Q132" s="82">
        <v>5.1313185847856602E-4</v>
      </c>
      <c r="R132" s="82">
        <v>-3.8461563754068617E-3</v>
      </c>
      <c r="S132" s="82">
        <v>8.1544910936916404E-2</v>
      </c>
    </row>
    <row r="133" spans="11:19" ht="14.4" x14ac:dyDescent="0.3">
      <c r="K133" s="78">
        <v>38944</v>
      </c>
      <c r="L133" s="24">
        <v>154.94619694470299</v>
      </c>
      <c r="M133" s="81">
        <v>1.0488463750228938E-2</v>
      </c>
      <c r="N133" s="81">
        <v>3.5726592799842249E-2</v>
      </c>
      <c r="O133" s="81">
        <v>0.15442071765114407</v>
      </c>
      <c r="P133" s="24">
        <v>162.926349016948</v>
      </c>
      <c r="Q133" s="82">
        <v>-8.0627374913108119E-3</v>
      </c>
      <c r="R133" s="82">
        <v>-1.1082503531556043E-2</v>
      </c>
      <c r="S133" s="82">
        <v>4.7171083759937282E-2</v>
      </c>
    </row>
    <row r="134" spans="11:19" ht="14.4" x14ac:dyDescent="0.3">
      <c r="K134" s="78">
        <v>38975</v>
      </c>
      <c r="L134" s="24">
        <v>154.85513436962401</v>
      </c>
      <c r="M134" s="81">
        <v>-5.8770448629652527E-4</v>
      </c>
      <c r="N134" s="81">
        <v>2.3628818452345657E-2</v>
      </c>
      <c r="O134" s="81">
        <v>0.13550169901661802</v>
      </c>
      <c r="P134" s="24">
        <v>161.938440355848</v>
      </c>
      <c r="Q134" s="82">
        <v>-6.0635291164428118E-3</v>
      </c>
      <c r="R134" s="82">
        <v>-1.3571469656855628E-2</v>
      </c>
      <c r="S134" s="82">
        <v>1.6579930928173114E-2</v>
      </c>
    </row>
    <row r="135" spans="11:19" ht="14.4" x14ac:dyDescent="0.3">
      <c r="K135" s="78">
        <v>39005</v>
      </c>
      <c r="L135" s="24">
        <v>154.78920088063899</v>
      </c>
      <c r="M135" s="81">
        <v>-4.2577528509746276E-4</v>
      </c>
      <c r="N135" s="81">
        <v>9.4646069875650163E-3</v>
      </c>
      <c r="O135" s="81">
        <v>0.11887175956486917</v>
      </c>
      <c r="P135" s="24">
        <v>167.64385940816001</v>
      </c>
      <c r="Q135" s="82">
        <v>3.5232024217194846E-2</v>
      </c>
      <c r="R135" s="82">
        <v>2.0658671731628164E-2</v>
      </c>
      <c r="S135" s="82">
        <v>2.2041980309992049E-2</v>
      </c>
    </row>
    <row r="136" spans="11:19" ht="14.4" x14ac:dyDescent="0.3">
      <c r="K136" s="78">
        <v>39036</v>
      </c>
      <c r="L136" s="24">
        <v>156.03248595168</v>
      </c>
      <c r="M136" s="81">
        <v>8.0321176410733663E-3</v>
      </c>
      <c r="N136" s="81">
        <v>7.0107497208511393E-3</v>
      </c>
      <c r="O136" s="81">
        <v>0.11417704115102545</v>
      </c>
      <c r="P136" s="24">
        <v>174.127580399582</v>
      </c>
      <c r="Q136" s="82">
        <v>3.8675565059834272E-2</v>
      </c>
      <c r="R136" s="82">
        <v>6.8750275509265935E-2</v>
      </c>
      <c r="S136" s="82">
        <v>4.131699456981397E-2</v>
      </c>
    </row>
    <row r="137" spans="11:19" ht="14.4" x14ac:dyDescent="0.3">
      <c r="K137" s="78">
        <v>39066</v>
      </c>
      <c r="L137" s="24">
        <v>159.58781284548201</v>
      </c>
      <c r="M137" s="81">
        <v>2.2785812019318952E-2</v>
      </c>
      <c r="N137" s="81">
        <v>3.0561973260515574E-2</v>
      </c>
      <c r="O137" s="81">
        <v>0.13742298142172782</v>
      </c>
      <c r="P137" s="24">
        <v>181.46099456226</v>
      </c>
      <c r="Q137" s="82">
        <v>4.2115178685935506E-2</v>
      </c>
      <c r="R137" s="82">
        <v>0.12055540465569869</v>
      </c>
      <c r="S137" s="82">
        <v>7.6794758114127948E-2</v>
      </c>
    </row>
    <row r="138" spans="11:19" ht="14.4" x14ac:dyDescent="0.3">
      <c r="K138" s="78">
        <v>39097</v>
      </c>
      <c r="L138" s="24">
        <v>162.20848521399401</v>
      </c>
      <c r="M138" s="81">
        <v>1.6421506891941773E-2</v>
      </c>
      <c r="N138" s="81">
        <v>4.7931537155981419E-2</v>
      </c>
      <c r="O138" s="81">
        <v>0.15350790508916523</v>
      </c>
      <c r="P138" s="24">
        <v>177.23398048626601</v>
      </c>
      <c r="Q138" s="82">
        <v>-2.3294339845270073E-2</v>
      </c>
      <c r="R138" s="82">
        <v>5.720532271186296E-2</v>
      </c>
      <c r="S138" s="82">
        <v>6.6222085236006034E-2</v>
      </c>
    </row>
    <row r="139" spans="11:19" ht="14.4" x14ac:dyDescent="0.3">
      <c r="K139" s="78">
        <v>39128</v>
      </c>
      <c r="L139" s="24">
        <v>163.95467807014001</v>
      </c>
      <c r="M139" s="81">
        <v>1.0765114129771547E-2</v>
      </c>
      <c r="N139" s="81">
        <v>5.077270973503123E-2</v>
      </c>
      <c r="O139" s="81">
        <v>0.15419103193782502</v>
      </c>
      <c r="P139" s="24">
        <v>174.422561561538</v>
      </c>
      <c r="Q139" s="82">
        <v>-1.5862753389697004E-2</v>
      </c>
      <c r="R139" s="82">
        <v>1.6940519203165749E-3</v>
      </c>
      <c r="S139" s="82">
        <v>5.6331064143354537E-2</v>
      </c>
    </row>
    <row r="140" spans="11:19" ht="14.4" x14ac:dyDescent="0.3">
      <c r="K140" s="78">
        <v>39156</v>
      </c>
      <c r="L140" s="24">
        <v>163.71569021724801</v>
      </c>
      <c r="M140" s="81">
        <v>-1.4576458305737283E-3</v>
      </c>
      <c r="N140" s="81">
        <v>2.5865868440485107E-2</v>
      </c>
      <c r="O140" s="81">
        <v>0.12830556843399266</v>
      </c>
      <c r="P140" s="24">
        <v>171.04766452955101</v>
      </c>
      <c r="Q140" s="82">
        <v>-1.9348970693772838E-2</v>
      </c>
      <c r="R140" s="82">
        <v>-5.738605179492795E-2</v>
      </c>
      <c r="S140" s="82">
        <v>3.9544744096459805E-2</v>
      </c>
    </row>
    <row r="141" spans="11:19" ht="14.4" x14ac:dyDescent="0.3">
      <c r="K141" s="78">
        <v>39187</v>
      </c>
      <c r="L141" s="24">
        <v>165.169101513995</v>
      </c>
      <c r="M141" s="81">
        <v>8.8776542725887975E-3</v>
      </c>
      <c r="N141" s="81">
        <v>1.8251920028074853E-2</v>
      </c>
      <c r="O141" s="81">
        <v>0.11804300487723696</v>
      </c>
      <c r="P141" s="24">
        <v>170.45106743826599</v>
      </c>
      <c r="Q141" s="82">
        <v>-3.48789966192109E-3</v>
      </c>
      <c r="R141" s="82">
        <v>-3.8270951368299388E-2</v>
      </c>
      <c r="S141" s="82">
        <v>3.3758324323395428E-2</v>
      </c>
    </row>
    <row r="142" spans="11:19" ht="14.4" x14ac:dyDescent="0.3">
      <c r="K142" s="78">
        <v>39217</v>
      </c>
      <c r="L142" s="24">
        <v>166.85917089125201</v>
      </c>
      <c r="M142" s="81">
        <v>1.0232358000166197E-2</v>
      </c>
      <c r="N142" s="81">
        <v>1.7715217737608313E-2</v>
      </c>
      <c r="O142" s="81">
        <v>0.11535800137307683</v>
      </c>
      <c r="P142" s="24">
        <v>170.55425421157801</v>
      </c>
      <c r="Q142" s="82">
        <v>6.0537475571620369E-4</v>
      </c>
      <c r="R142" s="82">
        <v>-2.2177792341360747E-2</v>
      </c>
      <c r="S142" s="82">
        <v>3.5216753487868679E-2</v>
      </c>
    </row>
    <row r="143" spans="11:19" ht="14.4" x14ac:dyDescent="0.3">
      <c r="K143" s="78">
        <v>39248</v>
      </c>
      <c r="L143" s="24">
        <v>169.64176129038501</v>
      </c>
      <c r="M143" s="81">
        <v>1.6676280867693682E-2</v>
      </c>
      <c r="N143" s="81">
        <v>3.6197331271506039E-2</v>
      </c>
      <c r="O143" s="81">
        <v>0.1213718962353918</v>
      </c>
      <c r="P143" s="24">
        <v>170.127678271082</v>
      </c>
      <c r="Q143" s="82">
        <v>-2.5011158031087444E-3</v>
      </c>
      <c r="R143" s="82">
        <v>-5.3785373860516517E-3</v>
      </c>
      <c r="S143" s="82">
        <v>3.6312288045167396E-2</v>
      </c>
    </row>
    <row r="144" spans="11:19" ht="14.4" x14ac:dyDescent="0.3">
      <c r="K144" s="78">
        <v>39278</v>
      </c>
      <c r="L144" s="24">
        <v>171.60630816448</v>
      </c>
      <c r="M144" s="81">
        <v>1.1580561644441767E-2</v>
      </c>
      <c r="N144" s="81">
        <v>3.8973431419553783E-2</v>
      </c>
      <c r="O144" s="81">
        <v>0.11913811456023504</v>
      </c>
      <c r="P144" s="24">
        <v>172.371076846329</v>
      </c>
      <c r="Q144" s="82">
        <v>1.318655846036032E-2</v>
      </c>
      <c r="R144" s="82">
        <v>1.1264285034521038E-2</v>
      </c>
      <c r="S144" s="82">
        <v>4.9439179937903033E-2</v>
      </c>
    </row>
    <row r="145" spans="11:19" ht="14.4" x14ac:dyDescent="0.3">
      <c r="K145" s="78">
        <v>39309</v>
      </c>
      <c r="L145" s="24">
        <v>172.914964952334</v>
      </c>
      <c r="M145" s="81">
        <v>7.6259247218330994E-3</v>
      </c>
      <c r="N145" s="81">
        <v>3.6292845210340596E-2</v>
      </c>
      <c r="O145" s="81">
        <v>0.11596778986478573</v>
      </c>
      <c r="P145" s="24">
        <v>170.99626900251599</v>
      </c>
      <c r="Q145" s="82">
        <v>-7.9758615480407524E-3</v>
      </c>
      <c r="R145" s="82">
        <v>2.5916374410082099E-3</v>
      </c>
      <c r="S145" s="82">
        <v>4.9531092019551304E-2</v>
      </c>
    </row>
    <row r="146" spans="11:19" ht="14.4" x14ac:dyDescent="0.3">
      <c r="K146" s="78">
        <v>39340</v>
      </c>
      <c r="L146" s="24">
        <v>173.244356705917</v>
      </c>
      <c r="M146" s="81">
        <v>1.904934912219991E-3</v>
      </c>
      <c r="N146" s="81">
        <v>2.1236489105800116E-2</v>
      </c>
      <c r="O146" s="81">
        <v>0.11875113092730727</v>
      </c>
      <c r="P146" s="24">
        <v>171.317193833125</v>
      </c>
      <c r="Q146" s="82">
        <v>1.8767943445847646E-3</v>
      </c>
      <c r="R146" s="82">
        <v>6.9918991085484716E-3</v>
      </c>
      <c r="S146" s="82">
        <v>5.7915547764124886E-2</v>
      </c>
    </row>
    <row r="147" spans="11:19" ht="14.4" x14ac:dyDescent="0.3">
      <c r="K147" s="78">
        <v>39370</v>
      </c>
      <c r="L147" s="24">
        <v>172.578872449155</v>
      </c>
      <c r="M147" s="81">
        <v>-3.8413040944915711E-3</v>
      </c>
      <c r="N147" s="81">
        <v>5.6674156974627632E-3</v>
      </c>
      <c r="O147" s="81">
        <v>0.11492837657475841</v>
      </c>
      <c r="P147" s="24">
        <v>168.54130253715101</v>
      </c>
      <c r="Q147" s="82">
        <v>-1.6203226505553836E-2</v>
      </c>
      <c r="R147" s="82">
        <v>-2.2218195646548589E-2</v>
      </c>
      <c r="S147" s="82">
        <v>5.3532717044291189E-3</v>
      </c>
    </row>
    <row r="148" spans="11:19" ht="14.4" x14ac:dyDescent="0.3">
      <c r="K148" s="78">
        <v>39401</v>
      </c>
      <c r="L148" s="24">
        <v>172.56450837172</v>
      </c>
      <c r="M148" s="81">
        <v>-8.3231957835661063E-5</v>
      </c>
      <c r="N148" s="81">
        <v>-2.026756797542717E-3</v>
      </c>
      <c r="O148" s="81">
        <v>0.10595243880918237</v>
      </c>
      <c r="P148" s="24">
        <v>167.814864663229</v>
      </c>
      <c r="Q148" s="82">
        <v>-4.3101475008588963E-3</v>
      </c>
      <c r="R148" s="82">
        <v>-1.8605109677803378E-2</v>
      </c>
      <c r="S148" s="82">
        <v>-3.6253393757995078E-2</v>
      </c>
    </row>
    <row r="149" spans="11:19" ht="14.4" x14ac:dyDescent="0.3">
      <c r="K149" s="78">
        <v>39431</v>
      </c>
      <c r="L149" s="24">
        <v>171.65744267054399</v>
      </c>
      <c r="M149" s="81">
        <v>-5.2563862044106013E-3</v>
      </c>
      <c r="N149" s="81">
        <v>-9.159975340881088E-3</v>
      </c>
      <c r="O149" s="81">
        <v>7.5630022179376422E-2</v>
      </c>
      <c r="P149" s="24">
        <v>165.601130000881</v>
      </c>
      <c r="Q149" s="82">
        <v>-1.3191529050722184E-2</v>
      </c>
      <c r="R149" s="82">
        <v>-3.3365383265685833E-2</v>
      </c>
      <c r="S149" s="82">
        <v>-8.7400956881328096E-2</v>
      </c>
    </row>
    <row r="150" spans="11:19" ht="14.4" x14ac:dyDescent="0.3">
      <c r="K150" s="78">
        <v>39462</v>
      </c>
      <c r="L150" s="24">
        <v>170.46121747551501</v>
      </c>
      <c r="M150" s="81">
        <v>-6.9686765480063695E-3</v>
      </c>
      <c r="N150" s="81">
        <v>-1.2270650187866328E-2</v>
      </c>
      <c r="O150" s="81">
        <v>5.0877315392185318E-2</v>
      </c>
      <c r="P150" s="24">
        <v>164.81418866137801</v>
      </c>
      <c r="Q150" s="82">
        <v>-4.752028802573971E-3</v>
      </c>
      <c r="R150" s="82">
        <v>-2.2113949635291563E-2</v>
      </c>
      <c r="S150" s="82">
        <v>-7.0075680695161124E-2</v>
      </c>
    </row>
    <row r="151" spans="11:19" ht="14.4" x14ac:dyDescent="0.3">
      <c r="K151" s="78">
        <v>39493</v>
      </c>
      <c r="L151" s="24">
        <v>163.90073215013601</v>
      </c>
      <c r="M151" s="81">
        <v>-3.8486674110029484E-2</v>
      </c>
      <c r="N151" s="81">
        <v>-5.0206014570049362E-2</v>
      </c>
      <c r="O151" s="81">
        <v>-3.2902946496538021E-4</v>
      </c>
      <c r="P151" s="24">
        <v>164.30253087983499</v>
      </c>
      <c r="Q151" s="82">
        <v>-3.1044522665112373E-3</v>
      </c>
      <c r="R151" s="82">
        <v>-2.0929813282289156E-2</v>
      </c>
      <c r="S151" s="82">
        <v>-5.8020192979063467E-2</v>
      </c>
    </row>
    <row r="152" spans="11:19" ht="14.4" x14ac:dyDescent="0.3">
      <c r="K152" s="78">
        <v>39522</v>
      </c>
      <c r="L152" s="24">
        <v>157.89394973724501</v>
      </c>
      <c r="M152" s="81">
        <v>-3.664890531049414E-2</v>
      </c>
      <c r="N152" s="81">
        <v>-8.0179995222897205E-2</v>
      </c>
      <c r="O152" s="81">
        <v>-3.5560064354721588E-2</v>
      </c>
      <c r="P152" s="24">
        <v>163.736499734673</v>
      </c>
      <c r="Q152" s="82">
        <v>-3.4450543283228718E-3</v>
      </c>
      <c r="R152" s="82">
        <v>-1.1259767769688955E-2</v>
      </c>
      <c r="S152" s="82">
        <v>-4.2743435375084626E-2</v>
      </c>
    </row>
    <row r="153" spans="11:19" ht="14.4" x14ac:dyDescent="0.3">
      <c r="K153" s="78">
        <v>39553</v>
      </c>
      <c r="L153" s="24">
        <v>152.390675787796</v>
      </c>
      <c r="M153" s="81">
        <v>-3.4854242094818355E-2</v>
      </c>
      <c r="N153" s="81">
        <v>-0.10600969508102132</v>
      </c>
      <c r="O153" s="81">
        <v>-7.736571555495364E-2</v>
      </c>
      <c r="P153" s="24">
        <v>161.88266812118499</v>
      </c>
      <c r="Q153" s="82">
        <v>-1.1322042528648546E-2</v>
      </c>
      <c r="R153" s="82">
        <v>-1.778682141387733E-2</v>
      </c>
      <c r="S153" s="82">
        <v>-5.0268968366445121E-2</v>
      </c>
    </row>
    <row r="154" spans="11:19" ht="14.4" x14ac:dyDescent="0.3">
      <c r="K154" s="78">
        <v>39583</v>
      </c>
      <c r="L154" s="24">
        <v>155.33941049702099</v>
      </c>
      <c r="M154" s="81">
        <v>1.9349836818960631E-2</v>
      </c>
      <c r="N154" s="81">
        <v>-5.2234798104944913E-2</v>
      </c>
      <c r="O154" s="81">
        <v>-6.9038820777425847E-2</v>
      </c>
      <c r="P154" s="24">
        <v>159.29887916355401</v>
      </c>
      <c r="Q154" s="82">
        <v>-1.5960874549564297E-2</v>
      </c>
      <c r="R154" s="82">
        <v>-3.0453893129257281E-2</v>
      </c>
      <c r="S154" s="82">
        <v>-6.5992930519700566E-2</v>
      </c>
    </row>
    <row r="155" spans="11:19" ht="14.4" x14ac:dyDescent="0.3">
      <c r="K155" s="78">
        <v>39614</v>
      </c>
      <c r="L155" s="24">
        <v>159.58097820805199</v>
      </c>
      <c r="M155" s="81">
        <v>2.7305161629362251E-2</v>
      </c>
      <c r="N155" s="81">
        <v>1.0684566910982962E-2</v>
      </c>
      <c r="O155" s="81">
        <v>-5.9306051798834081E-2</v>
      </c>
      <c r="P155" s="24">
        <v>157.20432691778799</v>
      </c>
      <c r="Q155" s="82">
        <v>-1.3148568632523228E-2</v>
      </c>
      <c r="R155" s="82">
        <v>-3.9894420776491968E-2</v>
      </c>
      <c r="S155" s="82">
        <v>-7.5962662187759378E-2</v>
      </c>
    </row>
    <row r="156" spans="11:19" ht="14.4" x14ac:dyDescent="0.3">
      <c r="K156" s="78">
        <v>39644</v>
      </c>
      <c r="L156" s="24">
        <v>163.231658759364</v>
      </c>
      <c r="M156" s="81">
        <v>2.2876664827511384E-2</v>
      </c>
      <c r="N156" s="81">
        <v>7.1139411355220172E-2</v>
      </c>
      <c r="O156" s="81">
        <v>-4.8801524225374759E-2</v>
      </c>
      <c r="P156" s="24">
        <v>157.460114329666</v>
      </c>
      <c r="Q156" s="82">
        <v>1.6271016001472294E-3</v>
      </c>
      <c r="R156" s="82">
        <v>-2.7319501481210318E-2</v>
      </c>
      <c r="S156" s="82">
        <v>-8.6505014585227191E-2</v>
      </c>
    </row>
    <row r="157" spans="11:19" ht="14.4" x14ac:dyDescent="0.3">
      <c r="K157" s="78">
        <v>39675</v>
      </c>
      <c r="L157" s="24">
        <v>159.787668604842</v>
      </c>
      <c r="M157" s="81">
        <v>-2.1098787947742004E-2</v>
      </c>
      <c r="N157" s="81">
        <v>2.8635734444906413E-2</v>
      </c>
      <c r="O157" s="81">
        <v>-7.5917641663407753E-2</v>
      </c>
      <c r="P157" s="24">
        <v>157.62884883831501</v>
      </c>
      <c r="Q157" s="82">
        <v>1.0716015885505747E-3</v>
      </c>
      <c r="R157" s="82">
        <v>-1.0483628849166982E-2</v>
      </c>
      <c r="S157" s="82">
        <v>-7.8173753393439793E-2</v>
      </c>
    </row>
    <row r="158" spans="11:19" ht="14.4" x14ac:dyDescent="0.3">
      <c r="K158" s="78">
        <v>39706</v>
      </c>
      <c r="L158" s="24">
        <v>156.41602418735499</v>
      </c>
      <c r="M158" s="81">
        <v>-2.1100779846942697E-2</v>
      </c>
      <c r="N158" s="81">
        <v>-1.9832902744653658E-2</v>
      </c>
      <c r="O158" s="81">
        <v>-9.7136396466455555E-2</v>
      </c>
      <c r="P158" s="24">
        <v>157.136059933795</v>
      </c>
      <c r="Q158" s="82">
        <v>-3.1262608853122043E-3</v>
      </c>
      <c r="R158" s="82">
        <v>-4.3425639313798836E-4</v>
      </c>
      <c r="S158" s="82">
        <v>-8.2777061554857312E-2</v>
      </c>
    </row>
    <row r="159" spans="11:19" ht="14.4" x14ac:dyDescent="0.3">
      <c r="K159" s="78">
        <v>39736</v>
      </c>
      <c r="L159" s="24">
        <v>153.95833112115901</v>
      </c>
      <c r="M159" s="81">
        <v>-1.5712540188671187E-2</v>
      </c>
      <c r="N159" s="81">
        <v>-5.681083993562619E-2</v>
      </c>
      <c r="O159" s="81">
        <v>-0.10789583373527922</v>
      </c>
      <c r="P159" s="24">
        <v>154.41838032571999</v>
      </c>
      <c r="Q159" s="82">
        <v>-1.7295072876461481E-2</v>
      </c>
      <c r="R159" s="82">
        <v>-1.9317488856750664E-2</v>
      </c>
      <c r="S159" s="82">
        <v>-8.3795022340698688E-2</v>
      </c>
    </row>
    <row r="160" spans="11:19" ht="14.4" x14ac:dyDescent="0.3">
      <c r="K160" s="78">
        <v>39767</v>
      </c>
      <c r="L160" s="24">
        <v>153.06392434360501</v>
      </c>
      <c r="M160" s="81">
        <v>-5.8094081108877038E-3</v>
      </c>
      <c r="N160" s="81">
        <v>-4.2079243786108056E-2</v>
      </c>
      <c r="O160" s="81">
        <v>-0.11300460455117989</v>
      </c>
      <c r="P160" s="24">
        <v>148.55257827424501</v>
      </c>
      <c r="Q160" s="82">
        <v>-3.7986423890096765E-2</v>
      </c>
      <c r="R160" s="82">
        <v>-5.7580009185880798E-2</v>
      </c>
      <c r="S160" s="82">
        <v>-0.11478295696653318</v>
      </c>
    </row>
    <row r="161" spans="11:19" ht="14.4" x14ac:dyDescent="0.3">
      <c r="K161" s="78">
        <v>39797</v>
      </c>
      <c r="L161" s="24">
        <v>151.24146178334499</v>
      </c>
      <c r="M161" s="81">
        <v>-1.1906545373610578E-2</v>
      </c>
      <c r="N161" s="81">
        <v>-3.3082047896908051E-2</v>
      </c>
      <c r="O161" s="81">
        <v>-0.11893443459007291</v>
      </c>
      <c r="P161" s="24">
        <v>142.04492416669899</v>
      </c>
      <c r="Q161" s="82">
        <v>-4.3807076141971435E-2</v>
      </c>
      <c r="R161" s="82">
        <v>-9.603865448487281E-2</v>
      </c>
      <c r="S161" s="82">
        <v>-0.14224664912646845</v>
      </c>
    </row>
    <row r="162" spans="11:19" ht="14.4" x14ac:dyDescent="0.3">
      <c r="K162" s="78">
        <v>39828</v>
      </c>
      <c r="L162" s="24">
        <v>149.87122949119799</v>
      </c>
      <c r="M162" s="81">
        <v>-9.0598984960212903E-3</v>
      </c>
      <c r="N162" s="81">
        <v>-2.6546803931932872E-2</v>
      </c>
      <c r="O162" s="81">
        <v>-0.12078986815446491</v>
      </c>
      <c r="P162" s="24">
        <v>136.475645255968</v>
      </c>
      <c r="Q162" s="82">
        <v>-3.9207869928495787E-2</v>
      </c>
      <c r="R162" s="82">
        <v>-0.11619559168995786</v>
      </c>
      <c r="S162" s="82">
        <v>-0.17194237726482076</v>
      </c>
    </row>
    <row r="163" spans="11:19" ht="14.4" x14ac:dyDescent="0.3">
      <c r="K163" s="78">
        <v>39859</v>
      </c>
      <c r="L163" s="24">
        <v>147.00224518007499</v>
      </c>
      <c r="M163" s="81">
        <v>-1.9142995762849169E-2</v>
      </c>
      <c r="N163" s="81">
        <v>-3.9602271988809612E-2</v>
      </c>
      <c r="O163" s="81">
        <v>-0.10310196146397743</v>
      </c>
      <c r="P163" s="24">
        <v>136.41039371188199</v>
      </c>
      <c r="Q163" s="82">
        <v>-4.7811859737778573E-4</v>
      </c>
      <c r="R163" s="82">
        <v>-8.1736612742911552E-2</v>
      </c>
      <c r="S163" s="82">
        <v>-0.16976084920050505</v>
      </c>
    </row>
    <row r="164" spans="11:19" ht="14.4" x14ac:dyDescent="0.3">
      <c r="K164" s="78">
        <v>39887</v>
      </c>
      <c r="L164" s="24">
        <v>142.27756205468799</v>
      </c>
      <c r="M164" s="81">
        <v>-3.2140210645077882E-2</v>
      </c>
      <c r="N164" s="81">
        <v>-5.9268798535535683E-2</v>
      </c>
      <c r="O164" s="81">
        <v>-9.8904281693786289E-2</v>
      </c>
      <c r="P164" s="24">
        <v>134.653192061986</v>
      </c>
      <c r="Q164" s="82">
        <v>-1.288172845250668E-2</v>
      </c>
      <c r="R164" s="82">
        <v>-5.2037988320077555E-2</v>
      </c>
      <c r="S164" s="82">
        <v>-0.17762262977292831</v>
      </c>
    </row>
    <row r="165" spans="11:19" ht="14.4" x14ac:dyDescent="0.3">
      <c r="K165" s="78">
        <v>39918</v>
      </c>
      <c r="L165" s="24">
        <v>135.111106137299</v>
      </c>
      <c r="M165" s="81">
        <v>-5.0369543966703456E-2</v>
      </c>
      <c r="N165" s="81">
        <v>-9.8485369099916897E-2</v>
      </c>
      <c r="O165" s="81">
        <v>-0.11338994043545547</v>
      </c>
      <c r="P165" s="24">
        <v>132.12502556816401</v>
      </c>
      <c r="Q165" s="82">
        <v>-1.8775392213934206E-2</v>
      </c>
      <c r="R165" s="82">
        <v>-3.1878359539126211E-2</v>
      </c>
      <c r="S165" s="82">
        <v>-0.18382228868840045</v>
      </c>
    </row>
    <row r="166" spans="11:19" ht="14.4" x14ac:dyDescent="0.3">
      <c r="K166" s="78">
        <v>39948</v>
      </c>
      <c r="L166" s="24">
        <v>125.450245531969</v>
      </c>
      <c r="M166" s="81">
        <v>-7.1503082770358661E-2</v>
      </c>
      <c r="N166" s="81">
        <v>-0.14661000328059748</v>
      </c>
      <c r="O166" s="81">
        <v>-0.19241198913668589</v>
      </c>
      <c r="P166" s="24">
        <v>126.640112318466</v>
      </c>
      <c r="Q166" s="82">
        <v>-4.1513053459114158E-2</v>
      </c>
      <c r="R166" s="82">
        <v>-7.1624171205401099E-2</v>
      </c>
      <c r="S166" s="82">
        <v>-0.2050156725306076</v>
      </c>
    </row>
    <row r="167" spans="11:19" ht="14.4" x14ac:dyDescent="0.3">
      <c r="K167" s="78">
        <v>39979</v>
      </c>
      <c r="L167" s="24">
        <v>117.871375034808</v>
      </c>
      <c r="M167" s="81">
        <v>-6.0413357223997211E-2</v>
      </c>
      <c r="N167" s="81">
        <v>-0.17153925515323953</v>
      </c>
      <c r="O167" s="81">
        <v>-0.26136951685347831</v>
      </c>
      <c r="P167" s="24">
        <v>124.111432477714</v>
      </c>
      <c r="Q167" s="82">
        <v>-1.9967447868279198E-2</v>
      </c>
      <c r="R167" s="82">
        <v>-7.828822638990407E-2</v>
      </c>
      <c r="S167" s="82">
        <v>-0.21050880143636463</v>
      </c>
    </row>
    <row r="168" spans="11:19" ht="14.4" x14ac:dyDescent="0.3">
      <c r="K168" s="78">
        <v>40009</v>
      </c>
      <c r="L168" s="24">
        <v>112.396851651806</v>
      </c>
      <c r="M168" s="81">
        <v>-4.6444892845148744E-2</v>
      </c>
      <c r="N168" s="81">
        <v>-0.16811537655839282</v>
      </c>
      <c r="O168" s="81">
        <v>-0.31142737563243561</v>
      </c>
      <c r="P168" s="24">
        <v>121.473913465775</v>
      </c>
      <c r="Q168" s="82">
        <v>-2.1251217227007735E-2</v>
      </c>
      <c r="R168" s="82">
        <v>-8.0613888675420076E-2</v>
      </c>
      <c r="S168" s="82">
        <v>-0.22854169144414926</v>
      </c>
    </row>
    <row r="169" spans="11:19" ht="14.4" x14ac:dyDescent="0.3">
      <c r="K169" s="78">
        <v>40040</v>
      </c>
      <c r="L169" s="24">
        <v>113.099552002452</v>
      </c>
      <c r="M169" s="81">
        <v>6.2519575977348918E-3</v>
      </c>
      <c r="N169" s="81">
        <v>-9.8450931499927785E-2</v>
      </c>
      <c r="O169" s="81">
        <v>-0.29218848369238437</v>
      </c>
      <c r="P169" s="24">
        <v>121.009545068585</v>
      </c>
      <c r="Q169" s="82">
        <v>-3.822782883510456E-3</v>
      </c>
      <c r="R169" s="82">
        <v>-4.4461167530565837E-2</v>
      </c>
      <c r="S169" s="82">
        <v>-0.2323134631738103</v>
      </c>
    </row>
    <row r="170" spans="11:19" ht="14.4" x14ac:dyDescent="0.3">
      <c r="K170" s="78">
        <v>40071</v>
      </c>
      <c r="L170" s="24">
        <v>113.921614607908</v>
      </c>
      <c r="M170" s="81">
        <v>7.26848684102821E-3</v>
      </c>
      <c r="N170" s="81">
        <v>-3.3509072289464759E-2</v>
      </c>
      <c r="O170" s="81">
        <v>-0.27167555114779818</v>
      </c>
      <c r="P170" s="24">
        <v>119.575624574595</v>
      </c>
      <c r="Q170" s="82">
        <v>-1.1849647837096633E-2</v>
      </c>
      <c r="R170" s="82">
        <v>-3.6546253738014678E-2</v>
      </c>
      <c r="S170" s="82">
        <v>-0.23903129157638969</v>
      </c>
    </row>
    <row r="171" spans="11:19" ht="14.4" x14ac:dyDescent="0.3">
      <c r="K171" s="78">
        <v>40101</v>
      </c>
      <c r="L171" s="24">
        <v>112.961037285464</v>
      </c>
      <c r="M171" s="81">
        <v>-8.4319145734554901E-3</v>
      </c>
      <c r="N171" s="81">
        <v>5.019585738982979E-3</v>
      </c>
      <c r="O171" s="81">
        <v>-0.26628824524885109</v>
      </c>
      <c r="P171" s="24">
        <v>119.5630567022</v>
      </c>
      <c r="Q171" s="82">
        <v>-1.0510396612772865E-4</v>
      </c>
      <c r="R171" s="82">
        <v>-1.5730593582245711E-2</v>
      </c>
      <c r="S171" s="82">
        <v>-0.22572004414240365</v>
      </c>
    </row>
    <row r="172" spans="11:19" ht="14.4" x14ac:dyDescent="0.3">
      <c r="K172" s="78">
        <v>40132</v>
      </c>
      <c r="L172" s="24">
        <v>109.610786833845</v>
      </c>
      <c r="M172" s="81">
        <v>-2.9658460404826004E-2</v>
      </c>
      <c r="N172" s="81">
        <v>-3.084685223626138E-2</v>
      </c>
      <c r="O172" s="81">
        <v>-0.28388882420271933</v>
      </c>
      <c r="P172" s="24">
        <v>117.95487046962</v>
      </c>
      <c r="Q172" s="82">
        <v>-1.3450527921727184E-2</v>
      </c>
      <c r="R172" s="82">
        <v>-2.5243253308932623E-2</v>
      </c>
      <c r="S172" s="82">
        <v>-0.20597224336381526</v>
      </c>
    </row>
    <row r="173" spans="11:19" ht="14.4" x14ac:dyDescent="0.3">
      <c r="K173" s="78">
        <v>40162</v>
      </c>
      <c r="L173" s="24">
        <v>106.027116461849</v>
      </c>
      <c r="M173" s="81">
        <v>-3.2694504578535177E-2</v>
      </c>
      <c r="N173" s="81">
        <v>-6.9297632176563151E-2</v>
      </c>
      <c r="O173" s="81">
        <v>-0.2989546966047314</v>
      </c>
      <c r="P173" s="24">
        <v>117.53168889723401</v>
      </c>
      <c r="Q173" s="82">
        <v>-3.5876566241068719E-3</v>
      </c>
      <c r="R173" s="82">
        <v>-1.7093246927478267E-2</v>
      </c>
      <c r="S173" s="82">
        <v>-0.17257382066463078</v>
      </c>
    </row>
    <row r="174" spans="11:19" ht="14.4" x14ac:dyDescent="0.3">
      <c r="K174" s="78">
        <v>40193</v>
      </c>
      <c r="L174" s="24">
        <v>105.232697752372</v>
      </c>
      <c r="M174" s="81">
        <v>-7.4925994027466025E-3</v>
      </c>
      <c r="N174" s="81">
        <v>-6.8415975267310136E-2</v>
      </c>
      <c r="O174" s="81">
        <v>-0.29784590338232753</v>
      </c>
      <c r="P174" s="24">
        <v>117.355599401823</v>
      </c>
      <c r="Q174" s="82">
        <v>-1.4982299417561906E-3</v>
      </c>
      <c r="R174" s="82">
        <v>-1.8462703792152091E-2</v>
      </c>
      <c r="S174" s="82">
        <v>-0.14009859281693993</v>
      </c>
    </row>
    <row r="175" spans="11:19" ht="14.4" x14ac:dyDescent="0.3">
      <c r="K175" s="78">
        <v>40224</v>
      </c>
      <c r="L175" s="24">
        <v>106.463921981868</v>
      </c>
      <c r="M175" s="81">
        <v>1.1700015829616328E-2</v>
      </c>
      <c r="N175" s="81">
        <v>-2.8709444963178843E-2</v>
      </c>
      <c r="O175" s="81">
        <v>-0.27576669423346778</v>
      </c>
      <c r="P175" s="24">
        <v>118.243569397649</v>
      </c>
      <c r="Q175" s="82">
        <v>7.5664902258785194E-3</v>
      </c>
      <c r="R175" s="82">
        <v>2.4475371545029656E-3</v>
      </c>
      <c r="S175" s="82">
        <v>-0.13317771336841011</v>
      </c>
    </row>
    <row r="176" spans="11:19" ht="14.4" x14ac:dyDescent="0.3">
      <c r="K176" s="78">
        <v>40252</v>
      </c>
      <c r="L176" s="24">
        <v>109.974537621632</v>
      </c>
      <c r="M176" s="81">
        <v>3.2974697666707131E-2</v>
      </c>
      <c r="N176" s="81">
        <v>3.7230298168142273E-2</v>
      </c>
      <c r="O176" s="81">
        <v>-0.22704229652627528</v>
      </c>
      <c r="P176" s="24">
        <v>119.061051499757</v>
      </c>
      <c r="Q176" s="82">
        <v>6.9135438508189928E-3</v>
      </c>
      <c r="R176" s="82">
        <v>1.3012342602004345E-2</v>
      </c>
      <c r="S176" s="82">
        <v>-0.11579480830318045</v>
      </c>
    </row>
    <row r="177" spans="11:19" ht="14.4" x14ac:dyDescent="0.3">
      <c r="K177" s="78">
        <v>40283</v>
      </c>
      <c r="L177" s="24">
        <v>114.50159190388599</v>
      </c>
      <c r="M177" s="81">
        <v>4.1164567545892705E-2</v>
      </c>
      <c r="N177" s="81">
        <v>8.807998226297542E-2</v>
      </c>
      <c r="O177" s="81">
        <v>-0.15253752872446891</v>
      </c>
      <c r="P177" s="24">
        <v>120.326170787154</v>
      </c>
      <c r="Q177" s="82">
        <v>1.0625803077168205E-2</v>
      </c>
      <c r="R177" s="82">
        <v>2.5312566255657032E-2</v>
      </c>
      <c r="S177" s="82">
        <v>-8.9300681156144202E-2</v>
      </c>
    </row>
    <row r="178" spans="11:19" ht="14.4" x14ac:dyDescent="0.3">
      <c r="K178" s="78">
        <v>40313</v>
      </c>
      <c r="L178" s="24">
        <v>117.70382900988</v>
      </c>
      <c r="M178" s="81">
        <v>2.7966747472663922E-2</v>
      </c>
      <c r="N178" s="81">
        <v>0.10557479772280298</v>
      </c>
      <c r="O178" s="81">
        <v>-6.1748914792796872E-2</v>
      </c>
      <c r="P178" s="24">
        <v>121.272564002533</v>
      </c>
      <c r="Q178" s="82">
        <v>7.865231721311039E-3</v>
      </c>
      <c r="R178" s="82">
        <v>2.5616569427954206E-2</v>
      </c>
      <c r="S178" s="82">
        <v>-4.2384266861948516E-2</v>
      </c>
    </row>
    <row r="179" spans="11:19" ht="14.4" x14ac:dyDescent="0.3">
      <c r="K179" s="78">
        <v>40344</v>
      </c>
      <c r="L179" s="24">
        <v>118.101916527111</v>
      </c>
      <c r="M179" s="81">
        <v>3.3821118699339792E-3</v>
      </c>
      <c r="N179" s="81">
        <v>7.3902369414284852E-2</v>
      </c>
      <c r="O179" s="81">
        <v>1.955873444548617E-3</v>
      </c>
      <c r="P179" s="24">
        <v>122.95113896675301</v>
      </c>
      <c r="Q179" s="82">
        <v>1.3841341428098675E-2</v>
      </c>
      <c r="R179" s="82">
        <v>3.2673048137861871E-2</v>
      </c>
      <c r="S179" s="82">
        <v>-9.3488044396663472E-3</v>
      </c>
    </row>
    <row r="180" spans="11:19" ht="14.4" x14ac:dyDescent="0.3">
      <c r="K180" s="78">
        <v>40374</v>
      </c>
      <c r="L180" s="24">
        <v>116.499363539778</v>
      </c>
      <c r="M180" s="81">
        <v>-1.3569237777484533E-2</v>
      </c>
      <c r="N180" s="81">
        <v>1.7447544638234946E-2</v>
      </c>
      <c r="O180" s="81">
        <v>3.6500238464696189E-2</v>
      </c>
      <c r="P180" s="24">
        <v>124.356153681075</v>
      </c>
      <c r="Q180" s="82">
        <v>1.1427423333605136E-2</v>
      </c>
      <c r="R180" s="82">
        <v>3.3492156091708969E-2</v>
      </c>
      <c r="S180" s="82">
        <v>2.3727236021848119E-2</v>
      </c>
    </row>
    <row r="181" spans="11:19" ht="14.4" x14ac:dyDescent="0.3">
      <c r="K181" s="78">
        <v>40405</v>
      </c>
      <c r="L181" s="24">
        <v>115.927873675288</v>
      </c>
      <c r="M181" s="81">
        <v>-4.9055191987797953E-3</v>
      </c>
      <c r="N181" s="81">
        <v>-1.508833951734001E-2</v>
      </c>
      <c r="O181" s="81">
        <v>2.5007364067849425E-2</v>
      </c>
      <c r="P181" s="24">
        <v>128.91553572598099</v>
      </c>
      <c r="Q181" s="82">
        <v>3.6663903714801549E-2</v>
      </c>
      <c r="R181" s="82">
        <v>6.3023090064199039E-2</v>
      </c>
      <c r="S181" s="82">
        <v>6.5333611930489255E-2</v>
      </c>
    </row>
    <row r="182" spans="11:19" ht="14.4" x14ac:dyDescent="0.3">
      <c r="K182" s="78">
        <v>40436</v>
      </c>
      <c r="L182" s="24">
        <v>116.65600950487099</v>
      </c>
      <c r="M182" s="81">
        <v>6.2809383670960894E-3</v>
      </c>
      <c r="N182" s="81">
        <v>-1.2242875177288837E-2</v>
      </c>
      <c r="O182" s="81">
        <v>2.4002424003330303E-2</v>
      </c>
      <c r="P182" s="24">
        <v>133.71773357604101</v>
      </c>
      <c r="Q182" s="82">
        <v>3.7250730278679756E-2</v>
      </c>
      <c r="R182" s="82">
        <v>8.7568075414082847E-2</v>
      </c>
      <c r="S182" s="82">
        <v>0.11826916273076815</v>
      </c>
    </row>
    <row r="183" spans="11:19" ht="14.4" x14ac:dyDescent="0.3">
      <c r="K183" s="78">
        <v>40466</v>
      </c>
      <c r="L183" s="24">
        <v>118.401936152221</v>
      </c>
      <c r="M183" s="81">
        <v>1.4966452690781562E-2</v>
      </c>
      <c r="N183" s="81">
        <v>1.6331184605943072E-2</v>
      </c>
      <c r="O183" s="81">
        <v>4.8166155317848958E-2</v>
      </c>
      <c r="P183" s="24">
        <v>138.15834149142299</v>
      </c>
      <c r="Q183" s="82">
        <v>3.3208818281807995E-2</v>
      </c>
      <c r="R183" s="82">
        <v>0.11098918229447019</v>
      </c>
      <c r="S183" s="82">
        <v>0.1555270106178277</v>
      </c>
    </row>
    <row r="184" spans="11:19" ht="14.4" x14ac:dyDescent="0.3">
      <c r="K184" s="78">
        <v>40497</v>
      </c>
      <c r="L184" s="24">
        <v>118.069385418457</v>
      </c>
      <c r="M184" s="81">
        <v>-2.8086595926646307E-3</v>
      </c>
      <c r="N184" s="81">
        <v>1.847279411996583E-2</v>
      </c>
      <c r="O184" s="81">
        <v>7.7169399371560754E-2</v>
      </c>
      <c r="P184" s="24">
        <v>139.82219237004099</v>
      </c>
      <c r="Q184" s="82">
        <v>1.2043072178318681E-2</v>
      </c>
      <c r="R184" s="82">
        <v>8.4603120815809785E-2</v>
      </c>
      <c r="S184" s="82">
        <v>0.18538718929841091</v>
      </c>
    </row>
    <row r="185" spans="11:19" ht="14.4" x14ac:dyDescent="0.3">
      <c r="K185" s="78">
        <v>40527</v>
      </c>
      <c r="L185" s="24">
        <v>118.954983429091</v>
      </c>
      <c r="M185" s="81">
        <v>7.5006574100076051E-3</v>
      </c>
      <c r="N185" s="81">
        <v>1.9707290982930559E-2</v>
      </c>
      <c r="O185" s="81">
        <v>0.1219298175659973</v>
      </c>
      <c r="P185" s="24">
        <v>141.235141156612</v>
      </c>
      <c r="Q185" s="82">
        <v>1.0105325646958985E-2</v>
      </c>
      <c r="R185" s="82">
        <v>5.6218478877344102E-2</v>
      </c>
      <c r="S185" s="82">
        <v>0.20167711773548613</v>
      </c>
    </row>
    <row r="186" spans="11:19" ht="14.4" x14ac:dyDescent="0.3">
      <c r="K186" s="78">
        <v>40558</v>
      </c>
      <c r="L186" s="24">
        <v>119.62561519289601</v>
      </c>
      <c r="M186" s="81">
        <v>5.6376937264235316E-3</v>
      </c>
      <c r="N186" s="81">
        <v>1.0334958028910934E-2</v>
      </c>
      <c r="O186" s="81">
        <v>0.13677229366857668</v>
      </c>
      <c r="P186" s="24">
        <v>142.950244959645</v>
      </c>
      <c r="Q186" s="82">
        <v>1.2143605259905987E-2</v>
      </c>
      <c r="R186" s="82">
        <v>3.4684141518299239E-2</v>
      </c>
      <c r="S186" s="82">
        <v>0.21809479639898988</v>
      </c>
    </row>
    <row r="187" spans="11:19" ht="14.4" x14ac:dyDescent="0.3">
      <c r="K187" s="78">
        <v>40589</v>
      </c>
      <c r="L187" s="24">
        <v>122.17424236510701</v>
      </c>
      <c r="M187" s="81">
        <v>2.1305028760782996E-2</v>
      </c>
      <c r="N187" s="81">
        <v>3.47664801684342E-2</v>
      </c>
      <c r="O187" s="81">
        <v>0.14756473452025043</v>
      </c>
      <c r="P187" s="24">
        <v>141.72431333269199</v>
      </c>
      <c r="Q187" s="82">
        <v>-8.5759323273569832E-3</v>
      </c>
      <c r="R187" s="82">
        <v>1.3603855943103982E-2</v>
      </c>
      <c r="S187" s="82">
        <v>0.19857945810209832</v>
      </c>
    </row>
    <row r="188" spans="11:19" ht="14.4" x14ac:dyDescent="0.3">
      <c r="K188" s="78">
        <v>40617</v>
      </c>
      <c r="L188" s="24">
        <v>121.426620542444</v>
      </c>
      <c r="M188" s="81">
        <v>-6.1193080324476457E-3</v>
      </c>
      <c r="N188" s="81">
        <v>2.0777919866016736E-2</v>
      </c>
      <c r="O188" s="81">
        <v>0.10413394926208253</v>
      </c>
      <c r="P188" s="24">
        <v>139.434762306393</v>
      </c>
      <c r="Q188" s="82">
        <v>-1.6154962916802851E-2</v>
      </c>
      <c r="R188" s="82">
        <v>-1.2747385923044585E-2</v>
      </c>
      <c r="S188" s="82">
        <v>0.17111986287705161</v>
      </c>
    </row>
    <row r="189" spans="11:19" ht="14.4" x14ac:dyDescent="0.3">
      <c r="K189" s="78">
        <v>40648</v>
      </c>
      <c r="L189" s="24">
        <v>120.09318352357199</v>
      </c>
      <c r="M189" s="81">
        <v>-1.098142246663214E-2</v>
      </c>
      <c r="N189" s="81">
        <v>3.9085970836767459E-3</v>
      </c>
      <c r="O189" s="81">
        <v>4.8834182361234379E-2</v>
      </c>
      <c r="P189" s="24">
        <v>137.71291756501299</v>
      </c>
      <c r="Q189" s="82">
        <v>-1.2348747994395004E-2</v>
      </c>
      <c r="R189" s="82">
        <v>-3.6637414620104503E-2</v>
      </c>
      <c r="S189" s="82">
        <v>0.14449680118728736</v>
      </c>
    </row>
    <row r="190" spans="11:19" ht="14.4" x14ac:dyDescent="0.3">
      <c r="K190" s="78">
        <v>40678</v>
      </c>
      <c r="L190" s="24">
        <v>118.47828995876201</v>
      </c>
      <c r="M190" s="81">
        <v>-1.3447004379670058E-2</v>
      </c>
      <c r="N190" s="81">
        <v>-3.0251486195428723E-2</v>
      </c>
      <c r="O190" s="81">
        <v>6.57974303297304E-3</v>
      </c>
      <c r="P190" s="24">
        <v>139.55245890981499</v>
      </c>
      <c r="Q190" s="82">
        <v>1.3357798072454408E-2</v>
      </c>
      <c r="R190" s="82">
        <v>-1.5324501292722226E-2</v>
      </c>
      <c r="S190" s="82">
        <v>0.15073396903606473</v>
      </c>
    </row>
    <row r="191" spans="11:19" ht="14.4" x14ac:dyDescent="0.3">
      <c r="K191" s="78">
        <v>40709</v>
      </c>
      <c r="L191" s="24">
        <v>119.196493135967</v>
      </c>
      <c r="M191" s="81">
        <v>6.0618968880710167E-3</v>
      </c>
      <c r="N191" s="81">
        <v>-1.8366050183348914E-2</v>
      </c>
      <c r="O191" s="81">
        <v>9.2680681316863467E-3</v>
      </c>
      <c r="P191" s="24">
        <v>141.93409383328</v>
      </c>
      <c r="Q191" s="82">
        <v>1.7066234031778205E-2</v>
      </c>
      <c r="R191" s="82">
        <v>1.7924737601624718E-2</v>
      </c>
      <c r="S191" s="82">
        <v>0.15439429862996334</v>
      </c>
    </row>
    <row r="192" spans="11:19" ht="14.4" x14ac:dyDescent="0.3">
      <c r="K192" s="78">
        <v>40739</v>
      </c>
      <c r="L192" s="24">
        <v>118.453852613489</v>
      </c>
      <c r="M192" s="81">
        <v>-6.2303890235333448E-3</v>
      </c>
      <c r="N192" s="81">
        <v>-1.3650490910345647E-2</v>
      </c>
      <c r="O192" s="81">
        <v>1.677682190120855E-2</v>
      </c>
      <c r="P192" s="24">
        <v>144.32666252966399</v>
      </c>
      <c r="Q192" s="82">
        <v>1.6856899084404464E-2</v>
      </c>
      <c r="R192" s="82">
        <v>4.8025596157518891E-2</v>
      </c>
      <c r="S192" s="82">
        <v>0.16059123941550624</v>
      </c>
    </row>
    <row r="193" spans="11:19" ht="14.4" x14ac:dyDescent="0.3">
      <c r="K193" s="78">
        <v>40770</v>
      </c>
      <c r="L193" s="24">
        <v>118.36289844144601</v>
      </c>
      <c r="M193" s="81">
        <v>-7.6784477698488285E-4</v>
      </c>
      <c r="N193" s="81">
        <v>-9.7394651253124298E-4</v>
      </c>
      <c r="O193" s="81">
        <v>2.1004653056765799E-2</v>
      </c>
      <c r="P193" s="24">
        <v>145.88059629929299</v>
      </c>
      <c r="Q193" s="82">
        <v>1.0766782397601871E-2</v>
      </c>
      <c r="R193" s="82">
        <v>4.5345939719826367E-2</v>
      </c>
      <c r="S193" s="82">
        <v>0.13159826298493948</v>
      </c>
    </row>
    <row r="194" spans="11:19" ht="14.4" x14ac:dyDescent="0.3">
      <c r="K194" s="78">
        <v>40801</v>
      </c>
      <c r="L194" s="24">
        <v>118.829228140685</v>
      </c>
      <c r="M194" s="81">
        <v>3.9398300090605076E-3</v>
      </c>
      <c r="N194" s="81">
        <v>-3.0811728232899016E-3</v>
      </c>
      <c r="O194" s="81">
        <v>1.8629290038618018E-2</v>
      </c>
      <c r="P194" s="24">
        <v>149.19942074540799</v>
      </c>
      <c r="Q194" s="82">
        <v>2.2750280231279119E-2</v>
      </c>
      <c r="R194" s="82">
        <v>5.1188031824559665E-2</v>
      </c>
      <c r="S194" s="82">
        <v>0.1157788630971901</v>
      </c>
    </row>
    <row r="195" spans="11:19" ht="14.4" x14ac:dyDescent="0.3">
      <c r="K195" s="78">
        <v>40831</v>
      </c>
      <c r="L195" s="24">
        <v>121.792491413875</v>
      </c>
      <c r="M195" s="81">
        <v>2.4937158303188767E-2</v>
      </c>
      <c r="N195" s="81">
        <v>2.818514321589749E-2</v>
      </c>
      <c r="O195" s="81">
        <v>2.8635978192915745E-2</v>
      </c>
      <c r="P195" s="24">
        <v>151.46393040326001</v>
      </c>
      <c r="Q195" s="82">
        <v>1.5177737598030872E-2</v>
      </c>
      <c r="R195" s="82">
        <v>4.9452178471383057E-2</v>
      </c>
      <c r="S195" s="82">
        <v>9.6306808320097304E-2</v>
      </c>
    </row>
    <row r="196" spans="11:19" ht="14.4" x14ac:dyDescent="0.3">
      <c r="K196" s="78">
        <v>40862</v>
      </c>
      <c r="L196" s="24">
        <v>124.45882006454001</v>
      </c>
      <c r="M196" s="81">
        <v>2.1892389421645841E-2</v>
      </c>
      <c r="N196" s="81">
        <v>5.1501963059054745E-2</v>
      </c>
      <c r="O196" s="81">
        <v>5.4115930420386427E-2</v>
      </c>
      <c r="P196" s="24">
        <v>153.94479846994199</v>
      </c>
      <c r="Q196" s="82">
        <v>1.6379266404066506E-2</v>
      </c>
      <c r="R196" s="82">
        <v>5.5279470849599832E-2</v>
      </c>
      <c r="S196" s="82">
        <v>0.10100403849000839</v>
      </c>
    </row>
    <row r="197" spans="11:19" ht="14.4" x14ac:dyDescent="0.3">
      <c r="K197" s="78">
        <v>40892</v>
      </c>
      <c r="L197" s="24">
        <v>126.44718184820201</v>
      </c>
      <c r="M197" s="81">
        <v>1.5976061661446828E-2</v>
      </c>
      <c r="N197" s="81">
        <v>6.410841698389147E-2</v>
      </c>
      <c r="O197" s="81">
        <v>6.2983476632377577E-2</v>
      </c>
      <c r="P197" s="24">
        <v>153.263799447244</v>
      </c>
      <c r="Q197" s="82">
        <v>-4.4236572425079279E-3</v>
      </c>
      <c r="R197" s="82">
        <v>2.7241249875704421E-2</v>
      </c>
      <c r="S197" s="82">
        <v>8.5167602001358311E-2</v>
      </c>
    </row>
    <row r="198" spans="11:19" ht="14.4" x14ac:dyDescent="0.3">
      <c r="K198" s="78">
        <v>40923</v>
      </c>
      <c r="L198" s="24">
        <v>127.089041134073</v>
      </c>
      <c r="M198" s="81">
        <v>5.076105900418737E-3</v>
      </c>
      <c r="N198" s="81">
        <v>4.3488310803982744E-2</v>
      </c>
      <c r="O198" s="81">
        <v>6.2389864655176375E-2</v>
      </c>
      <c r="P198" s="24">
        <v>152.42108980254599</v>
      </c>
      <c r="Q198" s="82">
        <v>-5.4984259018586723E-3</v>
      </c>
      <c r="R198" s="82">
        <v>6.3193883635372927E-3</v>
      </c>
      <c r="S198" s="82">
        <v>6.6252736017168967E-2</v>
      </c>
    </row>
    <row r="199" spans="11:19" ht="14.4" x14ac:dyDescent="0.3">
      <c r="K199" s="78">
        <v>40954</v>
      </c>
      <c r="L199" s="24">
        <v>127.401200253938</v>
      </c>
      <c r="M199" s="81">
        <v>2.4562237395093778E-3</v>
      </c>
      <c r="N199" s="81">
        <v>2.364139550633837E-2</v>
      </c>
      <c r="O199" s="81">
        <v>4.2782814017464421E-2</v>
      </c>
      <c r="P199" s="24">
        <v>149.03327968434499</v>
      </c>
      <c r="Q199" s="82">
        <v>-2.2226649360595374E-2</v>
      </c>
      <c r="R199" s="82">
        <v>-3.1904415312583478E-2</v>
      </c>
      <c r="S199" s="82">
        <v>5.1571718216729012E-2</v>
      </c>
    </row>
    <row r="200" spans="11:19" ht="14.4" x14ac:dyDescent="0.3">
      <c r="K200" s="78">
        <v>40983</v>
      </c>
      <c r="L200" s="24">
        <v>125.714409352277</v>
      </c>
      <c r="M200" s="81">
        <v>-1.3239992231618425E-2</v>
      </c>
      <c r="N200" s="81">
        <v>-5.7950876027010878E-3</v>
      </c>
      <c r="O200" s="81">
        <v>3.531176928649038E-2</v>
      </c>
      <c r="P200" s="24">
        <v>147.61886969523599</v>
      </c>
      <c r="Q200" s="82">
        <v>-9.4905647389948999E-3</v>
      </c>
      <c r="R200" s="82">
        <v>-3.6831461652176323E-2</v>
      </c>
      <c r="S200" s="82">
        <v>5.8694885360504934E-2</v>
      </c>
    </row>
    <row r="201" spans="11:19" ht="14.4" x14ac:dyDescent="0.3">
      <c r="K201" s="78">
        <v>41014</v>
      </c>
      <c r="L201" s="24">
        <v>125.01953614760301</v>
      </c>
      <c r="M201" s="81">
        <v>-5.5273950556202767E-3</v>
      </c>
      <c r="N201" s="81">
        <v>-1.628389802930974E-2</v>
      </c>
      <c r="O201" s="81">
        <v>4.1021084457004697E-2</v>
      </c>
      <c r="P201" s="24">
        <v>147.320443871648</v>
      </c>
      <c r="Q201" s="82">
        <v>-2.0215967254328948E-3</v>
      </c>
      <c r="R201" s="82">
        <v>-3.3464174396769075E-2</v>
      </c>
      <c r="S201" s="82">
        <v>6.9764888265470004E-2</v>
      </c>
    </row>
    <row r="202" spans="11:19" ht="14.4" x14ac:dyDescent="0.3">
      <c r="K202" s="78">
        <v>41044</v>
      </c>
      <c r="L202" s="24">
        <v>123.77685747168501</v>
      </c>
      <c r="M202" s="81">
        <v>-9.9398759122801827E-3</v>
      </c>
      <c r="N202" s="81">
        <v>-2.8448262457723361E-2</v>
      </c>
      <c r="O202" s="81">
        <v>4.4721843257252036E-2</v>
      </c>
      <c r="P202" s="24">
        <v>149.484694424824</v>
      </c>
      <c r="Q202" s="82">
        <v>1.4690768614989969E-2</v>
      </c>
      <c r="R202" s="82">
        <v>3.0289526033051573E-3</v>
      </c>
      <c r="S202" s="82">
        <v>7.1172056677465401E-2</v>
      </c>
    </row>
    <row r="203" spans="11:19" ht="14.4" x14ac:dyDescent="0.3">
      <c r="K203" s="78">
        <v>41075</v>
      </c>
      <c r="L203" s="24">
        <v>125.313300505367</v>
      </c>
      <c r="M203" s="81">
        <v>1.2413007286385946E-2</v>
      </c>
      <c r="N203" s="81">
        <v>-3.1906354170270212E-3</v>
      </c>
      <c r="O203" s="81">
        <v>5.1317007811820137E-2</v>
      </c>
      <c r="P203" s="24">
        <v>150.33434247871099</v>
      </c>
      <c r="Q203" s="82">
        <v>5.6838464777695386E-3</v>
      </c>
      <c r="R203" s="82">
        <v>1.839516038214617E-2</v>
      </c>
      <c r="S203" s="82">
        <v>5.9184149618753068E-2</v>
      </c>
    </row>
    <row r="204" spans="11:19" ht="14.4" x14ac:dyDescent="0.3">
      <c r="K204" s="78">
        <v>41105</v>
      </c>
      <c r="L204" s="24">
        <v>126.395867370007</v>
      </c>
      <c r="M204" s="81">
        <v>8.6388823873777554E-3</v>
      </c>
      <c r="N204" s="81">
        <v>1.1008929202705131E-2</v>
      </c>
      <c r="O204" s="81">
        <v>6.704733177765454E-2</v>
      </c>
      <c r="P204" s="24">
        <v>153.004455435788</v>
      </c>
      <c r="Q204" s="82">
        <v>1.7761164302528831E-2</v>
      </c>
      <c r="R204" s="82">
        <v>3.8582639413523356E-2</v>
      </c>
      <c r="S204" s="82">
        <v>6.0126055394237543E-2</v>
      </c>
    </row>
    <row r="205" spans="11:19" ht="14.4" x14ac:dyDescent="0.3">
      <c r="K205" s="78">
        <v>41136</v>
      </c>
      <c r="L205" s="24">
        <v>128.01368391756299</v>
      </c>
      <c r="M205" s="81">
        <v>1.279960002821956E-2</v>
      </c>
      <c r="N205" s="81">
        <v>3.4229552538504127E-2</v>
      </c>
      <c r="O205" s="81">
        <v>8.153556226819858E-2</v>
      </c>
      <c r="P205" s="24">
        <v>155.52657012133099</v>
      </c>
      <c r="Q205" s="82">
        <v>1.6483929689233401E-2</v>
      </c>
      <c r="R205" s="82">
        <v>4.0418022191198055E-2</v>
      </c>
      <c r="S205" s="82">
        <v>6.612239096039918E-2</v>
      </c>
    </row>
    <row r="206" spans="11:19" ht="14.4" x14ac:dyDescent="0.3">
      <c r="K206" s="78">
        <v>41167</v>
      </c>
      <c r="L206" s="24">
        <v>127.806702475718</v>
      </c>
      <c r="M206" s="81">
        <v>-1.6168696619830447E-3</v>
      </c>
      <c r="N206" s="81">
        <v>1.98973449769142E-2</v>
      </c>
      <c r="O206" s="81">
        <v>7.55493785115251E-2</v>
      </c>
      <c r="P206" s="24">
        <v>160.29962542096999</v>
      </c>
      <c r="Q206" s="82">
        <v>3.0689645479324845E-2</v>
      </c>
      <c r="R206" s="82">
        <v>6.6287468172285369E-2</v>
      </c>
      <c r="S206" s="82">
        <v>7.4398443506715983E-2</v>
      </c>
    </row>
    <row r="207" spans="11:19" ht="14.4" x14ac:dyDescent="0.3">
      <c r="K207" s="78">
        <v>41197</v>
      </c>
      <c r="L207" s="24">
        <v>128.41567212200701</v>
      </c>
      <c r="M207" s="81">
        <v>4.7647708179052728E-3</v>
      </c>
      <c r="N207" s="81">
        <v>1.5979990438194536E-2</v>
      </c>
      <c r="O207" s="81">
        <v>5.4380862327753299E-2</v>
      </c>
      <c r="P207" s="24">
        <v>162.32955116959101</v>
      </c>
      <c r="Q207" s="82">
        <v>1.2663321846761333E-2</v>
      </c>
      <c r="R207" s="82">
        <v>6.094656333531745E-2</v>
      </c>
      <c r="S207" s="82">
        <v>7.17373485383761E-2</v>
      </c>
    </row>
    <row r="208" spans="11:19" ht="14.4" x14ac:dyDescent="0.3">
      <c r="K208" s="78">
        <v>41228</v>
      </c>
      <c r="L208" s="24">
        <v>128.764696230428</v>
      </c>
      <c r="M208" s="81">
        <v>2.7179245543285102E-3</v>
      </c>
      <c r="N208" s="81">
        <v>5.8666565157881045E-3</v>
      </c>
      <c r="O208" s="81">
        <v>3.4596794053286972E-2</v>
      </c>
      <c r="P208" s="24">
        <v>163.446401533146</v>
      </c>
      <c r="Q208" s="82">
        <v>6.880142004385803E-3</v>
      </c>
      <c r="R208" s="82">
        <v>5.0922690609305654E-2</v>
      </c>
      <c r="S208" s="82">
        <v>6.172084511877296E-2</v>
      </c>
    </row>
    <row r="209" spans="11:19" ht="14.4" x14ac:dyDescent="0.3">
      <c r="K209" s="78">
        <v>41258</v>
      </c>
      <c r="L209" s="24">
        <v>130.262073672876</v>
      </c>
      <c r="M209" s="81">
        <v>1.1628788684193481E-2</v>
      </c>
      <c r="N209" s="81">
        <v>1.9211599623458753E-2</v>
      </c>
      <c r="O209" s="81">
        <v>3.0169844585810734E-2</v>
      </c>
      <c r="P209" s="24">
        <v>163.00231194030999</v>
      </c>
      <c r="Q209" s="82">
        <v>-2.7170349953893336E-3</v>
      </c>
      <c r="R209" s="82">
        <v>1.6860217310192382E-2</v>
      </c>
      <c r="S209" s="82">
        <v>6.3540852622658406E-2</v>
      </c>
    </row>
    <row r="210" spans="11:19" ht="14.4" x14ac:dyDescent="0.3">
      <c r="K210" s="78">
        <v>41289</v>
      </c>
      <c r="L210" s="24">
        <v>129.99829830421299</v>
      </c>
      <c r="M210" s="81">
        <v>-2.0249590784606752E-3</v>
      </c>
      <c r="N210" s="81">
        <v>1.2324244821943164E-2</v>
      </c>
      <c r="O210" s="81">
        <v>2.2891487292526325E-2</v>
      </c>
      <c r="P210" s="24">
        <v>162.51500478521001</v>
      </c>
      <c r="Q210" s="82">
        <v>-2.9895720453243513E-3</v>
      </c>
      <c r="R210" s="82">
        <v>1.142451354561036E-3</v>
      </c>
      <c r="S210" s="82">
        <v>6.6223873584293269E-2</v>
      </c>
    </row>
    <row r="211" spans="11:19" ht="14.4" x14ac:dyDescent="0.3">
      <c r="K211" s="78">
        <v>41320</v>
      </c>
      <c r="L211" s="24">
        <v>130.27751810471901</v>
      </c>
      <c r="M211" s="81">
        <v>2.1478727348616111E-3</v>
      </c>
      <c r="N211" s="81">
        <v>1.174873174541391E-2</v>
      </c>
      <c r="O211" s="81">
        <v>2.2576850493149836E-2</v>
      </c>
      <c r="P211" s="24">
        <v>163.39832242666299</v>
      </c>
      <c r="Q211" s="82">
        <v>5.4352989905173121E-3</v>
      </c>
      <c r="R211" s="82">
        <v>-2.9415824412182268E-4</v>
      </c>
      <c r="S211" s="82">
        <v>9.6388154194441578E-2</v>
      </c>
    </row>
    <row r="212" spans="11:19" ht="14.4" x14ac:dyDescent="0.3">
      <c r="K212" s="78">
        <v>41348</v>
      </c>
      <c r="L212" s="24">
        <v>130.94523245315301</v>
      </c>
      <c r="M212" s="81">
        <v>5.1253229117957932E-3</v>
      </c>
      <c r="N212" s="81">
        <v>5.2444948941363645E-3</v>
      </c>
      <c r="O212" s="81">
        <v>4.1608779199035162E-2</v>
      </c>
      <c r="P212" s="24">
        <v>163.60148540228801</v>
      </c>
      <c r="Q212" s="82">
        <v>1.2433602292105661E-3</v>
      </c>
      <c r="R212" s="82">
        <v>3.6758586724672249E-3</v>
      </c>
      <c r="S212" s="82">
        <v>0.10826946270519922</v>
      </c>
    </row>
    <row r="213" spans="11:19" ht="14.4" x14ac:dyDescent="0.3">
      <c r="K213" s="78">
        <v>41379</v>
      </c>
      <c r="L213" s="24">
        <v>132.66769899015699</v>
      </c>
      <c r="M213" s="81">
        <v>1.3154098891078103E-2</v>
      </c>
      <c r="N213" s="81">
        <v>2.053412022130674E-2</v>
      </c>
      <c r="O213" s="81">
        <v>6.1175741633885616E-2</v>
      </c>
      <c r="P213" s="24">
        <v>165.13604942875901</v>
      </c>
      <c r="Q213" s="82">
        <v>9.3798905474336003E-3</v>
      </c>
      <c r="R213" s="82">
        <v>1.6128016283869506E-2</v>
      </c>
      <c r="S213" s="82">
        <v>0.12093097935974684</v>
      </c>
    </row>
    <row r="214" spans="11:19" ht="14.4" x14ac:dyDescent="0.3">
      <c r="K214" s="78">
        <v>41409</v>
      </c>
      <c r="L214" s="24">
        <v>135.72533886599601</v>
      </c>
      <c r="M214" s="81">
        <v>2.3047357413396252E-2</v>
      </c>
      <c r="N214" s="81">
        <v>4.1817044418193117E-2</v>
      </c>
      <c r="O214" s="81">
        <v>9.6532434563095348E-2</v>
      </c>
      <c r="P214" s="24">
        <v>166.232763818992</v>
      </c>
      <c r="Q214" s="82">
        <v>6.6412778677142903E-3</v>
      </c>
      <c r="R214" s="82">
        <v>1.7346820641938709E-2</v>
      </c>
      <c r="S214" s="82">
        <v>0.1120386903730175</v>
      </c>
    </row>
    <row r="215" spans="11:19" ht="14.4" x14ac:dyDescent="0.3">
      <c r="K215" s="78">
        <v>41440</v>
      </c>
      <c r="L215" s="24">
        <v>138.49438068477099</v>
      </c>
      <c r="M215" s="81">
        <v>2.0401804422893299E-2</v>
      </c>
      <c r="N215" s="81">
        <v>5.7651188135610543E-2</v>
      </c>
      <c r="O215" s="81">
        <v>0.10518500531265995</v>
      </c>
      <c r="P215" s="24">
        <v>168.81716145786399</v>
      </c>
      <c r="Q215" s="82">
        <v>1.554686079626344E-2</v>
      </c>
      <c r="R215" s="82">
        <v>3.1880371029339383E-2</v>
      </c>
      <c r="S215" s="82">
        <v>0.12294475549903283</v>
      </c>
    </row>
    <row r="216" spans="11:19" ht="14.4" x14ac:dyDescent="0.3">
      <c r="K216" s="78">
        <v>41470</v>
      </c>
      <c r="L216" s="24">
        <v>142.46584916039899</v>
      </c>
      <c r="M216" s="81">
        <v>2.8676026102947283E-2</v>
      </c>
      <c r="N216" s="81">
        <v>7.3854828604277944E-2</v>
      </c>
      <c r="O216" s="81">
        <v>0.12714008871310067</v>
      </c>
      <c r="P216" s="24">
        <v>169.76369728106101</v>
      </c>
      <c r="Q216" s="82">
        <v>5.6068696749962399E-3</v>
      </c>
      <c r="R216" s="82">
        <v>2.8023244278339243E-2</v>
      </c>
      <c r="S216" s="82">
        <v>0.1095343387062766</v>
      </c>
    </row>
    <row r="217" spans="11:19" ht="14.4" x14ac:dyDescent="0.3">
      <c r="K217" s="78">
        <v>41501</v>
      </c>
      <c r="L217" s="24">
        <v>144.04714879414999</v>
      </c>
      <c r="M217" s="81">
        <v>1.1099499585831563E-2</v>
      </c>
      <c r="N217" s="81">
        <v>6.1313605828387407E-2</v>
      </c>
      <c r="O217" s="81">
        <v>0.12524805462916033</v>
      </c>
      <c r="P217" s="24">
        <v>170.33080063725799</v>
      </c>
      <c r="Q217" s="82">
        <v>3.3405455069588363E-3</v>
      </c>
      <c r="R217" s="82">
        <v>2.4652401392593504E-2</v>
      </c>
      <c r="S217" s="82">
        <v>9.5187790127293281E-2</v>
      </c>
    </row>
    <row r="218" spans="11:19" ht="14.4" x14ac:dyDescent="0.3">
      <c r="K218" s="78">
        <v>41532</v>
      </c>
      <c r="L218" s="24">
        <v>146.66895423964499</v>
      </c>
      <c r="M218" s="81">
        <v>1.8201022841775716E-2</v>
      </c>
      <c r="N218" s="81">
        <v>5.9024586517197886E-2</v>
      </c>
      <c r="O218" s="81">
        <v>0.14758421427476098</v>
      </c>
      <c r="P218" s="24">
        <v>171.80882797057501</v>
      </c>
      <c r="Q218" s="82">
        <v>8.6773932124271091E-3</v>
      </c>
      <c r="R218" s="82">
        <v>1.7721341165055193E-2</v>
      </c>
      <c r="S218" s="82">
        <v>7.1798062655356709E-2</v>
      </c>
    </row>
    <row r="219" spans="11:19" ht="14.4" x14ac:dyDescent="0.3">
      <c r="K219" s="78">
        <v>41562</v>
      </c>
      <c r="L219" s="24">
        <v>147.467756178971</v>
      </c>
      <c r="M219" s="81">
        <v>5.446291912744039E-3</v>
      </c>
      <c r="N219" s="81">
        <v>3.5109516056303969E-2</v>
      </c>
      <c r="O219" s="81">
        <v>0.14836260825596681</v>
      </c>
      <c r="P219" s="24">
        <v>174.469773545762</v>
      </c>
      <c r="Q219" s="82">
        <v>1.5487827992416658E-2</v>
      </c>
      <c r="R219" s="82">
        <v>2.7721334655604224E-2</v>
      </c>
      <c r="S219" s="82">
        <v>7.4787506579671925E-2</v>
      </c>
    </row>
    <row r="220" spans="11:19" ht="14.4" x14ac:dyDescent="0.3">
      <c r="K220" s="78">
        <v>41593</v>
      </c>
      <c r="L220" s="24">
        <v>148.75982090382701</v>
      </c>
      <c r="M220" s="81">
        <v>8.7616761679611965E-3</v>
      </c>
      <c r="N220" s="81">
        <v>3.2716177648275613E-2</v>
      </c>
      <c r="O220" s="81">
        <v>0.15528421421984473</v>
      </c>
      <c r="P220" s="24">
        <v>177.161146750641</v>
      </c>
      <c r="Q220" s="82">
        <v>1.5426014203962168E-2</v>
      </c>
      <c r="R220" s="82">
        <v>4.0100475591194673E-2</v>
      </c>
      <c r="S220" s="82">
        <v>8.390974098450088E-2</v>
      </c>
    </row>
    <row r="221" spans="11:19" ht="14.4" x14ac:dyDescent="0.3">
      <c r="K221" s="78">
        <v>41623</v>
      </c>
      <c r="L221" s="24">
        <v>147.22235459583399</v>
      </c>
      <c r="M221" s="81">
        <v>-1.033522559150557E-2</v>
      </c>
      <c r="N221" s="81">
        <v>3.7731253969723877E-3</v>
      </c>
      <c r="O221" s="81">
        <v>0.13020122008459611</v>
      </c>
      <c r="P221" s="24">
        <v>177.35821947561701</v>
      </c>
      <c r="Q221" s="82">
        <v>1.112392466353862E-3</v>
      </c>
      <c r="R221" s="82">
        <v>3.2299804210249361E-2</v>
      </c>
      <c r="S221" s="82">
        <v>8.8071803181319464E-2</v>
      </c>
    </row>
    <row r="222" spans="11:19" ht="14.4" x14ac:dyDescent="0.3">
      <c r="K222" s="78">
        <v>41654</v>
      </c>
      <c r="L222" s="24">
        <v>146.10943942356801</v>
      </c>
      <c r="M222" s="81">
        <v>-7.5594170146323636E-3</v>
      </c>
      <c r="N222" s="81">
        <v>-9.2109406869560484E-3</v>
      </c>
      <c r="O222" s="81">
        <v>0.12393347704946756</v>
      </c>
      <c r="P222" s="24">
        <v>178.08812869047199</v>
      </c>
      <c r="Q222" s="82">
        <v>4.1154518635395654E-3</v>
      </c>
      <c r="R222" s="82">
        <v>2.0739151952650081E-2</v>
      </c>
      <c r="S222" s="82">
        <v>9.5825760371138546E-2</v>
      </c>
    </row>
    <row r="223" spans="11:19" ht="14.4" x14ac:dyDescent="0.3">
      <c r="K223" s="78">
        <v>41685</v>
      </c>
      <c r="L223" s="24">
        <v>144.08436610306001</v>
      </c>
      <c r="M223" s="81">
        <v>-1.385997597757771E-2</v>
      </c>
      <c r="N223" s="81">
        <v>-3.1429553842967306E-2</v>
      </c>
      <c r="O223" s="81">
        <v>0.10598028116595559</v>
      </c>
      <c r="P223" s="24">
        <v>178.62154729343999</v>
      </c>
      <c r="Q223" s="82">
        <v>2.9952507609034562E-3</v>
      </c>
      <c r="R223" s="82">
        <v>8.2433455054033988E-3</v>
      </c>
      <c r="S223" s="82">
        <v>9.3166347369383562E-2</v>
      </c>
    </row>
    <row r="224" spans="11:19" ht="14.4" x14ac:dyDescent="0.3">
      <c r="K224" s="78">
        <v>41713</v>
      </c>
      <c r="L224" s="24">
        <v>144.314598483579</v>
      </c>
      <c r="M224" s="81">
        <v>1.5978998051344728E-3</v>
      </c>
      <c r="N224" s="81">
        <v>-1.9750778475439934E-2</v>
      </c>
      <c r="O224" s="81">
        <v>0.10209891402658755</v>
      </c>
      <c r="P224" s="24">
        <v>180.34866265877699</v>
      </c>
      <c r="Q224" s="82">
        <v>9.6691322603967844E-3</v>
      </c>
      <c r="R224" s="82">
        <v>1.686103520886495E-2</v>
      </c>
      <c r="S224" s="82">
        <v>0.10236567972050192</v>
      </c>
    </row>
    <row r="225" spans="11:19" ht="14.4" x14ac:dyDescent="0.3">
      <c r="K225" s="78">
        <v>41744</v>
      </c>
      <c r="L225" s="24">
        <v>145.561917988082</v>
      </c>
      <c r="M225" s="81">
        <v>8.6430584127281662E-3</v>
      </c>
      <c r="N225" s="81">
        <v>-3.7473378697918669E-3</v>
      </c>
      <c r="O225" s="81">
        <v>9.7191849229869121E-2</v>
      </c>
      <c r="P225" s="24">
        <v>180.102207319548</v>
      </c>
      <c r="Q225" s="82">
        <v>-1.36654930286495E-3</v>
      </c>
      <c r="R225" s="82">
        <v>1.1309449113122039E-2</v>
      </c>
      <c r="S225" s="82">
        <v>9.0629259586626487E-2</v>
      </c>
    </row>
    <row r="226" spans="11:19" ht="14.4" x14ac:dyDescent="0.3">
      <c r="K226" s="78">
        <v>41774</v>
      </c>
      <c r="L226" s="24">
        <v>148.76323591213199</v>
      </c>
      <c r="M226" s="81">
        <v>2.1992825927946935E-2</v>
      </c>
      <c r="N226" s="81">
        <v>3.2473126235814442E-2</v>
      </c>
      <c r="O226" s="81">
        <v>9.6060891467057097E-2</v>
      </c>
      <c r="P226" s="24">
        <v>177.13579381475699</v>
      </c>
      <c r="Q226" s="82">
        <v>-1.6470722646546032E-2</v>
      </c>
      <c r="R226" s="82">
        <v>-8.317884942750986E-3</v>
      </c>
      <c r="S226" s="82">
        <v>6.5588935329482512E-2</v>
      </c>
    </row>
    <row r="227" spans="11:19" ht="14.4" x14ac:dyDescent="0.3">
      <c r="K227" s="78">
        <v>41805</v>
      </c>
      <c r="L227" s="24">
        <v>151.16205327958301</v>
      </c>
      <c r="M227" s="81">
        <v>1.6125068487135463E-2</v>
      </c>
      <c r="N227" s="81">
        <v>4.744810897826901E-2</v>
      </c>
      <c r="O227" s="81">
        <v>9.146705109751041E-2</v>
      </c>
      <c r="P227" s="24">
        <v>174.65588807574801</v>
      </c>
      <c r="Q227" s="82">
        <v>-1.4000026113312747E-2</v>
      </c>
      <c r="R227" s="82">
        <v>-3.1565382848442902E-2</v>
      </c>
      <c r="S227" s="82">
        <v>3.4586096386541421E-2</v>
      </c>
    </row>
    <row r="228" spans="11:19" ht="14.4" x14ac:dyDescent="0.3">
      <c r="K228" s="78">
        <v>41835</v>
      </c>
      <c r="L228" s="24">
        <v>152.349120512882</v>
      </c>
      <c r="M228" s="81">
        <v>7.8529446216468735E-3</v>
      </c>
      <c r="N228" s="81">
        <v>4.6627597510467744E-2</v>
      </c>
      <c r="O228" s="81">
        <v>6.9372915760012477E-2</v>
      </c>
      <c r="P228" s="24">
        <v>174.00306730488501</v>
      </c>
      <c r="Q228" s="82">
        <v>-3.7377541522096713E-3</v>
      </c>
      <c r="R228" s="82">
        <v>-3.3864882087988768E-2</v>
      </c>
      <c r="S228" s="82">
        <v>2.4972182461396875E-2</v>
      </c>
    </row>
    <row r="229" spans="11:19" ht="14.4" x14ac:dyDescent="0.3">
      <c r="K229" s="78">
        <v>41866</v>
      </c>
      <c r="L229" s="24">
        <v>153.03197816939499</v>
      </c>
      <c r="M229" s="81">
        <v>4.4821896852056398E-3</v>
      </c>
      <c r="N229" s="81">
        <v>2.8694873643272834E-2</v>
      </c>
      <c r="O229" s="81">
        <v>6.237422573413598E-2</v>
      </c>
      <c r="P229" s="24">
        <v>180.03955273973199</v>
      </c>
      <c r="Q229" s="82">
        <v>3.4691833473659228E-2</v>
      </c>
      <c r="R229" s="82">
        <v>1.639284112171957E-2</v>
      </c>
      <c r="S229" s="82">
        <v>5.6999392160141715E-2</v>
      </c>
    </row>
    <row r="230" spans="11:19" ht="14.4" x14ac:dyDescent="0.3">
      <c r="K230" s="78">
        <v>41897</v>
      </c>
      <c r="L230" s="24">
        <v>153.79557457231499</v>
      </c>
      <c r="M230" s="81">
        <v>4.9897832600369618E-3</v>
      </c>
      <c r="N230" s="81">
        <v>1.7421841233269841E-2</v>
      </c>
      <c r="O230" s="81">
        <v>4.8589835317334407E-2</v>
      </c>
      <c r="P230" s="24">
        <v>185.144973402727</v>
      </c>
      <c r="Q230" s="82">
        <v>2.835721698540028E-2</v>
      </c>
      <c r="R230" s="82">
        <v>6.0055721238724491E-2</v>
      </c>
      <c r="S230" s="82">
        <v>7.7622003419032914E-2</v>
      </c>
    </row>
    <row r="231" spans="11:19" ht="14.4" x14ac:dyDescent="0.3">
      <c r="K231" s="78">
        <v>41927</v>
      </c>
      <c r="L231" s="24">
        <v>155.19955120341601</v>
      </c>
      <c r="M231" s="81">
        <v>9.128849350868995E-3</v>
      </c>
      <c r="N231" s="81">
        <v>1.8709859833375253E-2</v>
      </c>
      <c r="O231" s="81">
        <v>5.2430410720167853E-2</v>
      </c>
      <c r="P231" s="24">
        <v>190.049304602696</v>
      </c>
      <c r="Q231" s="82">
        <v>2.6489140427815361E-2</v>
      </c>
      <c r="R231" s="82">
        <v>9.2218128946514932E-2</v>
      </c>
      <c r="S231" s="82">
        <v>8.9296447976689786E-2</v>
      </c>
    </row>
    <row r="232" spans="11:19" ht="14.4" x14ac:dyDescent="0.3">
      <c r="K232" s="78">
        <v>41958</v>
      </c>
      <c r="L232" s="24">
        <v>156.09127341684101</v>
      </c>
      <c r="M232" s="81">
        <v>5.7456494333301134E-3</v>
      </c>
      <c r="N232" s="81">
        <v>1.9991215457331402E-2</v>
      </c>
      <c r="O232" s="81">
        <v>4.928382185774316E-2</v>
      </c>
      <c r="P232" s="24">
        <v>192.032985375767</v>
      </c>
      <c r="Q232" s="82">
        <v>1.0437716555806054E-2</v>
      </c>
      <c r="R232" s="82">
        <v>6.6615543382141817E-2</v>
      </c>
      <c r="S232" s="82">
        <v>8.3945260560197799E-2</v>
      </c>
    </row>
    <row r="233" spans="11:19" ht="14.4" x14ac:dyDescent="0.3">
      <c r="K233" s="78">
        <v>41988</v>
      </c>
      <c r="L233" s="24">
        <v>159.04114580797199</v>
      </c>
      <c r="M233" s="81">
        <v>1.8898381226305716E-2</v>
      </c>
      <c r="N233" s="81">
        <v>3.410742636934927E-2</v>
      </c>
      <c r="O233" s="81">
        <v>8.0278509636555029E-2</v>
      </c>
      <c r="P233" s="24">
        <v>195.04133247568001</v>
      </c>
      <c r="Q233" s="82">
        <v>1.5665783115470067E-2</v>
      </c>
      <c r="R233" s="82">
        <v>5.3451945743222762E-2</v>
      </c>
      <c r="S233" s="82">
        <v>9.9702810799214392E-2</v>
      </c>
    </row>
    <row r="234" spans="11:19" ht="14.4" x14ac:dyDescent="0.3">
      <c r="K234" s="78">
        <v>42019</v>
      </c>
      <c r="L234" s="24">
        <v>162.01578502645299</v>
      </c>
      <c r="M234" s="81">
        <v>1.8703582669560292E-2</v>
      </c>
      <c r="N234" s="81">
        <v>4.3919159367304728E-2</v>
      </c>
      <c r="O234" s="81">
        <v>0.10886596831552309</v>
      </c>
      <c r="P234" s="24">
        <v>197.50395272408201</v>
      </c>
      <c r="Q234" s="82">
        <v>1.262614553102015E-2</v>
      </c>
      <c r="R234" s="82">
        <v>3.9224811356032951E-2</v>
      </c>
      <c r="S234" s="82">
        <v>0.10902368493834813</v>
      </c>
    </row>
    <row r="235" spans="11:19" ht="14.4" x14ac:dyDescent="0.3">
      <c r="K235" s="78">
        <v>42050</v>
      </c>
      <c r="L235" s="24">
        <v>166.47645038825499</v>
      </c>
      <c r="M235" s="81">
        <v>2.7532288666031413E-2</v>
      </c>
      <c r="N235" s="81">
        <v>6.6532719889345948E-2</v>
      </c>
      <c r="O235" s="81">
        <v>0.1554095346415203</v>
      </c>
      <c r="P235" s="24">
        <v>198.17324300432401</v>
      </c>
      <c r="Q235" s="82">
        <v>3.3887437239141782E-3</v>
      </c>
      <c r="R235" s="82">
        <v>3.1975015211797464E-2</v>
      </c>
      <c r="S235" s="82">
        <v>0.10945877475109111</v>
      </c>
    </row>
    <row r="236" spans="11:19" ht="14.4" x14ac:dyDescent="0.3">
      <c r="K236" s="78">
        <v>42078</v>
      </c>
      <c r="L236" s="24">
        <v>165.90196466578499</v>
      </c>
      <c r="M236" s="81">
        <v>-3.4508527850647397E-3</v>
      </c>
      <c r="N236" s="81">
        <v>4.3138640777254045E-2</v>
      </c>
      <c r="O236" s="81">
        <v>0.14958546404203399</v>
      </c>
      <c r="P236" s="24">
        <v>199.61985181185599</v>
      </c>
      <c r="Q236" s="82">
        <v>7.2997180931253514E-3</v>
      </c>
      <c r="R236" s="82">
        <v>2.3474610627708392E-2</v>
      </c>
      <c r="S236" s="82">
        <v>0.10685518189586163</v>
      </c>
    </row>
    <row r="237" spans="11:19" ht="14.4" x14ac:dyDescent="0.3">
      <c r="K237" s="78">
        <v>42109</v>
      </c>
      <c r="L237" s="24">
        <v>167.12181630882401</v>
      </c>
      <c r="M237" s="81">
        <v>7.3528462757896929E-3</v>
      </c>
      <c r="N237" s="81">
        <v>3.1515640784861354E-2</v>
      </c>
      <c r="O237" s="81">
        <v>0.1481149645369968</v>
      </c>
      <c r="P237" s="24">
        <v>201.50720337723899</v>
      </c>
      <c r="Q237" s="82">
        <v>9.4547288170609978E-3</v>
      </c>
      <c r="R237" s="82">
        <v>2.0269217896360825E-2</v>
      </c>
      <c r="S237" s="82">
        <v>0.11884916002008228</v>
      </c>
    </row>
    <row r="238" spans="11:19" ht="14.4" x14ac:dyDescent="0.3">
      <c r="K238" s="78">
        <v>42139</v>
      </c>
      <c r="L238" s="24">
        <v>167.459972566776</v>
      </c>
      <c r="M238" s="81">
        <v>2.0234118167259396E-3</v>
      </c>
      <c r="N238" s="81">
        <v>5.9078757159181094E-3</v>
      </c>
      <c r="O238" s="81">
        <v>0.12568116403227059</v>
      </c>
      <c r="P238" s="24">
        <v>204.61264366675101</v>
      </c>
      <c r="Q238" s="82">
        <v>1.5411063413442116E-2</v>
      </c>
      <c r="R238" s="82">
        <v>3.2493794645559237E-2</v>
      </c>
      <c r="S238" s="82">
        <v>0.15511743425909974</v>
      </c>
    </row>
    <row r="239" spans="11:19" ht="14.4" x14ac:dyDescent="0.3">
      <c r="K239" s="78">
        <v>42170</v>
      </c>
      <c r="L239" s="24">
        <v>170.49937581517199</v>
      </c>
      <c r="M239" s="81">
        <v>1.8150028342946323E-2</v>
      </c>
      <c r="N239" s="81">
        <v>2.7711613654778811E-2</v>
      </c>
      <c r="O239" s="81">
        <v>0.12792445005905995</v>
      </c>
      <c r="P239" s="24">
        <v>205.69131999903701</v>
      </c>
      <c r="Q239" s="82">
        <v>5.2717970549405191E-3</v>
      </c>
      <c r="R239" s="82">
        <v>3.0415152261025868E-2</v>
      </c>
      <c r="S239" s="82">
        <v>0.17769473600471453</v>
      </c>
    </row>
    <row r="240" spans="11:19" ht="14.4" x14ac:dyDescent="0.3">
      <c r="K240" s="78">
        <v>42200</v>
      </c>
      <c r="L240" s="24">
        <v>171.00962188591299</v>
      </c>
      <c r="M240" s="81">
        <v>2.9926565320339549E-3</v>
      </c>
      <c r="N240" s="81">
        <v>2.3263303756253517E-2</v>
      </c>
      <c r="O240" s="81">
        <v>0.12248512699128544</v>
      </c>
      <c r="P240" s="24">
        <v>206.98540421546801</v>
      </c>
      <c r="Q240" s="82">
        <v>6.2913895269720577E-3</v>
      </c>
      <c r="R240" s="82">
        <v>2.7186129063452524E-2</v>
      </c>
      <c r="S240" s="82">
        <v>0.18955031897680263</v>
      </c>
    </row>
    <row r="241" spans="11:19" ht="14.4" x14ac:dyDescent="0.3">
      <c r="K241" s="78">
        <v>42231</v>
      </c>
      <c r="L241" s="24">
        <v>170.38892464333301</v>
      </c>
      <c r="M241" s="81">
        <v>-3.6296042043416632E-3</v>
      </c>
      <c r="N241" s="81">
        <v>1.7490460745113623E-2</v>
      </c>
      <c r="O241" s="81">
        <v>0.11342038887274386</v>
      </c>
      <c r="P241" s="24">
        <v>207.406915051228</v>
      </c>
      <c r="Q241" s="82">
        <v>2.036427821360709E-3</v>
      </c>
      <c r="R241" s="82">
        <v>1.3656396468968879E-2</v>
      </c>
      <c r="S241" s="82">
        <v>0.15200749999117535</v>
      </c>
    </row>
    <row r="242" spans="11:19" ht="14.4" x14ac:dyDescent="0.3">
      <c r="K242" s="78">
        <v>42262</v>
      </c>
      <c r="L242" s="24">
        <v>170.60776468533899</v>
      </c>
      <c r="M242" s="81">
        <v>1.28435602527599E-3</v>
      </c>
      <c r="N242" s="81">
        <v>6.357141757780127E-4</v>
      </c>
      <c r="O242" s="81">
        <v>0.10931517476869201</v>
      </c>
      <c r="P242" s="24">
        <v>208.18909813393799</v>
      </c>
      <c r="Q242" s="82">
        <v>3.7712488154832968E-3</v>
      </c>
      <c r="R242" s="82">
        <v>1.2143332712885924E-2</v>
      </c>
      <c r="S242" s="82">
        <v>0.12446530039508796</v>
      </c>
    </row>
    <row r="243" spans="11:19" ht="14.4" x14ac:dyDescent="0.3">
      <c r="K243" s="78">
        <v>42292</v>
      </c>
      <c r="L243" s="24">
        <v>169.535355485091</v>
      </c>
      <c r="M243" s="81">
        <v>-6.2858170741870723E-3</v>
      </c>
      <c r="N243" s="81">
        <v>-8.6209558536157749E-3</v>
      </c>
      <c r="O243" s="81">
        <v>9.2370140058494421E-2</v>
      </c>
      <c r="P243" s="24">
        <v>206.87601108632401</v>
      </c>
      <c r="Q243" s="82">
        <v>-6.3071844749968964E-3</v>
      </c>
      <c r="R243" s="82">
        <v>-5.2850648845814696E-4</v>
      </c>
      <c r="S243" s="82">
        <v>8.8538637480441107E-2</v>
      </c>
    </row>
    <row r="244" spans="11:19" ht="14.4" x14ac:dyDescent="0.3">
      <c r="K244" s="78">
        <v>42323</v>
      </c>
      <c r="L244" s="24">
        <v>169.732409064043</v>
      </c>
      <c r="M244" s="81">
        <v>1.1623155440831923E-3</v>
      </c>
      <c r="N244" s="81">
        <v>-3.8530413914182882E-3</v>
      </c>
      <c r="O244" s="81">
        <v>8.7392045362929549E-2</v>
      </c>
      <c r="P244" s="24">
        <v>207.41976461866599</v>
      </c>
      <c r="Q244" s="82">
        <v>2.6284030201795261E-3</v>
      </c>
      <c r="R244" s="82">
        <v>6.1953418644788982E-5</v>
      </c>
      <c r="S244" s="82">
        <v>8.0125709720079596E-2</v>
      </c>
    </row>
    <row r="245" spans="11:19" ht="14.4" x14ac:dyDescent="0.3">
      <c r="K245" s="78">
        <v>42353</v>
      </c>
      <c r="L245" s="24">
        <v>168.40307052661501</v>
      </c>
      <c r="M245" s="81">
        <v>-7.8319664745134521E-3</v>
      </c>
      <c r="N245" s="81">
        <v>-1.2922589794141071E-2</v>
      </c>
      <c r="O245" s="81">
        <v>5.8864796723400836E-2</v>
      </c>
      <c r="P245" s="24">
        <v>208.66569790183101</v>
      </c>
      <c r="Q245" s="82">
        <v>6.0068204467189634E-3</v>
      </c>
      <c r="R245" s="82">
        <v>2.2892638095122209E-3</v>
      </c>
      <c r="S245" s="82">
        <v>6.9853734350640018E-2</v>
      </c>
    </row>
    <row r="246" spans="11:19" ht="14.4" x14ac:dyDescent="0.3">
      <c r="K246" s="78">
        <v>42384</v>
      </c>
      <c r="L246" s="24">
        <v>167.94055887399199</v>
      </c>
      <c r="M246" s="81">
        <v>-2.7464561731368464E-3</v>
      </c>
      <c r="N246" s="81">
        <v>-9.4068674143857889E-3</v>
      </c>
      <c r="O246" s="81">
        <v>3.6569114833913563E-2</v>
      </c>
      <c r="P246" s="24">
        <v>212.56525763591</v>
      </c>
      <c r="Q246" s="82">
        <v>1.8688072708115122E-2</v>
      </c>
      <c r="R246" s="82">
        <v>2.7500755257756859E-2</v>
      </c>
      <c r="S246" s="82">
        <v>7.6258245488732168E-2</v>
      </c>
    </row>
    <row r="247" spans="11:19" ht="14.4" x14ac:dyDescent="0.3">
      <c r="K247" s="78">
        <v>42415</v>
      </c>
      <c r="L247" s="24">
        <v>165.50255703398199</v>
      </c>
      <c r="M247" s="81">
        <v>-1.4517052082929305E-2</v>
      </c>
      <c r="N247" s="81">
        <v>-2.4920709329383395E-2</v>
      </c>
      <c r="O247" s="81">
        <v>-5.8500367589632285E-3</v>
      </c>
      <c r="P247" s="24">
        <v>214.27095937523501</v>
      </c>
      <c r="Q247" s="82">
        <v>8.0243674732896064E-3</v>
      </c>
      <c r="R247" s="82">
        <v>3.3030578205335059E-2</v>
      </c>
      <c r="S247" s="82">
        <v>8.1230523994400894E-2</v>
      </c>
    </row>
    <row r="248" spans="11:19" ht="14.4" x14ac:dyDescent="0.3">
      <c r="K248" s="78">
        <v>42444</v>
      </c>
      <c r="L248" s="24">
        <v>163.97120895338401</v>
      </c>
      <c r="M248" s="81">
        <v>-9.2527155352866153E-3</v>
      </c>
      <c r="N248" s="81">
        <v>-2.631698792291659E-2</v>
      </c>
      <c r="O248" s="81">
        <v>-1.1637931571760185E-2</v>
      </c>
      <c r="P248" s="24">
        <v>216.56539883545901</v>
      </c>
      <c r="Q248" s="82">
        <v>1.0708121468789189E-2</v>
      </c>
      <c r="R248" s="82">
        <v>3.7858167456658265E-2</v>
      </c>
      <c r="S248" s="82">
        <v>8.4889087281631692E-2</v>
      </c>
    </row>
    <row r="249" spans="11:19" ht="14.4" x14ac:dyDescent="0.3">
      <c r="K249" s="78">
        <v>42475</v>
      </c>
      <c r="L249" s="24">
        <v>163.11794158531299</v>
      </c>
      <c r="M249" s="81">
        <v>-5.2037633528310145E-3</v>
      </c>
      <c r="N249" s="81">
        <v>-2.8716215552774704E-2</v>
      </c>
      <c r="O249" s="81">
        <v>-2.395782197646934E-2</v>
      </c>
      <c r="P249" s="24">
        <v>217.02685879209599</v>
      </c>
      <c r="Q249" s="82">
        <v>2.1308111042595002E-3</v>
      </c>
      <c r="R249" s="82">
        <v>2.098932443526591E-2</v>
      </c>
      <c r="S249" s="82">
        <v>7.7017869112117276E-2</v>
      </c>
    </row>
    <row r="250" spans="11:19" ht="14.4" x14ac:dyDescent="0.3">
      <c r="K250" s="78">
        <v>42505</v>
      </c>
      <c r="L250" s="24">
        <v>166.054306142435</v>
      </c>
      <c r="M250" s="81">
        <v>1.8001481189524826E-2</v>
      </c>
      <c r="N250" s="81">
        <v>3.3337799629267195E-3</v>
      </c>
      <c r="O250" s="81">
        <v>-8.3940442769420143E-3</v>
      </c>
      <c r="P250" s="24">
        <v>218.732040359867</v>
      </c>
      <c r="Q250" s="82">
        <v>7.8570070877932441E-3</v>
      </c>
      <c r="R250" s="82">
        <v>2.0819811502405638E-2</v>
      </c>
      <c r="S250" s="82">
        <v>6.900549467564665E-2</v>
      </c>
    </row>
    <row r="251" spans="11:19" ht="14.4" x14ac:dyDescent="0.3">
      <c r="K251" s="78">
        <v>42536</v>
      </c>
      <c r="L251" s="24">
        <v>169.57897847177301</v>
      </c>
      <c r="M251" s="81">
        <v>2.1226021843207654E-2</v>
      </c>
      <c r="N251" s="81">
        <v>3.4199720513027776E-2</v>
      </c>
      <c r="O251" s="81">
        <v>-5.3982446504480253E-3</v>
      </c>
      <c r="P251" s="24">
        <v>219.579232894104</v>
      </c>
      <c r="Q251" s="82">
        <v>3.8731981507746926E-3</v>
      </c>
      <c r="R251" s="82">
        <v>1.3916507784028864E-2</v>
      </c>
      <c r="S251" s="82">
        <v>6.7518225344326721E-2</v>
      </c>
    </row>
    <row r="252" spans="11:19" ht="14.4" x14ac:dyDescent="0.3">
      <c r="K252" s="78">
        <v>42566</v>
      </c>
      <c r="L252" s="24">
        <v>173.83463650727501</v>
      </c>
      <c r="M252" s="81">
        <v>2.5095433843590254E-2</v>
      </c>
      <c r="N252" s="81">
        <v>6.5699056877547957E-2</v>
      </c>
      <c r="O252" s="81">
        <v>1.6519623809511108E-2</v>
      </c>
      <c r="P252" s="24">
        <v>221.832701665293</v>
      </c>
      <c r="Q252" s="82">
        <v>1.0262668019592747E-2</v>
      </c>
      <c r="R252" s="82">
        <v>2.2144000516548301E-2</v>
      </c>
      <c r="S252" s="82">
        <v>7.173113247332763E-2</v>
      </c>
    </row>
    <row r="253" spans="11:19" ht="14.4" x14ac:dyDescent="0.3">
      <c r="K253" s="78">
        <v>42597</v>
      </c>
      <c r="L253" s="24">
        <v>175.73818580074601</v>
      </c>
      <c r="M253" s="81">
        <v>1.0950345292040531E-2</v>
      </c>
      <c r="N253" s="81">
        <v>5.8317546128581199E-2</v>
      </c>
      <c r="O253" s="81">
        <v>3.1394418203004371E-2</v>
      </c>
      <c r="P253" s="24">
        <v>223.47078495442599</v>
      </c>
      <c r="Q253" s="82">
        <v>7.3843183481783203E-3</v>
      </c>
      <c r="R253" s="82">
        <v>2.1664611123101141E-2</v>
      </c>
      <c r="S253" s="82">
        <v>7.7450985176797715E-2</v>
      </c>
    </row>
    <row r="254" spans="11:19" ht="14.4" x14ac:dyDescent="0.3">
      <c r="K254" s="78">
        <v>42628</v>
      </c>
      <c r="L254" s="24">
        <v>176.47742868514601</v>
      </c>
      <c r="M254" s="81">
        <v>4.206501171226229E-3</v>
      </c>
      <c r="N254" s="81">
        <v>4.0679866546791787E-2</v>
      </c>
      <c r="O254" s="81">
        <v>3.4404436460630849E-2</v>
      </c>
      <c r="P254" s="24">
        <v>225.018295573307</v>
      </c>
      <c r="Q254" s="82">
        <v>6.9248900664871105E-3</v>
      </c>
      <c r="R254" s="82">
        <v>2.4770387470230748E-2</v>
      </c>
      <c r="S254" s="82">
        <v>8.0836112890704692E-2</v>
      </c>
    </row>
    <row r="255" spans="11:19" ht="14.4" x14ac:dyDescent="0.3">
      <c r="K255" s="78">
        <v>42658</v>
      </c>
      <c r="L255" s="24">
        <v>177.879293794727</v>
      </c>
      <c r="M255" s="81">
        <v>7.9435943736583248E-3</v>
      </c>
      <c r="N255" s="81">
        <v>2.3267269220439424E-2</v>
      </c>
      <c r="O255" s="81">
        <v>4.9216508767516487E-2</v>
      </c>
      <c r="P255" s="24">
        <v>226.319644706823</v>
      </c>
      <c r="Q255" s="82">
        <v>5.783303665154893E-3</v>
      </c>
      <c r="R255" s="82">
        <v>2.0226697902728574E-2</v>
      </c>
      <c r="S255" s="82">
        <v>9.3986893494314661E-2</v>
      </c>
    </row>
    <row r="256" spans="11:19" ht="14.4" x14ac:dyDescent="0.3">
      <c r="K256" s="78">
        <v>42689</v>
      </c>
      <c r="L256" s="24">
        <v>178.058853681664</v>
      </c>
      <c r="M256" s="81">
        <v>1.0094479413900181E-3</v>
      </c>
      <c r="N256" s="81">
        <v>1.3205256844685875E-2</v>
      </c>
      <c r="O256" s="81">
        <v>4.9056303763880926E-2</v>
      </c>
      <c r="P256" s="24">
        <v>227.86522407526101</v>
      </c>
      <c r="Q256" s="82">
        <v>6.8291878526063332E-3</v>
      </c>
      <c r="R256" s="82">
        <v>1.9664490468994433E-2</v>
      </c>
      <c r="S256" s="82">
        <v>9.8570449610639876E-2</v>
      </c>
    </row>
    <row r="257" spans="11:19" ht="14.4" x14ac:dyDescent="0.3">
      <c r="K257" s="78">
        <v>42719</v>
      </c>
      <c r="L257" s="24">
        <v>177.50710696678999</v>
      </c>
      <c r="M257" s="81">
        <v>-3.0986761032418819E-3</v>
      </c>
      <c r="N257" s="81">
        <v>5.8346174313375077E-3</v>
      </c>
      <c r="O257" s="81">
        <v>5.4060988387596876E-2</v>
      </c>
      <c r="P257" s="24">
        <v>228.99217409715999</v>
      </c>
      <c r="Q257" s="82">
        <v>4.9456867605508492E-3</v>
      </c>
      <c r="R257" s="82">
        <v>1.7660246308986771E-2</v>
      </c>
      <c r="S257" s="82">
        <v>9.74116800207947E-2</v>
      </c>
    </row>
    <row r="258" spans="11:19" ht="14.4" x14ac:dyDescent="0.3">
      <c r="K258" s="78">
        <v>42750</v>
      </c>
      <c r="L258" s="24">
        <v>174.39638767256201</v>
      </c>
      <c r="M258" s="81">
        <v>-1.7524477455485576E-2</v>
      </c>
      <c r="N258" s="81">
        <v>-1.9580166122001086E-2</v>
      </c>
      <c r="O258" s="81">
        <v>3.8441153476295842E-2</v>
      </c>
      <c r="P258" s="24">
        <v>228.025480956189</v>
      </c>
      <c r="Q258" s="82">
        <v>-4.2215116948094433E-3</v>
      </c>
      <c r="R258" s="82">
        <v>7.5372875897528058E-3</v>
      </c>
      <c r="S258" s="82">
        <v>7.273165658500913E-2</v>
      </c>
    </row>
    <row r="259" spans="11:19" ht="14.4" x14ac:dyDescent="0.3">
      <c r="K259" s="78">
        <v>42781</v>
      </c>
      <c r="L259" s="24">
        <v>172.39214363214001</v>
      </c>
      <c r="M259" s="81">
        <v>-1.1492463044504575E-2</v>
      </c>
      <c r="N259" s="81">
        <v>-3.1824927165121641E-2</v>
      </c>
      <c r="O259" s="81">
        <v>4.1628278871506552E-2</v>
      </c>
      <c r="P259" s="24">
        <v>226.40816184030999</v>
      </c>
      <c r="Q259" s="82">
        <v>-7.0927122227614214E-3</v>
      </c>
      <c r="R259" s="82">
        <v>-6.3944037132659393E-3</v>
      </c>
      <c r="S259" s="82">
        <v>5.6644178476001894E-2</v>
      </c>
    </row>
    <row r="260" spans="11:19" ht="14.4" x14ac:dyDescent="0.3">
      <c r="K260" s="78">
        <v>42809</v>
      </c>
      <c r="L260" s="24">
        <v>173.26468695045</v>
      </c>
      <c r="M260" s="81">
        <v>5.0613867890167974E-3</v>
      </c>
      <c r="N260" s="81">
        <v>-2.3900000900435536E-2</v>
      </c>
      <c r="O260" s="81">
        <v>5.6677498790095981E-2</v>
      </c>
      <c r="P260" s="24">
        <v>224.933092121307</v>
      </c>
      <c r="Q260" s="82">
        <v>-6.5150907414873727E-3</v>
      </c>
      <c r="R260" s="82">
        <v>-1.7725854570605271E-2</v>
      </c>
      <c r="S260" s="82">
        <v>3.8638181957245887E-2</v>
      </c>
    </row>
    <row r="261" spans="11:19" ht="14.4" x14ac:dyDescent="0.3">
      <c r="K261" s="78">
        <v>42840</v>
      </c>
      <c r="L261" s="24">
        <v>177.76968693987001</v>
      </c>
      <c r="M261" s="81">
        <v>2.6000681781789492E-2</v>
      </c>
      <c r="N261" s="81">
        <v>1.9342712955967567E-2</v>
      </c>
      <c r="O261" s="81">
        <v>8.982301524994396E-2</v>
      </c>
      <c r="P261" s="24">
        <v>225.93585713764301</v>
      </c>
      <c r="Q261" s="82">
        <v>4.4580590916130092E-3</v>
      </c>
      <c r="R261" s="82">
        <v>-9.1639925932114341E-3</v>
      </c>
      <c r="S261" s="82">
        <v>4.1050210997531478E-2</v>
      </c>
    </row>
    <row r="262" spans="11:19" ht="14.4" x14ac:dyDescent="0.3">
      <c r="K262" s="78">
        <v>42870</v>
      </c>
      <c r="L262" s="24">
        <v>183.04854671307001</v>
      </c>
      <c r="M262" s="81">
        <v>2.9694937669466404E-2</v>
      </c>
      <c r="N262" s="81">
        <v>6.1814899776809096E-2</v>
      </c>
      <c r="O262" s="81">
        <v>0.10234146265413924</v>
      </c>
      <c r="P262" s="24">
        <v>229.05086797502699</v>
      </c>
      <c r="Q262" s="82">
        <v>1.3787146833830199E-2</v>
      </c>
      <c r="R262" s="82">
        <v>1.1672309484058951E-2</v>
      </c>
      <c r="S262" s="82">
        <v>4.717565656217082E-2</v>
      </c>
    </row>
    <row r="263" spans="11:19" ht="14.4" x14ac:dyDescent="0.3">
      <c r="K263" s="78">
        <v>42901</v>
      </c>
      <c r="L263" s="24">
        <v>186.77164725424001</v>
      </c>
      <c r="M263" s="81">
        <v>2.033941600752498E-2</v>
      </c>
      <c r="N263" s="81">
        <v>7.7955644289206649E-2</v>
      </c>
      <c r="O263" s="81">
        <v>0.10138443418757093</v>
      </c>
      <c r="P263" s="24">
        <v>232.83237131691399</v>
      </c>
      <c r="Q263" s="82">
        <v>1.6509447771659636E-2</v>
      </c>
      <c r="R263" s="82">
        <v>3.5118350622001415E-2</v>
      </c>
      <c r="S263" s="82">
        <v>6.0356975694516368E-2</v>
      </c>
    </row>
    <row r="264" spans="11:19" ht="14.4" x14ac:dyDescent="0.3">
      <c r="K264" s="78">
        <v>42931</v>
      </c>
      <c r="L264" s="24">
        <v>184.788275636468</v>
      </c>
      <c r="M264" s="81">
        <v>-1.0619232881060259E-2</v>
      </c>
      <c r="N264" s="81">
        <v>3.9481358253007359E-2</v>
      </c>
      <c r="O264" s="81">
        <v>6.3011833253004079E-2</v>
      </c>
      <c r="P264" s="24">
        <v>235.83128480526301</v>
      </c>
      <c r="Q264" s="82">
        <v>1.2880139782054378E-2</v>
      </c>
      <c r="R264" s="82">
        <v>4.3797508695539111E-2</v>
      </c>
      <c r="S264" s="82">
        <v>6.3104235916900286E-2</v>
      </c>
    </row>
    <row r="265" spans="11:19" ht="14.4" x14ac:dyDescent="0.3">
      <c r="K265" s="78">
        <v>42962</v>
      </c>
      <c r="L265" s="24">
        <v>182.95502996177501</v>
      </c>
      <c r="M265" s="81">
        <v>-9.9207899872365557E-3</v>
      </c>
      <c r="N265" s="81">
        <v>-5.1088496999429633E-4</v>
      </c>
      <c r="O265" s="81">
        <v>4.1065885186794437E-2</v>
      </c>
      <c r="P265" s="24">
        <v>237.18964527428901</v>
      </c>
      <c r="Q265" s="82">
        <v>5.759882409781536E-3</v>
      </c>
      <c r="R265" s="82">
        <v>3.5532619331306581E-2</v>
      </c>
      <c r="S265" s="82">
        <v>6.1389950022598283E-2</v>
      </c>
    </row>
    <row r="266" spans="11:19" ht="14.4" x14ac:dyDescent="0.3">
      <c r="K266" s="78">
        <v>42993</v>
      </c>
      <c r="L266" s="24">
        <v>181.97789888391699</v>
      </c>
      <c r="M266" s="81">
        <v>-5.3408265302253843E-3</v>
      </c>
      <c r="N266" s="81">
        <v>-2.5666360182590275E-2</v>
      </c>
      <c r="O266" s="81">
        <v>3.1168122970470113E-2</v>
      </c>
      <c r="P266" s="24">
        <v>238.548943157607</v>
      </c>
      <c r="Q266" s="82">
        <v>5.7308483333919913E-3</v>
      </c>
      <c r="R266" s="82">
        <v>2.4552306916601596E-2</v>
      </c>
      <c r="S266" s="82">
        <v>6.0131321987957786E-2</v>
      </c>
    </row>
    <row r="267" spans="11:19" ht="14.4" x14ac:dyDescent="0.3">
      <c r="K267" s="78">
        <v>43023</v>
      </c>
      <c r="L267" s="24">
        <v>185.50794925429699</v>
      </c>
      <c r="M267" s="81">
        <v>1.9398236775070243E-2</v>
      </c>
      <c r="N267" s="81">
        <v>3.8945848450082643E-3</v>
      </c>
      <c r="O267" s="81">
        <v>4.2886697472351409E-2</v>
      </c>
      <c r="P267" s="24">
        <v>240.389963478411</v>
      </c>
      <c r="Q267" s="82">
        <v>7.7175790277455025E-3</v>
      </c>
      <c r="R267" s="82">
        <v>1.9330254155687232E-2</v>
      </c>
      <c r="S267" s="82">
        <v>6.2170116915015727E-2</v>
      </c>
    </row>
    <row r="268" spans="11:19" ht="14.4" x14ac:dyDescent="0.3">
      <c r="K268" s="78">
        <v>43054</v>
      </c>
      <c r="L268" s="24">
        <v>186.79919315622499</v>
      </c>
      <c r="M268" s="81">
        <v>6.9605852855283423E-3</v>
      </c>
      <c r="N268" s="81">
        <v>2.1011519580812488E-2</v>
      </c>
      <c r="O268" s="81">
        <v>4.9086800761882321E-2</v>
      </c>
      <c r="P268" s="24">
        <v>243.181536594693</v>
      </c>
      <c r="Q268" s="82">
        <v>1.1612685803884304E-2</v>
      </c>
      <c r="R268" s="82">
        <v>2.5262027410492216E-2</v>
      </c>
      <c r="S268" s="82">
        <v>6.7216542504850096E-2</v>
      </c>
    </row>
    <row r="269" spans="11:19" ht="14.4" x14ac:dyDescent="0.3">
      <c r="K269" s="78">
        <v>43084</v>
      </c>
      <c r="L269" s="24">
        <v>185.89433552016101</v>
      </c>
      <c r="M269" s="81">
        <v>-4.8440125504569664E-3</v>
      </c>
      <c r="N269" s="81">
        <v>2.1521496073225288E-2</v>
      </c>
      <c r="O269" s="81">
        <v>4.7250099991434036E-2</v>
      </c>
      <c r="P269" s="24">
        <v>245.434021109687</v>
      </c>
      <c r="Q269" s="82">
        <v>9.262563871155205E-3</v>
      </c>
      <c r="R269" s="82">
        <v>2.8862328463685971E-2</v>
      </c>
      <c r="S269" s="82">
        <v>7.1800912312185883E-2</v>
      </c>
    </row>
    <row r="270" spans="11:19" ht="14.4" x14ac:dyDescent="0.3">
      <c r="K270" s="78">
        <v>43115</v>
      </c>
      <c r="L270" s="24">
        <v>183.062354017106</v>
      </c>
      <c r="M270" s="81">
        <v>-1.5234361472772573E-2</v>
      </c>
      <c r="N270" s="81">
        <v>-1.3183236874871218E-2</v>
      </c>
      <c r="O270" s="81">
        <v>4.9691203242206994E-2</v>
      </c>
      <c r="P270" s="24">
        <v>247.49211584410801</v>
      </c>
      <c r="Q270" s="82">
        <v>8.3855315783676332E-3</v>
      </c>
      <c r="R270" s="82">
        <v>2.9544296537716397E-2</v>
      </c>
      <c r="S270" s="82">
        <v>8.5370436699831798E-2</v>
      </c>
    </row>
    <row r="271" spans="11:19" ht="14.4" x14ac:dyDescent="0.3">
      <c r="K271" s="78">
        <v>43146</v>
      </c>
      <c r="L271" s="24">
        <v>184.500655697361</v>
      </c>
      <c r="M271" s="81">
        <v>7.856894925106106E-3</v>
      </c>
      <c r="N271" s="81">
        <v>-1.2304857531914792E-2</v>
      </c>
      <c r="O271" s="81">
        <v>7.023818957236716E-2</v>
      </c>
      <c r="P271" s="24">
        <v>248.37487060639401</v>
      </c>
      <c r="Q271" s="82">
        <v>3.5667995292505417E-3</v>
      </c>
      <c r="R271" s="82">
        <v>2.1355790757900506E-2</v>
      </c>
      <c r="S271" s="82">
        <v>9.7022601073796899E-2</v>
      </c>
    </row>
    <row r="272" spans="11:19" ht="14.4" x14ac:dyDescent="0.3">
      <c r="K272" s="78">
        <v>43174</v>
      </c>
      <c r="L272" s="24">
        <v>188.44273128744601</v>
      </c>
      <c r="M272" s="81">
        <v>2.1366187427275252E-2</v>
      </c>
      <c r="N272" s="81">
        <v>1.3708840348223506E-2</v>
      </c>
      <c r="O272" s="81">
        <v>8.7600333363581528E-2</v>
      </c>
      <c r="P272" s="24">
        <v>250.203364701037</v>
      </c>
      <c r="Q272" s="82">
        <v>7.3618320975017415E-3</v>
      </c>
      <c r="R272" s="82">
        <v>1.943228395878549E-2</v>
      </c>
      <c r="S272" s="82">
        <v>0.11234573064109954</v>
      </c>
    </row>
    <row r="273" spans="11:19" ht="14.4" x14ac:dyDescent="0.3">
      <c r="K273" s="78">
        <v>43205</v>
      </c>
      <c r="L273" s="24">
        <v>192.57154983059999</v>
      </c>
      <c r="M273" s="81">
        <v>2.1910203248200588E-2</v>
      </c>
      <c r="N273" s="81">
        <v>5.1945119271247897E-2</v>
      </c>
      <c r="O273" s="81">
        <v>8.3264268197404512E-2</v>
      </c>
      <c r="P273" s="24">
        <v>251.123320553822</v>
      </c>
      <c r="Q273" s="82">
        <v>3.6768324594045332E-3</v>
      </c>
      <c r="R273" s="82">
        <v>1.4672001559844494E-2</v>
      </c>
      <c r="S273" s="82">
        <v>0.11148059336519767</v>
      </c>
    </row>
    <row r="274" spans="11:19" ht="14.4" x14ac:dyDescent="0.3">
      <c r="K274" s="78">
        <v>43235</v>
      </c>
      <c r="L274" s="24">
        <v>191.21139684901101</v>
      </c>
      <c r="M274" s="81">
        <v>-7.0631045073141774E-3</v>
      </c>
      <c r="N274" s="81">
        <v>3.6372451503141168E-2</v>
      </c>
      <c r="O274" s="81">
        <v>4.4593908460449638E-2</v>
      </c>
      <c r="P274" s="24">
        <v>251.47670757144201</v>
      </c>
      <c r="Q274" s="82">
        <v>1.4072250113634777E-3</v>
      </c>
      <c r="R274" s="82">
        <v>1.2488529767423762E-2</v>
      </c>
      <c r="S274" s="82">
        <v>9.7907682230918613E-2</v>
      </c>
    </row>
    <row r="275" spans="11:19" ht="14.4" x14ac:dyDescent="0.3">
      <c r="K275" s="78">
        <v>43266</v>
      </c>
      <c r="L275" s="24">
        <v>187.83120548471501</v>
      </c>
      <c r="M275" s="81">
        <v>-1.7677771409018828E-2</v>
      </c>
      <c r="N275" s="81">
        <v>-3.2451546342648907E-3</v>
      </c>
      <c r="O275" s="81">
        <v>5.6730143255239174E-3</v>
      </c>
      <c r="P275" s="24">
        <v>250.80144316979599</v>
      </c>
      <c r="Q275" s="82">
        <v>-2.6851966059487919E-3</v>
      </c>
      <c r="R275" s="82">
        <v>2.3903694079958626E-3</v>
      </c>
      <c r="S275" s="82">
        <v>7.717600328187979E-2</v>
      </c>
    </row>
    <row r="276" spans="11:19" ht="14.4" x14ac:dyDescent="0.3">
      <c r="K276" s="78">
        <v>43296</v>
      </c>
      <c r="L276" s="24">
        <v>186.05061673031699</v>
      </c>
      <c r="M276" s="81">
        <v>-9.4797280877959578E-3</v>
      </c>
      <c r="N276" s="81">
        <v>-3.3862390919215724E-2</v>
      </c>
      <c r="O276" s="81">
        <v>6.8312834756485419E-3</v>
      </c>
      <c r="P276" s="24">
        <v>251.99117217514799</v>
      </c>
      <c r="Q276" s="82">
        <v>4.7437087694368607E-3</v>
      </c>
      <c r="R276" s="82">
        <v>3.455878249029487E-3</v>
      </c>
      <c r="S276" s="82">
        <v>6.8523085829044872E-2</v>
      </c>
    </row>
    <row r="277" spans="11:19" ht="14.4" x14ac:dyDescent="0.3">
      <c r="K277" s="78">
        <v>43327</v>
      </c>
      <c r="L277" s="24">
        <v>187.36755829188601</v>
      </c>
      <c r="M277" s="81">
        <v>7.0784047089613722E-3</v>
      </c>
      <c r="N277" s="81">
        <v>-2.0102559891658878E-2</v>
      </c>
      <c r="O277" s="81">
        <v>2.4118103399687341E-2</v>
      </c>
      <c r="P277" s="24">
        <v>254.470932538732</v>
      </c>
      <c r="Q277" s="82">
        <v>9.8406636319006147E-3</v>
      </c>
      <c r="R277" s="82">
        <v>1.1906569782170973E-2</v>
      </c>
      <c r="S277" s="82">
        <v>7.2858523163853661E-2</v>
      </c>
    </row>
    <row r="278" spans="11:19" ht="14.4" x14ac:dyDescent="0.3">
      <c r="K278" s="78">
        <v>43358</v>
      </c>
      <c r="L278" s="24">
        <v>188.96744008226</v>
      </c>
      <c r="M278" s="81">
        <v>8.5387342662683885E-3</v>
      </c>
      <c r="N278" s="81">
        <v>6.049232312665076E-3</v>
      </c>
      <c r="O278" s="81">
        <v>3.8408736671927457E-2</v>
      </c>
      <c r="P278" s="24">
        <v>257.28422448128998</v>
      </c>
      <c r="Q278" s="82">
        <v>1.1055454996337533E-2</v>
      </c>
      <c r="R278" s="82">
        <v>2.5848261595149857E-2</v>
      </c>
      <c r="S278" s="82">
        <v>7.853852159514596E-2</v>
      </c>
    </row>
    <row r="279" spans="11:19" ht="14.4" x14ac:dyDescent="0.3">
      <c r="K279" s="78">
        <v>43388</v>
      </c>
      <c r="L279" s="24">
        <v>188.11726377241999</v>
      </c>
      <c r="M279" s="81">
        <v>-4.4990624282675862E-3</v>
      </c>
      <c r="N279" s="81">
        <v>1.1107982754492207E-2</v>
      </c>
      <c r="O279" s="81">
        <v>1.4065782779723923E-2</v>
      </c>
      <c r="P279" s="24">
        <v>258.07884063438098</v>
      </c>
      <c r="Q279" s="82">
        <v>3.0884760023395241E-3</v>
      </c>
      <c r="R279" s="82">
        <v>2.4158260810032361E-2</v>
      </c>
      <c r="S279" s="82">
        <v>7.3584091864794532E-2</v>
      </c>
    </row>
    <row r="280" spans="11:19" ht="14.4" x14ac:dyDescent="0.3">
      <c r="K280" s="78">
        <v>43419</v>
      </c>
      <c r="L280" s="24">
        <v>187.35685792525899</v>
      </c>
      <c r="M280" s="81">
        <v>-4.0421906629521942E-3</v>
      </c>
      <c r="N280" s="81">
        <v>-5.7108961255436519E-5</v>
      </c>
      <c r="O280" s="81">
        <v>2.9853703306288448E-3</v>
      </c>
      <c r="P280" s="24">
        <v>257.871282008577</v>
      </c>
      <c r="Q280" s="82">
        <v>-8.0424503339282527E-4</v>
      </c>
      <c r="R280" s="82">
        <v>1.3362427825926337E-2</v>
      </c>
      <c r="S280" s="82">
        <v>6.0406499685735415E-2</v>
      </c>
    </row>
    <row r="281" spans="11:19" ht="14.4" x14ac:dyDescent="0.3">
      <c r="K281" s="78">
        <v>43449</v>
      </c>
      <c r="L281" s="24">
        <v>187.43979855251399</v>
      </c>
      <c r="M281" s="81">
        <v>4.4268797082458455E-4</v>
      </c>
      <c r="N281" s="81">
        <v>-8.0841521115013748E-3</v>
      </c>
      <c r="O281" s="81">
        <v>8.3136639318703853E-3</v>
      </c>
      <c r="P281" s="24">
        <v>257.69407805782299</v>
      </c>
      <c r="Q281" s="82">
        <v>-6.8717985722854813E-4</v>
      </c>
      <c r="R281" s="82">
        <v>1.5929992496015455E-3</v>
      </c>
      <c r="S281" s="82">
        <v>4.9952557077068249E-2</v>
      </c>
    </row>
    <row r="282" spans="11:19" ht="14.4" x14ac:dyDescent="0.3">
      <c r="K282" s="78">
        <v>43480</v>
      </c>
      <c r="L282" s="24">
        <v>190.036230593493</v>
      </c>
      <c r="M282" s="81">
        <v>1.3852085101615064E-2</v>
      </c>
      <c r="N282" s="81">
        <v>1.020090757536507E-2</v>
      </c>
      <c r="O282" s="81">
        <v>3.8095634756970975E-2</v>
      </c>
      <c r="P282" s="24">
        <v>257.97148517626101</v>
      </c>
      <c r="Q282" s="82">
        <v>1.0764978401085479E-3</v>
      </c>
      <c r="R282" s="82">
        <v>-4.1597931026071677E-4</v>
      </c>
      <c r="S282" s="82">
        <v>4.2342235009836804E-2</v>
      </c>
    </row>
    <row r="283" spans="11:19" ht="14.4" x14ac:dyDescent="0.3">
      <c r="K283" s="78">
        <v>43511</v>
      </c>
      <c r="L283" s="24">
        <v>191.90688028248201</v>
      </c>
      <c r="M283" s="81">
        <v>9.8436476199663669E-3</v>
      </c>
      <c r="N283" s="81">
        <v>2.4285325915521794E-2</v>
      </c>
      <c r="O283" s="81">
        <v>4.0141996011491488E-2</v>
      </c>
      <c r="P283" s="24">
        <v>259.878369676825</v>
      </c>
      <c r="Q283" s="82">
        <v>7.3918421613965446E-3</v>
      </c>
      <c r="R283" s="82">
        <v>7.783292705626943E-3</v>
      </c>
      <c r="S283" s="82">
        <v>4.631506819649589E-2</v>
      </c>
    </row>
    <row r="284" spans="11:19" ht="14.4" x14ac:dyDescent="0.3">
      <c r="K284" s="78">
        <v>43539</v>
      </c>
      <c r="L284" s="24">
        <v>193.06605075279299</v>
      </c>
      <c r="M284" s="81">
        <v>6.0402757243758209E-3</v>
      </c>
      <c r="N284" s="81">
        <v>3.0016315871694177E-2</v>
      </c>
      <c r="O284" s="81">
        <v>2.453434756416617E-2</v>
      </c>
      <c r="P284" s="24">
        <v>261.93081760746799</v>
      </c>
      <c r="Q284" s="82">
        <v>7.8977251288567807E-3</v>
      </c>
      <c r="R284" s="82">
        <v>1.6440965898697701E-2</v>
      </c>
      <c r="S284" s="82">
        <v>4.6871683442162748E-2</v>
      </c>
    </row>
    <row r="285" spans="11:19" ht="14.4" x14ac:dyDescent="0.3">
      <c r="K285" s="78">
        <v>43570</v>
      </c>
      <c r="L285" s="24">
        <v>194.46738537227799</v>
      </c>
      <c r="M285" s="81">
        <v>7.2583171097195809E-3</v>
      </c>
      <c r="N285" s="81">
        <v>2.3317420919928056E-2</v>
      </c>
      <c r="O285" s="81">
        <v>9.8448371181814043E-3</v>
      </c>
      <c r="P285" s="24">
        <v>265.81789612142899</v>
      </c>
      <c r="Q285" s="82">
        <v>1.4840096134797642E-2</v>
      </c>
      <c r="R285" s="82">
        <v>3.0415807157162522E-2</v>
      </c>
      <c r="S285" s="82">
        <v>5.8515376171356381E-2</v>
      </c>
    </row>
    <row r="286" spans="11:19" ht="14.4" x14ac:dyDescent="0.3">
      <c r="K286" s="78">
        <v>43600</v>
      </c>
      <c r="L286" s="24">
        <v>197.636864698382</v>
      </c>
      <c r="M286" s="81">
        <v>1.6298256491886987E-2</v>
      </c>
      <c r="N286" s="81">
        <v>2.9858149991629279E-2</v>
      </c>
      <c r="O286" s="81">
        <v>3.3604000364292119E-2</v>
      </c>
      <c r="P286" s="24">
        <v>268.325861262687</v>
      </c>
      <c r="Q286" s="82">
        <v>9.4348995227633292E-3</v>
      </c>
      <c r="R286" s="82">
        <v>3.2505558644095656E-2</v>
      </c>
      <c r="S286" s="82">
        <v>6.7000852102607977E-2</v>
      </c>
    </row>
    <row r="287" spans="11:19" ht="14.4" x14ac:dyDescent="0.3">
      <c r="K287" s="78">
        <v>43631</v>
      </c>
      <c r="L287" s="24">
        <v>201.60214756322301</v>
      </c>
      <c r="M287" s="81">
        <v>2.0063477888563552E-2</v>
      </c>
      <c r="N287" s="81">
        <v>4.421334966529078E-2</v>
      </c>
      <c r="O287" s="81">
        <v>7.3315517743555381E-2</v>
      </c>
      <c r="P287" s="24">
        <v>270.564523846871</v>
      </c>
      <c r="Q287" s="82">
        <v>8.3430742517671685E-3</v>
      </c>
      <c r="R287" s="82">
        <v>3.2961780970506283E-2</v>
      </c>
      <c r="S287" s="82">
        <v>7.8799708754846209E-2</v>
      </c>
    </row>
    <row r="288" spans="11:19" ht="14.4" x14ac:dyDescent="0.3">
      <c r="K288" s="78">
        <v>43661</v>
      </c>
      <c r="L288" s="24">
        <v>203.64887141894101</v>
      </c>
      <c r="M288" s="81">
        <v>1.0152291929708346E-2</v>
      </c>
      <c r="N288" s="81">
        <v>4.7213500757911087E-2</v>
      </c>
      <c r="O288" s="81">
        <v>9.4588531862449754E-2</v>
      </c>
      <c r="P288" s="24">
        <v>270.38374587108899</v>
      </c>
      <c r="Q288" s="82">
        <v>-6.6815106877915476E-4</v>
      </c>
      <c r="R288" s="82">
        <v>1.717660780662511E-2</v>
      </c>
      <c r="S288" s="82">
        <v>7.2988960435316885E-2</v>
      </c>
    </row>
    <row r="289" spans="11:19" ht="14.4" x14ac:dyDescent="0.3">
      <c r="K289" s="78">
        <v>43692</v>
      </c>
      <c r="L289" s="24">
        <v>202.830483965311</v>
      </c>
      <c r="M289" s="81">
        <v>-4.0186201275156375E-3</v>
      </c>
      <c r="N289" s="81">
        <v>2.6278595720768516E-2</v>
      </c>
      <c r="O289" s="81">
        <v>8.2527230510932137E-2</v>
      </c>
      <c r="P289" s="24">
        <v>270.76905824212503</v>
      </c>
      <c r="Q289" s="82">
        <v>1.4250574486076584E-3</v>
      </c>
      <c r="R289" s="82">
        <v>9.105335460178221E-3</v>
      </c>
      <c r="S289" s="82">
        <v>6.4047101729044709E-2</v>
      </c>
    </row>
    <row r="290" spans="11:19" ht="14.4" x14ac:dyDescent="0.3">
      <c r="K290" s="78">
        <v>43723</v>
      </c>
      <c r="L290" s="24">
        <v>201.04362348395401</v>
      </c>
      <c r="M290" s="81">
        <v>-8.8096248967319823E-3</v>
      </c>
      <c r="N290" s="81">
        <v>-2.7704272301655175E-3</v>
      </c>
      <c r="O290" s="81">
        <v>6.3906159687812325E-2</v>
      </c>
      <c r="P290" s="24">
        <v>271.95497085353901</v>
      </c>
      <c r="Q290" s="82">
        <v>4.3797936851170949E-3</v>
      </c>
      <c r="R290" s="82">
        <v>5.1390588348343424E-3</v>
      </c>
      <c r="S290" s="82">
        <v>5.7021554282337572E-2</v>
      </c>
    </row>
    <row r="291" spans="11:19" ht="14.4" x14ac:dyDescent="0.3">
      <c r="K291" s="78">
        <v>43753</v>
      </c>
      <c r="L291" s="24">
        <v>198.514023796429</v>
      </c>
      <c r="M291" s="81">
        <v>-1.2582342298097848E-2</v>
      </c>
      <c r="N291" s="81">
        <v>-2.5214220863265857E-2</v>
      </c>
      <c r="O291" s="81">
        <v>5.5267442315059201E-2</v>
      </c>
      <c r="P291" s="24">
        <v>273.93719633715</v>
      </c>
      <c r="Q291" s="82">
        <v>7.2888003384887767E-3</v>
      </c>
      <c r="R291" s="82">
        <v>1.31422488234747E-2</v>
      </c>
      <c r="S291" s="82">
        <v>6.1447717541615487E-2</v>
      </c>
    </row>
    <row r="292" spans="11:19" ht="14.4" x14ac:dyDescent="0.3">
      <c r="K292" s="78">
        <v>43784</v>
      </c>
      <c r="L292" s="24">
        <v>197.76823198766701</v>
      </c>
      <c r="M292" s="81">
        <v>-3.7568721569353203E-3</v>
      </c>
      <c r="N292" s="81">
        <v>-2.4958043183044287E-2</v>
      </c>
      <c r="O292" s="81">
        <v>5.5569751637067677E-2</v>
      </c>
      <c r="P292" s="24">
        <v>276.91067765780201</v>
      </c>
      <c r="Q292" s="82">
        <v>1.0854609598151654E-2</v>
      </c>
      <c r="R292" s="82">
        <v>2.2682131612634437E-2</v>
      </c>
      <c r="S292" s="82">
        <v>7.3832942935428303E-2</v>
      </c>
    </row>
    <row r="293" spans="11:19" ht="14.4" x14ac:dyDescent="0.3">
      <c r="K293" s="78">
        <v>43814</v>
      </c>
      <c r="L293" s="24">
        <v>197.63255766336599</v>
      </c>
      <c r="M293" s="81">
        <v>-6.8602688580177151E-4</v>
      </c>
      <c r="N293" s="81">
        <v>-1.6966794377640482E-2</v>
      </c>
      <c r="O293" s="81">
        <v>5.4378841577747083E-2</v>
      </c>
      <c r="P293" s="24">
        <v>279.45824735883502</v>
      </c>
      <c r="Q293" s="82">
        <v>9.1999691834969699E-3</v>
      </c>
      <c r="R293" s="82">
        <v>2.7590142889268643E-2</v>
      </c>
      <c r="S293" s="82">
        <v>8.4457390193221515E-2</v>
      </c>
    </row>
    <row r="294" spans="11:19" ht="14.4" x14ac:dyDescent="0.3">
      <c r="K294" s="78">
        <v>43845</v>
      </c>
      <c r="L294" s="24">
        <v>199.09823368394299</v>
      </c>
      <c r="M294" s="81">
        <v>7.4161668396435232E-3</v>
      </c>
      <c r="N294" s="81">
        <v>2.9429149454605064E-3</v>
      </c>
      <c r="O294" s="81">
        <v>4.76856600562372E-2</v>
      </c>
      <c r="P294" s="24">
        <v>280.96251523765</v>
      </c>
      <c r="Q294" s="82">
        <v>5.3828000892148786E-3</v>
      </c>
      <c r="R294" s="82">
        <v>2.5645728270700108E-2</v>
      </c>
      <c r="S294" s="82">
        <v>8.9122369651359667E-2</v>
      </c>
    </row>
    <row r="295" spans="11:19" ht="14.4" x14ac:dyDescent="0.3">
      <c r="K295" s="78">
        <v>43876</v>
      </c>
      <c r="L295" s="24">
        <v>200.02280183926399</v>
      </c>
      <c r="M295" s="81">
        <v>4.6437787930790897E-3</v>
      </c>
      <c r="N295" s="81">
        <v>1.140006071216515E-2</v>
      </c>
      <c r="O295" s="81">
        <v>4.2290935816556186E-2</v>
      </c>
      <c r="P295" s="24">
        <v>281.317015007176</v>
      </c>
      <c r="Q295" s="82">
        <v>1.261733328469683E-3</v>
      </c>
      <c r="R295" s="82">
        <v>1.5912486245182711E-2</v>
      </c>
      <c r="S295" s="82">
        <v>8.2494920054374976E-2</v>
      </c>
    </row>
    <row r="296" spans="11:19" ht="14.4" x14ac:dyDescent="0.3">
      <c r="K296" s="78">
        <v>43905</v>
      </c>
      <c r="L296" s="24">
        <v>201.45095008739801</v>
      </c>
      <c r="M296" s="81">
        <v>7.1399272233056976E-3</v>
      </c>
      <c r="N296" s="81">
        <v>1.9320664920685848E-2</v>
      </c>
      <c r="O296" s="81">
        <v>4.3430211069792168E-2</v>
      </c>
      <c r="P296" s="24">
        <v>280.67481879492601</v>
      </c>
      <c r="Q296" s="82">
        <v>-2.2828203698720406E-3</v>
      </c>
      <c r="R296" s="82">
        <v>4.3533209257153871E-3</v>
      </c>
      <c r="S296" s="82">
        <v>7.1560885269895902E-2</v>
      </c>
    </row>
    <row r="297" spans="11:19" ht="14.4" x14ac:dyDescent="0.3">
      <c r="K297" s="78">
        <v>43936</v>
      </c>
      <c r="L297" s="24">
        <v>200.905506410953</v>
      </c>
      <c r="M297" s="81">
        <v>-2.707575596979761E-3</v>
      </c>
      <c r="N297" s="81">
        <v>9.0772916141432791E-3</v>
      </c>
      <c r="O297" s="81">
        <v>3.3106430810236898E-2</v>
      </c>
      <c r="P297" s="24">
        <v>283.90829998244197</v>
      </c>
      <c r="Q297" s="82">
        <v>1.1520382203857427E-2</v>
      </c>
      <c r="R297" s="82">
        <v>1.0484618356652708E-2</v>
      </c>
      <c r="S297" s="82">
        <v>6.8055628025695647E-2</v>
      </c>
    </row>
    <row r="298" spans="11:19" ht="14.4" x14ac:dyDescent="0.3">
      <c r="K298" s="78">
        <v>43966</v>
      </c>
      <c r="L298" s="24">
        <v>198.214127872288</v>
      </c>
      <c r="M298" s="81">
        <v>-1.3396240783763114E-2</v>
      </c>
      <c r="N298" s="81">
        <v>-9.042338925086213E-3</v>
      </c>
      <c r="O298" s="81">
        <v>2.9208274214782559E-3</v>
      </c>
      <c r="P298" s="24">
        <v>283.43033184339998</v>
      </c>
      <c r="Q298" s="82">
        <v>-1.6835299956765581E-3</v>
      </c>
      <c r="R298" s="82">
        <v>7.5122254378039433E-3</v>
      </c>
      <c r="S298" s="82">
        <v>5.6291519981094718E-2</v>
      </c>
    </row>
    <row r="299" spans="11:19" ht="14.4" x14ac:dyDescent="0.3">
      <c r="K299" s="78">
        <v>43997</v>
      </c>
      <c r="L299" s="24">
        <v>194.849085228121</v>
      </c>
      <c r="M299" s="81">
        <v>-1.6976805237289394E-2</v>
      </c>
      <c r="N299" s="81">
        <v>-3.2771574700505735E-2</v>
      </c>
      <c r="O299" s="81">
        <v>-3.34969761816859E-2</v>
      </c>
      <c r="P299" s="24">
        <v>284.25433882041898</v>
      </c>
      <c r="Q299" s="82">
        <v>2.9072646235839272E-3</v>
      </c>
      <c r="R299" s="82">
        <v>1.2753263869062392E-2</v>
      </c>
      <c r="S299" s="82">
        <v>5.059722826521007E-2</v>
      </c>
    </row>
    <row r="300" spans="11:19" ht="14.4" x14ac:dyDescent="0.3">
      <c r="K300" s="78">
        <v>44027</v>
      </c>
      <c r="L300" s="24">
        <v>193.680459886329</v>
      </c>
      <c r="M300" s="81">
        <v>-5.9975921386740128E-3</v>
      </c>
      <c r="N300" s="81">
        <v>-3.5962411651600634E-2</v>
      </c>
      <c r="O300" s="81">
        <v>-4.8949014365541221E-2</v>
      </c>
      <c r="P300" s="24">
        <v>281.86797592300798</v>
      </c>
      <c r="Q300" s="82">
        <v>-8.3951678884262027E-3</v>
      </c>
      <c r="R300" s="82">
        <v>-7.1865600954962305E-3</v>
      </c>
      <c r="S300" s="82">
        <v>4.2473818146577136E-2</v>
      </c>
    </row>
    <row r="301" spans="11:19" ht="14.4" x14ac:dyDescent="0.3">
      <c r="K301" s="78">
        <v>44058</v>
      </c>
      <c r="L301" s="24">
        <v>195.20117763325999</v>
      </c>
      <c r="M301" s="81">
        <v>7.8516838912066067E-3</v>
      </c>
      <c r="N301" s="81">
        <v>-1.520048177882305E-2</v>
      </c>
      <c r="O301" s="81">
        <v>-3.7614199714456231E-2</v>
      </c>
      <c r="P301" s="24">
        <v>285.920074902664</v>
      </c>
      <c r="Q301" s="82">
        <v>1.4375875678629191E-2</v>
      </c>
      <c r="R301" s="82">
        <v>8.7843211524716303E-3</v>
      </c>
      <c r="S301" s="82">
        <v>5.5955494911057224E-2</v>
      </c>
    </row>
    <row r="302" spans="11:19" ht="14.4" x14ac:dyDescent="0.3">
      <c r="K302" s="78">
        <v>44089</v>
      </c>
      <c r="L302" s="24">
        <v>196.780154945878</v>
      </c>
      <c r="M302" s="81">
        <v>8.088974317483677E-3</v>
      </c>
      <c r="N302" s="81">
        <v>9.9105916535158212E-3</v>
      </c>
      <c r="O302" s="81">
        <v>-2.1206683724621089E-2</v>
      </c>
      <c r="P302" s="24">
        <v>289.804619765361</v>
      </c>
      <c r="Q302" s="82">
        <v>1.358612145026683E-2</v>
      </c>
      <c r="R302" s="82">
        <v>1.9525756292671614E-2</v>
      </c>
      <c r="S302" s="82">
        <v>6.5634574929078537E-2</v>
      </c>
    </row>
    <row r="303" spans="11:19" ht="14.4" x14ac:dyDescent="0.3">
      <c r="K303" s="78">
        <v>44119</v>
      </c>
      <c r="L303" s="24">
        <v>198.88514766199901</v>
      </c>
      <c r="M303" s="81">
        <v>1.0697179889404884E-2</v>
      </c>
      <c r="N303" s="81">
        <v>2.6872549655885036E-2</v>
      </c>
      <c r="O303" s="81">
        <v>1.8695095614533752E-3</v>
      </c>
      <c r="P303" s="24">
        <v>294.99421886823598</v>
      </c>
      <c r="Q303" s="82">
        <v>1.7907233870449346E-2</v>
      </c>
      <c r="R303" s="82">
        <v>4.6568762919039219E-2</v>
      </c>
      <c r="S303" s="82">
        <v>7.6868066157652848E-2</v>
      </c>
    </row>
    <row r="304" spans="11:19" ht="14.4" x14ac:dyDescent="0.3">
      <c r="K304" s="78">
        <v>44150</v>
      </c>
      <c r="L304" s="24">
        <v>201.907923791873</v>
      </c>
      <c r="M304" s="81">
        <v>1.519860163218989E-2</v>
      </c>
      <c r="N304" s="81">
        <v>3.4358123449508726E-2</v>
      </c>
      <c r="O304" s="81">
        <v>2.0932036265886023E-2</v>
      </c>
      <c r="P304" s="24">
        <v>297.07722845626898</v>
      </c>
      <c r="Q304" s="82">
        <v>7.0611878294584152E-3</v>
      </c>
      <c r="R304" s="82">
        <v>3.9021931417033917E-2</v>
      </c>
      <c r="S304" s="82">
        <v>7.2826916495391414E-2</v>
      </c>
    </row>
    <row r="305" spans="11:19" ht="14.4" x14ac:dyDescent="0.3">
      <c r="K305" s="78">
        <v>44180</v>
      </c>
      <c r="L305" s="24">
        <v>202.690110386952</v>
      </c>
      <c r="M305" s="81">
        <v>3.8739767136888315E-3</v>
      </c>
      <c r="N305" s="81">
        <v>3.0033289905170957E-2</v>
      </c>
      <c r="O305" s="81">
        <v>2.5590685985052763E-2</v>
      </c>
      <c r="P305" s="24">
        <v>298.50928922645397</v>
      </c>
      <c r="Q305" s="82">
        <v>4.8204999677239346E-3</v>
      </c>
      <c r="R305" s="82">
        <v>3.0036337820082526E-2</v>
      </c>
      <c r="S305" s="82">
        <v>6.8171335244784137E-2</v>
      </c>
    </row>
    <row r="306" spans="11:19" ht="14.4" x14ac:dyDescent="0.3">
      <c r="K306" s="78">
        <v>44211</v>
      </c>
      <c r="L306" s="24">
        <v>202.44590527031701</v>
      </c>
      <c r="M306" s="81">
        <v>-1.2048200880091509E-3</v>
      </c>
      <c r="N306" s="81">
        <v>1.7903587322515513E-2</v>
      </c>
      <c r="O306" s="81">
        <v>1.6814170193434563E-2</v>
      </c>
      <c r="P306" s="24">
        <v>298.74928380153699</v>
      </c>
      <c r="Q306" s="82">
        <v>8.0397690706690561E-4</v>
      </c>
      <c r="R306" s="82">
        <v>1.2729283128691593E-2</v>
      </c>
      <c r="S306" s="82">
        <v>6.3306553718890823E-2</v>
      </c>
    </row>
    <row r="307" spans="11:19" ht="14.4" x14ac:dyDescent="0.3">
      <c r="K307" s="78">
        <v>44242</v>
      </c>
      <c r="L307" s="24">
        <v>200.22548186275699</v>
      </c>
      <c r="M307" s="81">
        <v>-1.0967983791004277E-2</v>
      </c>
      <c r="N307" s="81">
        <v>-8.3327186844349699E-3</v>
      </c>
      <c r="O307" s="81">
        <v>1.0132845937027568E-3</v>
      </c>
      <c r="P307" s="24">
        <v>300.08442021673898</v>
      </c>
      <c r="Q307" s="82">
        <v>4.4690865806022995E-3</v>
      </c>
      <c r="R307" s="82">
        <v>1.0122592620432691E-2</v>
      </c>
      <c r="S307" s="82">
        <v>6.671265585938424E-2</v>
      </c>
    </row>
    <row r="308" spans="11:19" ht="14.4" x14ac:dyDescent="0.3">
      <c r="K308" s="78">
        <v>44270</v>
      </c>
      <c r="L308" s="24">
        <v>203.41527810658201</v>
      </c>
      <c r="M308" s="81">
        <v>1.5931020438304744E-2</v>
      </c>
      <c r="N308" s="81">
        <v>3.5777163387280542E-3</v>
      </c>
      <c r="O308" s="81">
        <v>9.7508997516853047E-3</v>
      </c>
      <c r="P308" s="24">
        <v>303.56979595359502</v>
      </c>
      <c r="Q308" s="82">
        <v>1.1614650751740729E-2</v>
      </c>
      <c r="R308" s="82">
        <v>1.6952593804550053E-2</v>
      </c>
      <c r="S308" s="82">
        <v>8.1571183538902137E-2</v>
      </c>
    </row>
    <row r="309" spans="11:19" ht="14.4" x14ac:dyDescent="0.3">
      <c r="K309" s="78">
        <v>44301</v>
      </c>
      <c r="L309" s="24">
        <v>205.817463803924</v>
      </c>
      <c r="M309" s="81">
        <v>1.1809268800760053E-2</v>
      </c>
      <c r="N309" s="81">
        <v>1.6654120660554161E-2</v>
      </c>
      <c r="O309" s="81">
        <v>2.4449092912981474E-2</v>
      </c>
      <c r="P309" s="24">
        <v>308.564048550037</v>
      </c>
      <c r="Q309" s="82">
        <v>1.6451744089867937E-2</v>
      </c>
      <c r="R309" s="82">
        <v>3.2852847791327466E-2</v>
      </c>
      <c r="S309" s="82">
        <v>8.6844056933593761E-2</v>
      </c>
    </row>
    <row r="310" spans="11:19" ht="14.4" x14ac:dyDescent="0.3">
      <c r="K310" s="78">
        <v>44331</v>
      </c>
      <c r="L310" s="24">
        <v>208.156503311173</v>
      </c>
      <c r="M310" s="81">
        <v>1.1364630891950611E-2</v>
      </c>
      <c r="N310" s="81">
        <v>3.9610450051768442E-2</v>
      </c>
      <c r="O310" s="81">
        <v>5.015977188715337E-2</v>
      </c>
      <c r="P310" s="24">
        <v>316.40393481793302</v>
      </c>
      <c r="Q310" s="82">
        <v>2.5407646499117975E-2</v>
      </c>
      <c r="R310" s="82">
        <v>5.4383078566381693E-2</v>
      </c>
      <c r="S310" s="82">
        <v>0.11633759435723179</v>
      </c>
    </row>
    <row r="311" spans="11:19" ht="14.4" x14ac:dyDescent="0.3">
      <c r="K311" s="78">
        <v>44362</v>
      </c>
      <c r="L311" s="24">
        <v>209.624728349279</v>
      </c>
      <c r="M311" s="81">
        <v>7.053467053638629E-3</v>
      </c>
      <c r="N311" s="81">
        <v>3.0525977696933104E-2</v>
      </c>
      <c r="O311" s="81">
        <v>7.5831216265959345E-2</v>
      </c>
      <c r="P311" s="24">
        <v>326.23656408105097</v>
      </c>
      <c r="Q311" s="82">
        <v>3.1076191479021631E-2</v>
      </c>
      <c r="R311" s="82">
        <v>7.4667402454362986E-2</v>
      </c>
      <c r="S311" s="82">
        <v>0.14769246947943593</v>
      </c>
    </row>
    <row r="312" spans="11:19" ht="14.4" x14ac:dyDescent="0.3">
      <c r="K312" s="78">
        <v>44392</v>
      </c>
      <c r="L312" s="24">
        <v>214.321267010398</v>
      </c>
      <c r="M312" s="81">
        <v>2.2404506844696304E-2</v>
      </c>
      <c r="N312" s="81">
        <v>4.13172091877263E-2</v>
      </c>
      <c r="O312" s="81">
        <v>0.10657144833393661</v>
      </c>
      <c r="P312" s="24">
        <v>336.19348816170202</v>
      </c>
      <c r="Q312" s="82">
        <v>3.052056445204987E-2</v>
      </c>
      <c r="R312" s="82">
        <v>8.9541992145545146E-2</v>
      </c>
      <c r="S312" s="82">
        <v>0.19273389274109309</v>
      </c>
    </row>
    <row r="313" spans="11:19" ht="14.4" x14ac:dyDescent="0.3">
      <c r="K313" s="78">
        <v>44423</v>
      </c>
      <c r="L313" s="24">
        <v>221.692639775613</v>
      </c>
      <c r="M313" s="81">
        <v>3.4394033163574811E-2</v>
      </c>
      <c r="N313" s="81">
        <v>6.5028650314157277E-2</v>
      </c>
      <c r="O313" s="81">
        <v>0.13571363894189536</v>
      </c>
      <c r="P313" s="24">
        <v>343.87842354854502</v>
      </c>
      <c r="Q313" s="82">
        <v>2.285866817011839E-2</v>
      </c>
      <c r="R313" s="82">
        <v>8.6833587409149926E-2</v>
      </c>
      <c r="S313" s="82">
        <v>0.20270821720234866</v>
      </c>
    </row>
    <row r="314" spans="11:19" ht="14.4" x14ac:dyDescent="0.3">
      <c r="K314" s="78">
        <v>44454</v>
      </c>
      <c r="L314" s="24">
        <v>225.938925611965</v>
      </c>
      <c r="M314" s="81">
        <v>1.9153932402311113E-2</v>
      </c>
      <c r="N314" s="81">
        <v>7.7825728820996254E-2</v>
      </c>
      <c r="O314" s="81">
        <v>0.14817942731118783</v>
      </c>
      <c r="P314" s="24">
        <v>349.29924996602898</v>
      </c>
      <c r="Q314" s="82">
        <v>1.5763787566388965E-2</v>
      </c>
      <c r="R314" s="82">
        <v>7.0693136282689251E-2</v>
      </c>
      <c r="S314" s="82">
        <v>0.20529220772545842</v>
      </c>
    </row>
    <row r="315" spans="11:19" ht="14.4" x14ac:dyDescent="0.3">
      <c r="K315" s="78">
        <v>44484</v>
      </c>
      <c r="L315" s="24">
        <v>227.22712938305401</v>
      </c>
      <c r="M315" s="81">
        <v>5.7015574788623624E-3</v>
      </c>
      <c r="N315" s="81">
        <v>6.0217366912215242E-2</v>
      </c>
      <c r="O315" s="81">
        <v>0.14250426466847887</v>
      </c>
      <c r="P315" s="24">
        <v>356.82614274744998</v>
      </c>
      <c r="Q315" s="82">
        <v>2.1548551226929336E-2</v>
      </c>
      <c r="R315" s="82">
        <v>6.1371368905944079E-2</v>
      </c>
      <c r="S315" s="82">
        <v>0.20960384958198874</v>
      </c>
    </row>
    <row r="316" spans="11:19" ht="14.4" x14ac:dyDescent="0.3">
      <c r="K316" s="78">
        <v>44515</v>
      </c>
      <c r="L316" s="24">
        <v>228.44957355394101</v>
      </c>
      <c r="M316" s="81">
        <v>5.3798337117845207E-3</v>
      </c>
      <c r="N316" s="81">
        <v>3.0478836758708105E-2</v>
      </c>
      <c r="O316" s="81">
        <v>0.13145422558763564</v>
      </c>
      <c r="P316" s="24">
        <v>367.108540871336</v>
      </c>
      <c r="Q316" s="82">
        <v>2.8816269023101082E-2</v>
      </c>
      <c r="R316" s="82">
        <v>6.7553285498622273E-2</v>
      </c>
      <c r="S316" s="82">
        <v>0.23573436704986594</v>
      </c>
    </row>
    <row r="317" spans="11:19" ht="14.4" x14ac:dyDescent="0.3">
      <c r="K317" s="78">
        <v>44545</v>
      </c>
      <c r="L317" s="24">
        <v>231.82484612361699</v>
      </c>
      <c r="M317" s="81">
        <v>1.4774694113749431E-2</v>
      </c>
      <c r="N317" s="81">
        <v>2.6050936091289945E-2</v>
      </c>
      <c r="O317" s="81">
        <v>0.14374029241507835</v>
      </c>
      <c r="P317" s="24">
        <v>376.69226380239201</v>
      </c>
      <c r="Q317" s="82">
        <v>2.6105965577125856E-2</v>
      </c>
      <c r="R317" s="82">
        <v>7.8422767409397798E-2</v>
      </c>
      <c r="S317" s="82">
        <v>0.26191136221770028</v>
      </c>
    </row>
    <row r="318" spans="11:19" ht="14.4" x14ac:dyDescent="0.3">
      <c r="K318" s="78">
        <v>44576</v>
      </c>
      <c r="L318" s="24">
        <v>234.853777863191</v>
      </c>
      <c r="M318" s="81">
        <v>1.3065604443273759E-2</v>
      </c>
      <c r="N318" s="81">
        <v>3.3563987279354279E-2</v>
      </c>
      <c r="O318" s="81">
        <v>0.1600816403256029</v>
      </c>
      <c r="P318" s="24">
        <v>383.43622908591402</v>
      </c>
      <c r="Q318" s="82">
        <v>1.7903115969113204E-2</v>
      </c>
      <c r="R318" s="82">
        <v>7.4574374325756088E-2</v>
      </c>
      <c r="S318" s="82">
        <v>0.28347162612994126</v>
      </c>
    </row>
    <row r="319" spans="11:19" ht="14.4" x14ac:dyDescent="0.3">
      <c r="K319" s="78">
        <v>44607</v>
      </c>
      <c r="L319" s="24">
        <v>232.17247193559399</v>
      </c>
      <c r="M319" s="81">
        <v>-1.1416916312749104E-2</v>
      </c>
      <c r="N319" s="81">
        <v>1.6296368269533845E-2</v>
      </c>
      <c r="O319" s="81">
        <v>0.15955506649615558</v>
      </c>
      <c r="P319" s="24">
        <v>384.06743744150498</v>
      </c>
      <c r="Q319" s="82">
        <v>1.6461886168026574E-3</v>
      </c>
      <c r="R319" s="82">
        <v>4.6195864933888053E-2</v>
      </c>
      <c r="S319" s="82">
        <v>0.27986463663827799</v>
      </c>
    </row>
    <row r="320" spans="11:19" ht="14.4" x14ac:dyDescent="0.3">
      <c r="K320" s="78">
        <v>44635</v>
      </c>
      <c r="L320" s="24">
        <v>227.45885210992199</v>
      </c>
      <c r="M320" s="81">
        <v>-2.030223387973229E-2</v>
      </c>
      <c r="N320" s="81">
        <v>-1.883315825158316E-2</v>
      </c>
      <c r="O320" s="81">
        <v>0.11819945004692345</v>
      </c>
      <c r="P320" s="24">
        <v>387.03845743822802</v>
      </c>
      <c r="Q320" s="82">
        <v>7.7356727154864746E-3</v>
      </c>
      <c r="R320" s="82">
        <v>2.7465904214224901E-2</v>
      </c>
      <c r="S320" s="82">
        <v>0.27495706950171139</v>
      </c>
    </row>
    <row r="321" spans="11:19" ht="14.4" x14ac:dyDescent="0.3">
      <c r="K321" s="78">
        <v>44666</v>
      </c>
      <c r="L321" s="24">
        <v>224.891566372906</v>
      </c>
      <c r="M321" s="81">
        <v>-1.1286813914700211E-2</v>
      </c>
      <c r="N321" s="81">
        <v>-4.2418783214499878E-2</v>
      </c>
      <c r="O321" s="81">
        <v>9.2674849920186153E-2</v>
      </c>
      <c r="P321" s="24">
        <v>393.27921946678498</v>
      </c>
      <c r="Q321" s="82">
        <v>1.6124397740379548E-2</v>
      </c>
      <c r="R321" s="82">
        <v>2.5670475646852653E-2</v>
      </c>
      <c r="S321" s="82">
        <v>0.27454647200420856</v>
      </c>
    </row>
    <row r="322" spans="11:19" ht="14.4" x14ac:dyDescent="0.3">
      <c r="K322" s="78">
        <v>44696</v>
      </c>
      <c r="L322" s="24">
        <v>226.46496374621501</v>
      </c>
      <c r="M322" s="81">
        <v>6.9962488975690018E-3</v>
      </c>
      <c r="N322" s="81">
        <v>-2.4583053028622071E-2</v>
      </c>
      <c r="O322" s="81">
        <v>8.7955265119306514E-2</v>
      </c>
      <c r="P322" s="24">
        <v>403.08438606101703</v>
      </c>
      <c r="Q322" s="82">
        <v>2.4931819706940139E-2</v>
      </c>
      <c r="R322" s="82">
        <v>4.951460802351515E-2</v>
      </c>
      <c r="S322" s="82">
        <v>0.27395503565074875</v>
      </c>
    </row>
    <row r="323" spans="11:19" ht="14.4" x14ac:dyDescent="0.3">
      <c r="K323" s="78">
        <v>44727</v>
      </c>
      <c r="L323" s="24">
        <v>228.385156871123</v>
      </c>
      <c r="M323" s="81">
        <v>8.4789854163040967E-3</v>
      </c>
      <c r="N323" s="81">
        <v>4.0724058554264531E-3</v>
      </c>
      <c r="O323" s="81">
        <v>8.9495302722993442E-2</v>
      </c>
      <c r="P323" s="24">
        <v>409.37054736036202</v>
      </c>
      <c r="Q323" s="82">
        <v>1.5595149593299773E-2</v>
      </c>
      <c r="R323" s="82">
        <v>5.7699924885883602E-2</v>
      </c>
      <c r="S323" s="82">
        <v>0.25482730151196997</v>
      </c>
    </row>
    <row r="324" spans="11:19" ht="14.4" x14ac:dyDescent="0.3">
      <c r="K324" s="78">
        <v>44757</v>
      </c>
      <c r="L324" s="24">
        <v>231.288533310536</v>
      </c>
      <c r="M324" s="81">
        <v>1.2712631938035068E-2</v>
      </c>
      <c r="N324" s="81">
        <v>2.8444672429480011E-2</v>
      </c>
      <c r="O324" s="81">
        <v>7.9167441182189435E-2</v>
      </c>
      <c r="P324" s="24">
        <v>409.45227614050702</v>
      </c>
      <c r="Q324" s="82">
        <v>1.9964499320224149E-4</v>
      </c>
      <c r="R324" s="82">
        <v>4.1123598382975191E-2</v>
      </c>
      <c r="S324" s="82">
        <v>0.21790662388906545</v>
      </c>
    </row>
    <row r="325" spans="11:19" ht="14.4" x14ac:dyDescent="0.3">
      <c r="K325" s="78">
        <v>44788</v>
      </c>
      <c r="L325" s="24">
        <v>230.65628520578301</v>
      </c>
      <c r="M325" s="81">
        <v>-2.7335903587754062E-3</v>
      </c>
      <c r="N325" s="81">
        <v>1.8507593361174246E-2</v>
      </c>
      <c r="O325" s="81">
        <v>4.0432760597025608E-2</v>
      </c>
      <c r="P325" s="24">
        <v>406.49401019887802</v>
      </c>
      <c r="Q325" s="82">
        <v>-7.2249346603067144E-3</v>
      </c>
      <c r="R325" s="82">
        <v>8.4588345660823183E-3</v>
      </c>
      <c r="S325" s="82">
        <v>0.18208640717900004</v>
      </c>
    </row>
    <row r="326" spans="11:19" ht="14.4" x14ac:dyDescent="0.3">
      <c r="K326" s="78">
        <v>44819</v>
      </c>
      <c r="L326" s="24">
        <v>230.81403769833699</v>
      </c>
      <c r="M326" s="81">
        <v>6.8392887023760451E-4</v>
      </c>
      <c r="N326" s="81">
        <v>1.0635020508730442E-2</v>
      </c>
      <c r="O326" s="81">
        <v>2.1577123433545342E-2</v>
      </c>
      <c r="P326" s="24">
        <v>399.480350783848</v>
      </c>
      <c r="Q326" s="82">
        <v>-1.7254028937839894E-2</v>
      </c>
      <c r="R326" s="82">
        <v>-2.4159521588170918E-2</v>
      </c>
      <c r="S326" s="82">
        <v>0.14366220603880309</v>
      </c>
    </row>
    <row r="327" spans="11:19" ht="14.4" x14ac:dyDescent="0.3">
      <c r="K327" s="78">
        <v>44849</v>
      </c>
      <c r="L327" s="24">
        <v>225.626502920387</v>
      </c>
      <c r="M327" s="81">
        <v>-2.247495355862994E-2</v>
      </c>
      <c r="N327" s="81">
        <v>-2.4480376563013495E-2</v>
      </c>
      <c r="O327" s="81">
        <v>-7.04416971253774E-3</v>
      </c>
      <c r="P327" s="24">
        <v>390.96967853500598</v>
      </c>
      <c r="Q327" s="82">
        <v>-2.1304357603928792E-2</v>
      </c>
      <c r="R327" s="82">
        <v>-4.5139809160954725E-2</v>
      </c>
      <c r="S327" s="82">
        <v>9.5686755249100974E-2</v>
      </c>
    </row>
    <row r="328" spans="11:19" ht="14.4" x14ac:dyDescent="0.3">
      <c r="K328" s="78">
        <v>44880</v>
      </c>
      <c r="L328" s="24">
        <v>226.29655844199701</v>
      </c>
      <c r="M328" s="81">
        <v>2.969755383065209E-3</v>
      </c>
      <c r="N328" s="81">
        <v>-1.8901400236704613E-2</v>
      </c>
      <c r="O328" s="81">
        <v>-9.424465445262209E-3</v>
      </c>
      <c r="P328" s="24">
        <v>376.54195401888597</v>
      </c>
      <c r="Q328" s="82">
        <v>-3.6902412919032068E-2</v>
      </c>
      <c r="R328" s="82">
        <v>-7.3683880766995613E-2</v>
      </c>
      <c r="S328" s="82">
        <v>2.56965232275983E-2</v>
      </c>
    </row>
    <row r="329" spans="11:19" ht="14.4" x14ac:dyDescent="0.3">
      <c r="K329" s="78">
        <v>44910</v>
      </c>
      <c r="L329" s="24">
        <v>227.49451082823799</v>
      </c>
      <c r="M329" s="81">
        <v>5.2937278166695911E-3</v>
      </c>
      <c r="N329" s="81">
        <v>-1.4381824013829925E-2</v>
      </c>
      <c r="O329" s="81">
        <v>-1.8679340751378781E-2</v>
      </c>
      <c r="P329" s="24">
        <v>365.15096987683899</v>
      </c>
      <c r="Q329" s="82">
        <v>-3.0251566978046873E-2</v>
      </c>
      <c r="R329" s="82">
        <v>-8.5935092526200463E-2</v>
      </c>
      <c r="S329" s="82">
        <v>-3.0638521240264782E-2</v>
      </c>
    </row>
    <row r="330" spans="11:19" ht="14.4" x14ac:dyDescent="0.3">
      <c r="K330" s="78">
        <v>44941</v>
      </c>
      <c r="L330" s="24">
        <v>232.25557046566999</v>
      </c>
      <c r="M330" s="81">
        <v>2.092823963135837E-2</v>
      </c>
      <c r="N330" s="81">
        <v>2.9380713078826837E-2</v>
      </c>
      <c r="O330" s="81">
        <v>-1.1063085385130789E-2</v>
      </c>
      <c r="P330" s="24">
        <v>353.28977072169602</v>
      </c>
      <c r="Q330" s="82">
        <v>-3.2483000549453855E-2</v>
      </c>
      <c r="R330" s="82">
        <v>-9.6375524451153161E-2</v>
      </c>
      <c r="S330" s="82">
        <v>-7.8621830900238887E-2</v>
      </c>
    </row>
    <row r="331" spans="11:19" ht="14.4" x14ac:dyDescent="0.3">
      <c r="K331" s="78">
        <v>44972</v>
      </c>
      <c r="L331" s="24">
        <v>231.733141491373</v>
      </c>
      <c r="M331" s="81">
        <v>-2.2493711270283878E-3</v>
      </c>
      <c r="N331" s="81">
        <v>2.4024152584580571E-2</v>
      </c>
      <c r="O331" s="81">
        <v>-1.892258976950778E-3</v>
      </c>
      <c r="P331" s="24">
        <v>350.67949143237598</v>
      </c>
      <c r="Q331" s="82">
        <v>-7.3884938247370524E-3</v>
      </c>
      <c r="R331" s="82">
        <v>-6.8684146110350341E-2</v>
      </c>
      <c r="S331" s="82">
        <v>-8.6932509122734758E-2</v>
      </c>
    </row>
    <row r="332" spans="11:19" ht="14.4" x14ac:dyDescent="0.3">
      <c r="K332" s="78">
        <v>45000</v>
      </c>
      <c r="L332" s="24">
        <v>227.909999454933</v>
      </c>
      <c r="M332" s="81">
        <v>-1.649803740559197E-2</v>
      </c>
      <c r="N332" s="81">
        <v>1.8263677008396595E-3</v>
      </c>
      <c r="O332" s="81">
        <v>1.9834239943889997E-3</v>
      </c>
      <c r="P332" s="24">
        <v>343.45496279084603</v>
      </c>
      <c r="Q332" s="82">
        <v>-2.0601514539732135E-2</v>
      </c>
      <c r="R332" s="82">
        <v>-5.9416539666622747E-2</v>
      </c>
      <c r="S332" s="82">
        <v>-0.11260765903175918</v>
      </c>
    </row>
    <row r="333" spans="11:19" ht="14.4" x14ac:dyDescent="0.3">
      <c r="K333" s="78">
        <v>45031</v>
      </c>
      <c r="L333" s="24">
        <v>225.89411967273099</v>
      </c>
      <c r="M333" s="81">
        <v>-8.845069488057411E-3</v>
      </c>
      <c r="N333" s="81">
        <v>-2.7389873922870178E-2</v>
      </c>
      <c r="O333" s="81">
        <v>4.4579408467573245E-3</v>
      </c>
      <c r="P333" s="24">
        <v>341.89687146149402</v>
      </c>
      <c r="Q333" s="82">
        <v>-4.5365229743407065E-3</v>
      </c>
      <c r="R333" s="82">
        <v>-3.2248030382902804E-2</v>
      </c>
      <c r="S333" s="82">
        <v>-0.13065106281220773</v>
      </c>
    </row>
    <row r="334" spans="11:19" ht="14.4" x14ac:dyDescent="0.3">
      <c r="K334" s="78">
        <v>45061</v>
      </c>
      <c r="L334" s="24">
        <v>227.35122055468199</v>
      </c>
      <c r="M334" s="81">
        <v>6.4503710148011706E-3</v>
      </c>
      <c r="N334" s="81">
        <v>-1.8909340755017379E-2</v>
      </c>
      <c r="O334" s="81">
        <v>3.9134389435186989E-3</v>
      </c>
      <c r="P334" s="24">
        <v>333.45911457342697</v>
      </c>
      <c r="Q334" s="82">
        <v>-2.4679245680132911E-2</v>
      </c>
      <c r="R334" s="82">
        <v>-4.9105742650108031E-2</v>
      </c>
      <c r="S334" s="82">
        <v>-0.17273125403833056</v>
      </c>
    </row>
    <row r="335" spans="11:19" ht="14.4" x14ac:dyDescent="0.3">
      <c r="K335" s="78">
        <v>45092</v>
      </c>
      <c r="L335" s="24">
        <v>233.820437285721</v>
      </c>
      <c r="M335" s="81">
        <v>2.8454726195248359E-2</v>
      </c>
      <c r="N335" s="81">
        <v>2.5933209797390777E-2</v>
      </c>
      <c r="O335" s="81">
        <v>2.3798746332998721E-2</v>
      </c>
      <c r="P335" s="24">
        <v>334.43723562967699</v>
      </c>
      <c r="Q335" s="82">
        <v>2.933256322896538E-3</v>
      </c>
      <c r="R335" s="82">
        <v>-2.6255923303284967E-2</v>
      </c>
      <c r="S335" s="82">
        <v>-0.18304519515108764</v>
      </c>
    </row>
    <row r="336" spans="11:19" ht="14.4" x14ac:dyDescent="0.3">
      <c r="K336" s="78">
        <v>45122</v>
      </c>
      <c r="L336" s="24">
        <v>235.432718517003</v>
      </c>
      <c r="M336" s="81">
        <v>6.8953819862711541E-3</v>
      </c>
      <c r="N336" s="81">
        <v>4.2225972318762572E-2</v>
      </c>
      <c r="O336" s="81">
        <v>1.7917815237744161E-2</v>
      </c>
      <c r="P336" s="24">
        <v>332.50486075107398</v>
      </c>
      <c r="Q336" s="82">
        <v>-5.7779896277541098E-3</v>
      </c>
      <c r="R336" s="82">
        <v>-2.7470303165607723E-2</v>
      </c>
      <c r="S336" s="82">
        <v>-0.18792767771311125</v>
      </c>
    </row>
    <row r="337" spans="11:19" ht="14.4" x14ac:dyDescent="0.3">
      <c r="K337" s="78">
        <v>45153</v>
      </c>
      <c r="L337" s="24">
        <v>235.84782505012299</v>
      </c>
      <c r="M337" s="81">
        <v>1.7631641673883092E-3</v>
      </c>
      <c r="N337" s="81">
        <v>3.7372152543150294E-2</v>
      </c>
      <c r="O337" s="81">
        <v>2.2507688614287202E-2</v>
      </c>
      <c r="P337" s="24">
        <v>334.50234576739001</v>
      </c>
      <c r="Q337" s="82">
        <v>6.0073859125067131E-3</v>
      </c>
      <c r="R337" s="82">
        <v>3.128513057133242E-3</v>
      </c>
      <c r="S337" s="82">
        <v>-0.17710387515000758</v>
      </c>
    </row>
    <row r="338" spans="11:19" ht="14.4" x14ac:dyDescent="0.3">
      <c r="K338" s="78">
        <v>45184</v>
      </c>
      <c r="L338" s="24">
        <v>229.491168272777</v>
      </c>
      <c r="M338" s="81">
        <v>-2.6952365475471529E-2</v>
      </c>
      <c r="N338" s="81">
        <v>-1.8515357610309202E-2</v>
      </c>
      <c r="O338" s="81">
        <v>-5.7313213648162442E-3</v>
      </c>
      <c r="P338" s="24">
        <v>331.23848350479102</v>
      </c>
      <c r="Q338" s="82">
        <v>-9.7573673365766167E-3</v>
      </c>
      <c r="R338" s="82">
        <v>-9.5645812849258771E-3</v>
      </c>
      <c r="S338" s="82">
        <v>-0.17082659296046698</v>
      </c>
    </row>
    <row r="339" spans="11:19" ht="14.4" x14ac:dyDescent="0.3">
      <c r="K339" s="78">
        <v>45214</v>
      </c>
      <c r="L339" s="24">
        <v>224.28414056349399</v>
      </c>
      <c r="M339" s="81">
        <v>-2.2689447042658517E-2</v>
      </c>
      <c r="N339" s="81">
        <v>-4.7353562511337377E-2</v>
      </c>
      <c r="O339" s="81">
        <v>-5.9494888212076047E-3</v>
      </c>
      <c r="P339" s="24">
        <v>328.85471199875701</v>
      </c>
      <c r="Q339" s="82">
        <v>-7.1965415395326415E-3</v>
      </c>
      <c r="R339" s="82">
        <v>-1.0977730503162753E-2</v>
      </c>
      <c r="S339" s="82">
        <v>-0.15887412744895879</v>
      </c>
    </row>
    <row r="340" spans="11:19" ht="14.4" x14ac:dyDescent="0.3">
      <c r="K340" s="78">
        <v>45245</v>
      </c>
      <c r="L340" s="24">
        <v>216.00933112882899</v>
      </c>
      <c r="M340" s="81">
        <v>-3.6894313676728463E-2</v>
      </c>
      <c r="N340" s="81">
        <v>-8.4115653460352546E-2</v>
      </c>
      <c r="O340" s="81">
        <v>-4.5459053305951125E-2</v>
      </c>
      <c r="P340" s="24">
        <v>326.94084791246598</v>
      </c>
      <c r="Q340" s="82">
        <v>-5.8197861136265461E-3</v>
      </c>
      <c r="R340" s="82">
        <v>-2.260521622823608E-2</v>
      </c>
      <c r="S340" s="82">
        <v>-0.13172796703533385</v>
      </c>
    </row>
    <row r="341" spans="11:19" ht="14.4" x14ac:dyDescent="0.3">
      <c r="K341" s="78">
        <v>45275</v>
      </c>
      <c r="L341" s="24">
        <v>213.09699120693301</v>
      </c>
      <c r="M341" s="81">
        <v>-1.3482472755582231E-2</v>
      </c>
      <c r="N341" s="81">
        <v>-7.1437071802073038E-2</v>
      </c>
      <c r="O341" s="81">
        <v>-6.3287327544247152E-2</v>
      </c>
      <c r="P341" s="24">
        <v>324.73369107182799</v>
      </c>
      <c r="Q341" s="82">
        <v>-6.750936307686195E-3</v>
      </c>
      <c r="R341" s="82">
        <v>-1.9637791974340235E-2</v>
      </c>
      <c r="S341" s="82">
        <v>-0.11068648898466094</v>
      </c>
    </row>
    <row r="342" spans="11:19" ht="14.4" x14ac:dyDescent="0.3">
      <c r="K342" s="78">
        <v>45306</v>
      </c>
      <c r="L342" s="24">
        <v>209.45586537160699</v>
      </c>
      <c r="M342" s="81">
        <v>-1.7086706924877348E-2</v>
      </c>
      <c r="N342" s="81">
        <v>-6.6113792774791236E-2</v>
      </c>
      <c r="O342" s="81">
        <v>-9.8166451070903604E-2</v>
      </c>
      <c r="P342" s="24">
        <v>316.737117755947</v>
      </c>
      <c r="Q342" s="82">
        <v>-2.4625019010153237E-2</v>
      </c>
      <c r="R342" s="82">
        <v>-3.6847865639996757E-2</v>
      </c>
      <c r="S342" s="82">
        <v>-0.10346366069722235</v>
      </c>
    </row>
    <row r="343" spans="11:19" ht="14.4" x14ac:dyDescent="0.3">
      <c r="K343" s="78">
        <v>45337</v>
      </c>
      <c r="L343" s="24">
        <v>210.57145763799599</v>
      </c>
      <c r="M343" s="81">
        <v>5.3261447914565441E-3</v>
      </c>
      <c r="N343" s="81">
        <v>-2.5174252715915446E-2</v>
      </c>
      <c r="O343" s="81">
        <v>-9.1319194644262081E-2</v>
      </c>
      <c r="P343" s="24">
        <v>307.78476358314998</v>
      </c>
      <c r="Q343" s="82">
        <v>-2.8264303963563275E-2</v>
      </c>
      <c r="R343" s="82">
        <v>-5.8591896520818865E-2</v>
      </c>
      <c r="S343" s="82">
        <v>-0.1223188948803916</v>
      </c>
    </row>
    <row r="344" spans="11:19" ht="14.4" x14ac:dyDescent="0.3">
      <c r="K344" s="78">
        <v>45366</v>
      </c>
      <c r="L344" s="24">
        <v>208.53497514674899</v>
      </c>
      <c r="M344" s="81">
        <v>-9.6712180942776227E-3</v>
      </c>
      <c r="N344" s="81">
        <v>-2.140816739995155E-2</v>
      </c>
      <c r="O344" s="81">
        <v>-8.501173425703612E-2</v>
      </c>
      <c r="P344" s="24">
        <v>301.29381254581199</v>
      </c>
      <c r="Q344" s="82">
        <v>-2.1089253937628505E-2</v>
      </c>
      <c r="R344" s="82">
        <v>-7.2181849837168022E-2</v>
      </c>
      <c r="S344" s="82">
        <v>-0.12275597913170622</v>
      </c>
    </row>
    <row r="345" spans="11:19" ht="14.4" x14ac:dyDescent="0.3">
      <c r="K345" s="78">
        <v>45397</v>
      </c>
      <c r="L345" s="24">
        <v>211.01482366200301</v>
      </c>
      <c r="M345" s="81">
        <v>1.1891763065207339E-2</v>
      </c>
      <c r="N345" s="81">
        <v>7.4428963239114854E-3</v>
      </c>
      <c r="O345" s="81">
        <v>-6.5868452141581546E-2</v>
      </c>
      <c r="P345" s="24">
        <v>302.85936870843801</v>
      </c>
      <c r="Q345" s="82">
        <v>5.1961112290945799E-3</v>
      </c>
      <c r="R345" s="82">
        <v>-4.3814722902801972E-2</v>
      </c>
      <c r="S345" s="82">
        <v>-0.11417917510091224</v>
      </c>
    </row>
    <row r="346" spans="11:19" ht="14.4" x14ac:dyDescent="0.3">
      <c r="K346" s="78">
        <v>45427</v>
      </c>
      <c r="L346" s="24">
        <v>209.877412494894</v>
      </c>
      <c r="M346" s="81">
        <v>-5.3901955671649127E-3</v>
      </c>
      <c r="N346" s="81">
        <v>-3.2960076873056465E-3</v>
      </c>
      <c r="O346" s="81">
        <v>-7.685821090890177E-2</v>
      </c>
      <c r="P346" s="24">
        <v>304.83899007383701</v>
      </c>
      <c r="Q346" s="82">
        <v>6.5364376008614222E-3</v>
      </c>
      <c r="R346" s="82">
        <v>-9.570888029085789E-3</v>
      </c>
      <c r="S346" s="82">
        <v>-8.5827986846908844E-2</v>
      </c>
    </row>
    <row r="347" spans="11:19" ht="14.4" x14ac:dyDescent="0.3">
      <c r="K347" s="78">
        <v>45458</v>
      </c>
      <c r="L347" s="24">
        <v>209.696176212751</v>
      </c>
      <c r="M347" s="81">
        <v>-8.6353400296190763E-4</v>
      </c>
      <c r="N347" s="81">
        <v>5.5683755935178603E-3</v>
      </c>
      <c r="O347" s="81">
        <v>-0.10317430483414469</v>
      </c>
      <c r="P347" s="24">
        <v>305.86323405411099</v>
      </c>
      <c r="Q347" s="82">
        <v>3.3599507071779833E-3</v>
      </c>
      <c r="R347" s="82">
        <v>1.5165998497244981E-2</v>
      </c>
      <c r="S347" s="82">
        <v>-8.5439055617616888E-2</v>
      </c>
    </row>
    <row r="348" spans="11:19" ht="14.4" x14ac:dyDescent="0.3">
      <c r="K348" s="78">
        <v>45488</v>
      </c>
      <c r="L348" s="24">
        <v>206.49677462803601</v>
      </c>
      <c r="M348" s="81">
        <v>-1.5257319625461285E-2</v>
      </c>
      <c r="N348" s="81">
        <v>-2.1411050444512192E-2</v>
      </c>
      <c r="O348" s="81">
        <v>-0.12290536366922689</v>
      </c>
      <c r="P348" s="24">
        <v>304.38922831905501</v>
      </c>
      <c r="Q348" s="82">
        <v>-4.8191661204863845E-3</v>
      </c>
      <c r="R348" s="82">
        <v>5.0513861173955288E-3</v>
      </c>
      <c r="S348" s="82">
        <v>-8.4557056905906203E-2</v>
      </c>
    </row>
    <row r="349" spans="11:19" ht="14.4" x14ac:dyDescent="0.3">
      <c r="K349" s="78">
        <v>45519</v>
      </c>
      <c r="L349" s="24">
        <v>205.92285515445101</v>
      </c>
      <c r="M349" s="81">
        <v>-2.779314469287919E-3</v>
      </c>
      <c r="N349" s="81">
        <v>-1.8842224579737499E-2</v>
      </c>
      <c r="O349" s="81">
        <v>-0.12688253491128121</v>
      </c>
      <c r="P349" s="24">
        <v>303.61563273497302</v>
      </c>
      <c r="Q349" s="82">
        <v>-2.541468331038077E-3</v>
      </c>
      <c r="R349" s="82">
        <v>-4.0131262033366033E-3</v>
      </c>
      <c r="S349" s="82">
        <v>-9.2336312205999693E-2</v>
      </c>
    </row>
    <row r="350" spans="11:19" ht="14.4" x14ac:dyDescent="0.3">
      <c r="K350" s="78">
        <v>45550</v>
      </c>
      <c r="L350" s="24">
        <v>207.070198963862</v>
      </c>
      <c r="M350" s="81">
        <v>5.5717166924011963E-3</v>
      </c>
      <c r="N350" s="81">
        <v>-1.2522771260381815E-2</v>
      </c>
      <c r="O350" s="81">
        <v>-9.7698615060711536E-2</v>
      </c>
      <c r="P350" s="24">
        <v>305.40820019283098</v>
      </c>
      <c r="Q350" s="82">
        <v>5.904068383141281E-3</v>
      </c>
      <c r="R350" s="82">
        <v>-1.4877036878500061E-3</v>
      </c>
      <c r="S350" s="82">
        <v>-7.7980924917458894E-2</v>
      </c>
    </row>
    <row r="351" spans="11:19" ht="14.4" x14ac:dyDescent="0.3">
      <c r="K351" s="78">
        <v>45580</v>
      </c>
      <c r="L351" s="24">
        <v>209.94923889599701</v>
      </c>
      <c r="M351" s="81">
        <v>1.3903690374284405E-2</v>
      </c>
      <c r="N351" s="81">
        <v>1.6719216434154749E-2</v>
      </c>
      <c r="O351" s="81">
        <v>-6.3914022772550094E-2</v>
      </c>
      <c r="P351" s="24">
        <v>308.150288428664</v>
      </c>
      <c r="Q351" s="82">
        <v>8.9784368399463688E-3</v>
      </c>
      <c r="R351" s="82">
        <v>1.2356088059945147E-2</v>
      </c>
      <c r="S351" s="82">
        <v>-6.2959181713568624E-2</v>
      </c>
    </row>
    <row r="352" spans="11:19" ht="14.4" x14ac:dyDescent="0.3">
      <c r="K352" s="78">
        <v>45611</v>
      </c>
      <c r="L352" s="24">
        <v>209.52869130994199</v>
      </c>
      <c r="M352" s="81">
        <v>-2.0030917390624348E-3</v>
      </c>
      <c r="N352" s="81">
        <v>1.7510616550000968E-2</v>
      </c>
      <c r="O352" s="81">
        <v>-3.000166606238841E-2</v>
      </c>
      <c r="P352" s="24">
        <v>313.20048394114798</v>
      </c>
      <c r="Q352" s="82">
        <v>1.6388741799451934E-2</v>
      </c>
      <c r="R352" s="82">
        <v>3.1569030618860072E-2</v>
      </c>
      <c r="S352" s="82">
        <v>-4.2027064097529987E-2</v>
      </c>
    </row>
    <row r="353" spans="11:19" ht="14.4" x14ac:dyDescent="0.3">
      <c r="K353" s="78">
        <v>45641</v>
      </c>
      <c r="L353" s="24">
        <v>208.37397589288301</v>
      </c>
      <c r="M353" s="81">
        <v>-5.5110133597450206E-3</v>
      </c>
      <c r="N353" s="81">
        <v>6.2963040338246401E-3</v>
      </c>
      <c r="O353" s="81">
        <v>-2.2163688409207016E-2</v>
      </c>
      <c r="P353" s="24">
        <v>315.179645266585</v>
      </c>
      <c r="Q353" s="82">
        <v>6.3191515560010458E-3</v>
      </c>
      <c r="R353" s="82">
        <v>3.1994704358247361E-2</v>
      </c>
      <c r="S353" s="82">
        <v>-2.9421172080139169E-2</v>
      </c>
    </row>
    <row r="354" spans="11:19" ht="14.4" x14ac:dyDescent="0.3">
      <c r="K354" s="78">
        <v>45672</v>
      </c>
      <c r="L354" s="24">
        <v>204.94621089004599</v>
      </c>
      <c r="M354" s="81">
        <v>-1.6450062864851733E-2</v>
      </c>
      <c r="N354" s="81">
        <v>-2.3829702990394663E-2</v>
      </c>
      <c r="O354" s="81">
        <v>-2.1530332767526805E-2</v>
      </c>
      <c r="P354" s="24">
        <v>317.09817078326301</v>
      </c>
      <c r="Q354" s="82">
        <v>6.0870857160058023E-3</v>
      </c>
      <c r="R354" s="82">
        <v>2.9037397304498835E-2</v>
      </c>
      <c r="S354" s="82">
        <v>1.1399138499270656E-3</v>
      </c>
    </row>
    <row r="355" spans="11:19" ht="14.4" x14ac:dyDescent="0.3">
      <c r="K355" s="78">
        <v>45703</v>
      </c>
      <c r="L355" s="24">
        <v>205.16047807388199</v>
      </c>
      <c r="M355" s="81">
        <v>1.0454800940475906E-3</v>
      </c>
      <c r="N355" s="81">
        <v>-2.0847804702786021E-2</v>
      </c>
      <c r="O355" s="81">
        <v>-2.5696642958212723E-2</v>
      </c>
      <c r="P355" s="24">
        <v>317.62331387364401</v>
      </c>
      <c r="Q355" s="82">
        <v>1.6560899392255024E-3</v>
      </c>
      <c r="R355" s="82">
        <v>1.412140197499534E-2</v>
      </c>
      <c r="S355" s="82">
        <v>3.1965683342983553E-2</v>
      </c>
    </row>
    <row r="356" spans="11:19" ht="14.4" x14ac:dyDescent="0.3">
      <c r="K356" s="78">
        <v>45731</v>
      </c>
      <c r="L356" s="24">
        <v>202.90791959575299</v>
      </c>
      <c r="M356" s="81">
        <v>-1.0979495170204356E-2</v>
      </c>
      <c r="N356" s="81">
        <v>-2.6231952784449009E-2</v>
      </c>
      <c r="O356" s="81">
        <v>-2.6983749594216344E-2</v>
      </c>
      <c r="P356" s="24">
        <v>318.01710481350801</v>
      </c>
      <c r="Q356" s="82">
        <v>1.2398048967547926E-3</v>
      </c>
      <c r="R356" s="82">
        <v>9.0026738386708161E-3</v>
      </c>
      <c r="S356" s="82">
        <v>5.5504930972166022E-2</v>
      </c>
    </row>
    <row r="357" spans="11:19" ht="14.4" x14ac:dyDescent="0.3">
      <c r="K357" s="78">
        <v>45762</v>
      </c>
      <c r="L357" s="24">
        <v>201.06119650701501</v>
      </c>
      <c r="M357" s="81">
        <v>-9.101286398368047E-3</v>
      </c>
      <c r="N357" s="81">
        <v>-1.8956263529630646E-2</v>
      </c>
      <c r="O357" s="81">
        <v>-4.7170274496598497E-2</v>
      </c>
      <c r="P357" s="24">
        <v>319.29260117539599</v>
      </c>
      <c r="Q357" s="82">
        <v>4.0107791140227E-3</v>
      </c>
      <c r="R357" s="82">
        <v>6.920350207989312E-3</v>
      </c>
      <c r="S357" s="82">
        <v>5.4260274453580504E-2</v>
      </c>
    </row>
    <row r="358" spans="11:19" ht="14.4" x14ac:dyDescent="0.3">
      <c r="K358" s="78">
        <v>45792</v>
      </c>
      <c r="L358" s="24">
        <v>197.74727815219001</v>
      </c>
      <c r="M358" s="81">
        <v>-1.6482137838612632E-2</v>
      </c>
      <c r="N358" s="81">
        <v>-3.6133664686735401E-2</v>
      </c>
      <c r="O358" s="81">
        <v>-5.7796283070714494E-2</v>
      </c>
      <c r="P358" s="24">
        <v>319.28873987643601</v>
      </c>
      <c r="Q358" s="82">
        <v>-1.2093292941162126E-5</v>
      </c>
      <c r="R358" s="82">
        <v>5.2433997444361058E-3</v>
      </c>
      <c r="S358" s="82">
        <v>4.7401252048168141E-2</v>
      </c>
    </row>
    <row r="359" spans="11:19" ht="14.4" x14ac:dyDescent="0.3">
      <c r="K359" s="78">
        <v>45823</v>
      </c>
      <c r="L359" s="24">
        <v>199.33209047849701</v>
      </c>
      <c r="M359" s="81">
        <v>8.0143319347600883E-3</v>
      </c>
      <c r="N359" s="81">
        <v>-1.7622915479987178E-2</v>
      </c>
      <c r="O359" s="81">
        <v>-4.9424295289671516E-2</v>
      </c>
      <c r="P359" s="24">
        <v>317.45424987358098</v>
      </c>
      <c r="Q359" s="82">
        <v>-5.7455518273678008E-3</v>
      </c>
      <c r="R359" s="82">
        <v>-1.7698888877599739E-3</v>
      </c>
      <c r="S359" s="82">
        <v>3.7896074221916543E-2</v>
      </c>
    </row>
    <row r="360" spans="11:19" ht="14.4" x14ac:dyDescent="0.3">
      <c r="K360" s="78">
        <v>45853</v>
      </c>
      <c r="L360" s="24">
        <v>203.60625507966</v>
      </c>
      <c r="M360" s="81">
        <v>2.1442431025044062E-2</v>
      </c>
      <c r="N360" s="81">
        <v>1.2658129051550615E-2</v>
      </c>
      <c r="O360" s="81">
        <v>-1.3997891994113276E-2</v>
      </c>
      <c r="P360" s="24">
        <v>312.88091341856301</v>
      </c>
      <c r="Q360" s="82">
        <v>-1.4406285179168976E-2</v>
      </c>
      <c r="R360" s="82">
        <v>-2.0080915540259814E-2</v>
      </c>
      <c r="S360" s="82">
        <v>2.7897455985555375E-2</v>
      </c>
    </row>
    <row r="361" spans="11:19" ht="14.4" x14ac:dyDescent="0.3">
      <c r="K361" s="78">
        <v>45884</v>
      </c>
      <c r="L361" s="24">
        <v>208.81329672199101</v>
      </c>
      <c r="M361" s="81">
        <v>2.5574075021878695E-2</v>
      </c>
      <c r="N361" s="81">
        <v>5.5960409029166991E-2</v>
      </c>
      <c r="O361" s="81">
        <v>1.4036526277629635E-2</v>
      </c>
      <c r="P361" s="24">
        <v>308.072526021275</v>
      </c>
      <c r="Q361" s="82">
        <v>-1.5368107133002074E-2</v>
      </c>
      <c r="R361" s="82">
        <v>-3.5128748541215948E-2</v>
      </c>
      <c r="S361" s="82">
        <v>1.4679393304469324E-2</v>
      </c>
    </row>
    <row r="362" spans="11:19" ht="14.4" x14ac:dyDescent="0.3">
      <c r="K362" s="78">
        <v>45915</v>
      </c>
      <c r="L362" s="24">
        <v>211.407564319671</v>
      </c>
      <c r="M362" s="81">
        <v>1.2423862073946079E-2</v>
      </c>
      <c r="N362" s="81">
        <v>6.0579677924346154E-2</v>
      </c>
      <c r="O362" s="81">
        <v>2.0946352384419997E-2</v>
      </c>
      <c r="P362" s="24">
        <v>308.47137599496898</v>
      </c>
      <c r="Q362" s="82">
        <v>1.2946625875571716E-3</v>
      </c>
      <c r="R362" s="82">
        <v>-2.8296593547540216E-2</v>
      </c>
      <c r="S362" s="82">
        <v>1.0029775887497205E-2</v>
      </c>
    </row>
    <row r="363" spans="11:19" ht="14.4" x14ac:dyDescent="0.3">
      <c r="K363" s="78">
        <v>45945</v>
      </c>
      <c r="L363" s="24">
        <v>211.41534087556499</v>
      </c>
      <c r="M363" s="81">
        <v>3.6784662455380257E-5</v>
      </c>
      <c r="N363" s="81">
        <v>3.8353859967856785E-2</v>
      </c>
      <c r="O363" s="81">
        <v>6.9831259559567371E-3</v>
      </c>
      <c r="P363" s="24">
        <v>312.44466627771101</v>
      </c>
      <c r="Q363" s="82">
        <v>1.2880580150836485E-2</v>
      </c>
      <c r="R363" s="82">
        <v>-1.394291317055818E-3</v>
      </c>
      <c r="S363" s="82">
        <v>1.3935985167968346E-2</v>
      </c>
    </row>
    <row r="364" spans="11:19" ht="14.4" x14ac:dyDescent="0.3">
      <c r="K364" s="78">
        <v>45976</v>
      </c>
      <c r="L364" s="24">
        <v>211.350041882531</v>
      </c>
      <c r="M364" s="81">
        <v>-3.0886591655820972E-4</v>
      </c>
      <c r="N364" s="81">
        <v>1.2148389017186734E-2</v>
      </c>
      <c r="O364" s="81">
        <v>8.6926070181712056E-3</v>
      </c>
      <c r="P364" s="24">
        <v>318.725556701632</v>
      </c>
      <c r="Q364" s="82">
        <v>2.0102408848094555E-2</v>
      </c>
      <c r="R364" s="82">
        <v>3.4579619344638823E-2</v>
      </c>
      <c r="S364" s="82">
        <v>1.764069036854421E-2</v>
      </c>
    </row>
    <row r="365" spans="11:19" ht="14.4" x14ac:dyDescent="0.3">
      <c r="K365" s="78">
        <v>46006</v>
      </c>
      <c r="L365" s="24">
        <v>210.65025109112</v>
      </c>
      <c r="M365" s="81">
        <v>-3.3110511130154396E-3</v>
      </c>
      <c r="N365" s="81">
        <v>-3.5822428160888764E-3</v>
      </c>
      <c r="O365" s="81">
        <v>1.0923989852778648E-2</v>
      </c>
      <c r="P365" s="24">
        <v>324.35386418355102</v>
      </c>
      <c r="Q365" s="82">
        <v>1.7658789399144004E-2</v>
      </c>
      <c r="R365" s="82">
        <v>5.1487721145449417E-2</v>
      </c>
      <c r="S365" s="82">
        <v>2.9107904189708433E-2</v>
      </c>
    </row>
    <row r="366" spans="11:19" ht="14.4" x14ac:dyDescent="0.3">
      <c r="K366" s="78">
        <v>46037</v>
      </c>
      <c r="L366" s="24">
        <v>211.014289448429</v>
      </c>
      <c r="M366" s="81">
        <v>1.7281648392222237E-3</v>
      </c>
      <c r="N366" s="81">
        <v>-1.8969835655022749E-3</v>
      </c>
      <c r="O366" s="81">
        <v>2.9608151973292918E-2</v>
      </c>
      <c r="P366" s="24">
        <v>326.85933935212501</v>
      </c>
      <c r="Q366" s="82">
        <v>7.7245115450701451E-3</v>
      </c>
      <c r="R366" s="82">
        <v>4.6135122887973168E-2</v>
      </c>
      <c r="S366" s="82">
        <v>3.0782796837808712E-2</v>
      </c>
    </row>
    <row r="367" spans="11:19" ht="14.4" x14ac:dyDescent="0.3">
      <c r="K367" s="78">
        <v>46068</v>
      </c>
      <c r="L367" s="24">
        <v>213.462892358023</v>
      </c>
      <c r="M367" s="81">
        <v>1.1603967276312854E-2</v>
      </c>
      <c r="N367" s="81">
        <v>9.9969248014926126E-3</v>
      </c>
      <c r="O367" s="81">
        <v>4.0467902795348065E-2</v>
      </c>
      <c r="P367" s="24">
        <v>324.26094714182699</v>
      </c>
      <c r="Q367" s="82">
        <v>-7.9495730960245092E-3</v>
      </c>
      <c r="R367" s="82">
        <v>1.736726259882837E-2</v>
      </c>
      <c r="S367" s="82">
        <v>2.0897815047744128E-2</v>
      </c>
    </row>
    <row r="368" spans="11:19" ht="14.4" x14ac:dyDescent="0.3">
      <c r="K368" s="78">
        <v>46096</v>
      </c>
      <c r="L368" s="24">
        <v>216.265294143049</v>
      </c>
      <c r="M368" s="81">
        <v>1.312828545546818E-2</v>
      </c>
      <c r="N368" s="81">
        <v>2.6655762444356856E-2</v>
      </c>
      <c r="O368" s="81">
        <v>6.582973485661614E-2</v>
      </c>
      <c r="P368" s="24">
        <v>320.01546100926402</v>
      </c>
      <c r="Q368" s="82">
        <v>-1.3092807413240704E-2</v>
      </c>
      <c r="R368" s="82">
        <v>-1.3375524861427013E-2</v>
      </c>
      <c r="S368" s="82">
        <v>6.2838009827423935E-3</v>
      </c>
    </row>
    <row r="369" spans="11:16" x14ac:dyDescent="0.3">
      <c r="K369" s="78">
        <v>45915</v>
      </c>
      <c r="L369" s="24" t="s">
        <v>106</v>
      </c>
      <c r="M369" s="24"/>
      <c r="N369" s="24"/>
      <c r="O369" s="24"/>
      <c r="P369" s="24" t="s">
        <v>106</v>
      </c>
    </row>
    <row r="370" spans="11:16" x14ac:dyDescent="0.3">
      <c r="K370" s="65"/>
      <c r="L370" s="187" t="s">
        <v>124</v>
      </c>
      <c r="M370" s="187"/>
      <c r="N370" s="187"/>
      <c r="O370" s="187"/>
      <c r="P370" s="188" t="s">
        <v>125</v>
      </c>
    </row>
    <row r="371" spans="11:16" x14ac:dyDescent="0.3">
      <c r="K371" s="65" t="s">
        <v>116</v>
      </c>
      <c r="L371" s="189">
        <f>MIN($L$162:$L$197)</f>
        <v>105.232697752372</v>
      </c>
      <c r="M371" s="189"/>
      <c r="N371" s="189"/>
      <c r="O371" s="189"/>
      <c r="P371" s="189">
        <f>MIN($P$162:$P$197)</f>
        <v>117.355599401823</v>
      </c>
    </row>
    <row r="372" spans="11:16" x14ac:dyDescent="0.3">
      <c r="K372" s="65" t="s">
        <v>126</v>
      </c>
      <c r="L372" s="44">
        <f>L368/L371-1</f>
        <v>1.0551149857618687</v>
      </c>
      <c r="M372" s="44"/>
      <c r="N372" s="44"/>
      <c r="O372" s="44"/>
      <c r="P372" s="44">
        <f>P368/P371-1</f>
        <v>1.7268870223527903</v>
      </c>
    </row>
  </sheetData>
  <mergeCells count="2">
    <mergeCell ref="A7:J7"/>
    <mergeCell ref="A8:J8"/>
  </mergeCells>
  <conditionalFormatting sqref="K6:K368">
    <cfRule type="expression" dxfId="30" priority="2">
      <formula>$L6=""</formula>
    </cfRule>
  </conditionalFormatting>
  <conditionalFormatting sqref="K369:K372">
    <cfRule type="expression" dxfId="9" priority="1">
      <formula>$L369=""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4DA98-90FE-4B4B-B94E-205942D154B6}">
  <sheetPr codeName="Sheet1"/>
  <dimension ref="A1:Z146"/>
  <sheetViews>
    <sheetView topLeftCell="K128" workbookViewId="0">
      <selection activeCell="K128" sqref="K128:AD146"/>
    </sheetView>
  </sheetViews>
  <sheetFormatPr defaultColWidth="9.109375" defaultRowHeight="14.4" x14ac:dyDescent="0.3"/>
  <cols>
    <col min="1" max="15" width="13.6640625" style="55" customWidth="1"/>
    <col min="16" max="16" width="23.88671875" style="66" bestFit="1" customWidth="1"/>
    <col min="17" max="17" width="14.44140625" style="21" customWidth="1"/>
    <col min="18" max="18" width="12.44140625" style="21" customWidth="1"/>
    <col min="19" max="19" width="9.109375" style="21"/>
    <col min="20" max="20" width="14.33203125" style="21" customWidth="1"/>
    <col min="21" max="21" width="9.109375" style="21"/>
    <col min="22" max="22" width="13.88671875" style="21" customWidth="1"/>
    <col min="23" max="25" width="11.6640625" style="21" customWidth="1"/>
    <col min="26" max="26" width="14.33203125" style="21" customWidth="1"/>
    <col min="27" max="16384" width="9.109375" style="55"/>
  </cols>
  <sheetData>
    <row r="1" spans="1:26" s="2" customFormat="1" ht="15.9" customHeight="1" x14ac:dyDescent="0.3">
      <c r="P1" s="47"/>
      <c r="Q1" s="85"/>
      <c r="R1" s="86"/>
      <c r="S1" s="86"/>
      <c r="T1" s="86"/>
      <c r="U1" s="86"/>
      <c r="V1" s="87"/>
      <c r="W1" s="85"/>
      <c r="X1" s="88"/>
      <c r="Y1" s="86"/>
      <c r="Z1" s="87"/>
    </row>
    <row r="2" spans="1:26" s="6" customFormat="1" ht="15.9" customHeight="1" x14ac:dyDescent="0.3">
      <c r="Q2" s="89"/>
      <c r="R2" s="90"/>
      <c r="S2" s="90"/>
      <c r="T2" s="90"/>
      <c r="U2" s="90"/>
      <c r="V2" s="91"/>
      <c r="W2" s="92"/>
      <c r="X2" s="93"/>
      <c r="Y2" s="93"/>
      <c r="Z2" s="94"/>
    </row>
    <row r="3" spans="1:26" s="6" customFormat="1" ht="15.9" customHeight="1" x14ac:dyDescent="0.3">
      <c r="Q3" s="89"/>
      <c r="R3" s="90"/>
      <c r="S3" s="90"/>
      <c r="T3" s="90"/>
      <c r="U3" s="90"/>
      <c r="V3" s="90"/>
      <c r="W3" s="92"/>
      <c r="X3" s="93"/>
      <c r="Y3" s="93"/>
      <c r="Z3" s="94"/>
    </row>
    <row r="4" spans="1:26" s="95" customFormat="1" ht="15.9" customHeight="1" x14ac:dyDescent="0.3">
      <c r="Q4" s="89"/>
      <c r="R4" s="90"/>
      <c r="S4" s="90"/>
      <c r="T4" s="90"/>
      <c r="U4" s="90"/>
      <c r="V4" s="90"/>
      <c r="W4" s="92"/>
      <c r="X4" s="93"/>
      <c r="Y4" s="93"/>
      <c r="Z4" s="94"/>
    </row>
    <row r="5" spans="1:26" s="96" customFormat="1" ht="15" customHeight="1" x14ac:dyDescent="0.3">
      <c r="Q5" s="176" t="s">
        <v>27</v>
      </c>
      <c r="R5" s="177"/>
      <c r="S5" s="177"/>
      <c r="T5" s="177"/>
      <c r="U5" s="177"/>
      <c r="V5" s="178"/>
      <c r="W5" s="179" t="s">
        <v>28</v>
      </c>
      <c r="X5" s="180"/>
      <c r="Y5" s="180"/>
      <c r="Z5" s="181"/>
    </row>
    <row r="6" spans="1:26" s="97" customFormat="1" ht="35.1" customHeight="1" x14ac:dyDescent="0.3">
      <c r="P6" s="98" t="s">
        <v>0</v>
      </c>
      <c r="Q6" s="99" t="s">
        <v>29</v>
      </c>
      <c r="R6" s="52" t="s">
        <v>30</v>
      </c>
      <c r="S6" s="52" t="s">
        <v>31</v>
      </c>
      <c r="T6" s="52" t="s">
        <v>32</v>
      </c>
      <c r="U6" s="52" t="s">
        <v>33</v>
      </c>
      <c r="V6" s="100" t="s">
        <v>34</v>
      </c>
      <c r="W6" s="99" t="s">
        <v>29</v>
      </c>
      <c r="X6" s="52" t="s">
        <v>30</v>
      </c>
      <c r="Y6" s="52" t="s">
        <v>31</v>
      </c>
      <c r="Z6" s="100" t="s">
        <v>32</v>
      </c>
    </row>
    <row r="7" spans="1:26" x14ac:dyDescent="0.3">
      <c r="A7" s="175" t="s">
        <v>97</v>
      </c>
      <c r="B7" s="175"/>
      <c r="C7" s="175"/>
      <c r="D7" s="175"/>
      <c r="E7" s="175"/>
      <c r="F7" s="175"/>
      <c r="G7" s="101"/>
      <c r="H7" s="102"/>
      <c r="I7" s="175" t="s">
        <v>98</v>
      </c>
      <c r="J7" s="175"/>
      <c r="K7" s="175"/>
      <c r="L7" s="175"/>
      <c r="M7" s="175"/>
      <c r="N7" s="175"/>
      <c r="O7" s="175"/>
      <c r="P7" s="56">
        <v>35155</v>
      </c>
      <c r="Q7" s="103">
        <v>58.646470510298101</v>
      </c>
      <c r="R7" s="24">
        <v>68.063309631825305</v>
      </c>
      <c r="S7" s="24">
        <v>69.033286826557301</v>
      </c>
      <c r="T7" s="24">
        <v>62.194471851971599</v>
      </c>
      <c r="U7" s="104" t="s">
        <v>35</v>
      </c>
      <c r="V7" s="105" t="s">
        <v>35</v>
      </c>
      <c r="W7" s="103">
        <v>60.916734020861703</v>
      </c>
      <c r="X7" s="24">
        <v>69.445665950100107</v>
      </c>
      <c r="Y7" s="24">
        <v>78.500149310501598</v>
      </c>
      <c r="Z7" s="106">
        <v>66.828218564461807</v>
      </c>
    </row>
    <row r="8" spans="1:26" x14ac:dyDescent="0.3">
      <c r="A8" s="175" t="s">
        <v>94</v>
      </c>
      <c r="B8" s="175"/>
      <c r="C8" s="175"/>
      <c r="D8" s="175"/>
      <c r="E8" s="175"/>
      <c r="F8" s="175"/>
      <c r="G8" s="101"/>
      <c r="I8" s="175" t="s">
        <v>94</v>
      </c>
      <c r="J8" s="175"/>
      <c r="K8" s="175"/>
      <c r="L8" s="175"/>
      <c r="M8" s="175"/>
      <c r="N8" s="175"/>
      <c r="O8" s="175"/>
      <c r="P8" s="56">
        <v>35246</v>
      </c>
      <c r="Q8" s="103">
        <v>62.357906419449002</v>
      </c>
      <c r="R8" s="24">
        <v>69.955608763508096</v>
      </c>
      <c r="S8" s="24">
        <v>67.964918464256499</v>
      </c>
      <c r="T8" s="24">
        <v>62.890908778400998</v>
      </c>
      <c r="U8" s="104" t="s">
        <v>35</v>
      </c>
      <c r="V8" s="105" t="s">
        <v>35</v>
      </c>
      <c r="W8" s="103">
        <v>61.1849514255942</v>
      </c>
      <c r="X8" s="24">
        <v>68.5434269654437</v>
      </c>
      <c r="Y8" s="24">
        <v>73.433364772593805</v>
      </c>
      <c r="Z8" s="106">
        <v>66.349845221932497</v>
      </c>
    </row>
    <row r="9" spans="1:26" x14ac:dyDescent="0.3">
      <c r="P9" s="56">
        <v>35338</v>
      </c>
      <c r="Q9" s="103">
        <v>65.874877597776901</v>
      </c>
      <c r="R9" s="24">
        <v>71.268527960707701</v>
      </c>
      <c r="S9" s="24">
        <v>69.975145318085893</v>
      </c>
      <c r="T9" s="24">
        <v>64.041301304070402</v>
      </c>
      <c r="U9" s="104" t="s">
        <v>35</v>
      </c>
      <c r="V9" s="105" t="s">
        <v>35</v>
      </c>
      <c r="W9" s="103">
        <v>64.410834303435806</v>
      </c>
      <c r="X9" s="24">
        <v>69.655366742816994</v>
      </c>
      <c r="Y9" s="24">
        <v>68.832077113695306</v>
      </c>
      <c r="Z9" s="106">
        <v>67.551298012692897</v>
      </c>
    </row>
    <row r="10" spans="1:26" x14ac:dyDescent="0.3">
      <c r="P10" s="56">
        <v>35430</v>
      </c>
      <c r="Q10" s="103">
        <v>65.505763095542605</v>
      </c>
      <c r="R10" s="24">
        <v>70.2515980525326</v>
      </c>
      <c r="S10" s="24">
        <v>74.570978380800497</v>
      </c>
      <c r="T10" s="24">
        <v>65.137774554253596</v>
      </c>
      <c r="U10" s="104" t="s">
        <v>35</v>
      </c>
      <c r="V10" s="105" t="s">
        <v>35</v>
      </c>
      <c r="W10" s="103">
        <v>66.661694977904503</v>
      </c>
      <c r="X10" s="24">
        <v>71.822237464831403</v>
      </c>
      <c r="Y10" s="24">
        <v>72.466833534468805</v>
      </c>
      <c r="Z10" s="106">
        <v>68.312336151938396</v>
      </c>
    </row>
    <row r="11" spans="1:26" x14ac:dyDescent="0.3">
      <c r="P11" s="56">
        <v>35520</v>
      </c>
      <c r="Q11" s="103">
        <v>65.996565246788293</v>
      </c>
      <c r="R11" s="24">
        <v>70.410562652926899</v>
      </c>
      <c r="S11" s="24">
        <v>76.589139012949502</v>
      </c>
      <c r="T11" s="24">
        <v>67.675329371024503</v>
      </c>
      <c r="U11" s="104" t="s">
        <v>35</v>
      </c>
      <c r="V11" s="105" t="s">
        <v>35</v>
      </c>
      <c r="W11" s="103">
        <v>67.393458497764996</v>
      </c>
      <c r="X11" s="24">
        <v>72.789286304133896</v>
      </c>
      <c r="Y11" s="24">
        <v>80.2087216829472</v>
      </c>
      <c r="Z11" s="106">
        <v>69.926098125700605</v>
      </c>
    </row>
    <row r="12" spans="1:26" x14ac:dyDescent="0.3">
      <c r="P12" s="56">
        <v>35611</v>
      </c>
      <c r="Q12" s="103">
        <v>69.930016316342403</v>
      </c>
      <c r="R12" s="24">
        <v>73.337227089496295</v>
      </c>
      <c r="S12" s="24">
        <v>76.963085233501303</v>
      </c>
      <c r="T12" s="24">
        <v>71.052486107966899</v>
      </c>
      <c r="U12" s="104" t="s">
        <v>35</v>
      </c>
      <c r="V12" s="105" t="s">
        <v>35</v>
      </c>
      <c r="W12" s="103">
        <v>68.070923602368296</v>
      </c>
      <c r="X12" s="24">
        <v>72.650529850291406</v>
      </c>
      <c r="Y12" s="24">
        <v>83.926679415328906</v>
      </c>
      <c r="Z12" s="106">
        <v>72.028871750771899</v>
      </c>
    </row>
    <row r="13" spans="1:26" x14ac:dyDescent="0.3">
      <c r="P13" s="56">
        <v>35703</v>
      </c>
      <c r="Q13" s="103">
        <v>74.892256862115104</v>
      </c>
      <c r="R13" s="24">
        <v>77.137253196621401</v>
      </c>
      <c r="S13" s="24">
        <v>79.281180792421594</v>
      </c>
      <c r="T13" s="24">
        <v>72.670315575195801</v>
      </c>
      <c r="U13" s="104" t="s">
        <v>35</v>
      </c>
      <c r="V13" s="105" t="s">
        <v>35</v>
      </c>
      <c r="W13" s="103">
        <v>73.905747139235501</v>
      </c>
      <c r="X13" s="24">
        <v>74.377345227304701</v>
      </c>
      <c r="Y13" s="24">
        <v>85.363227945389099</v>
      </c>
      <c r="Z13" s="106">
        <v>74.080587307875405</v>
      </c>
    </row>
    <row r="14" spans="1:26" x14ac:dyDescent="0.3">
      <c r="P14" s="56">
        <v>35795</v>
      </c>
      <c r="Q14" s="103">
        <v>77.275809074717301</v>
      </c>
      <c r="R14" s="24">
        <v>78.9477460925727</v>
      </c>
      <c r="S14" s="24">
        <v>82.234368498111806</v>
      </c>
      <c r="T14" s="24">
        <v>73.339687128458095</v>
      </c>
      <c r="U14" s="104" t="s">
        <v>35</v>
      </c>
      <c r="V14" s="105" t="s">
        <v>35</v>
      </c>
      <c r="W14" s="103">
        <v>81.923524148361594</v>
      </c>
      <c r="X14" s="24">
        <v>78.311565921165496</v>
      </c>
      <c r="Y14" s="24">
        <v>85.241216245731295</v>
      </c>
      <c r="Z14" s="106">
        <v>77.117876797830206</v>
      </c>
    </row>
    <row r="15" spans="1:26" x14ac:dyDescent="0.3">
      <c r="P15" s="56">
        <v>35885</v>
      </c>
      <c r="Q15" s="103">
        <v>77.729378670622495</v>
      </c>
      <c r="R15" s="24">
        <v>79.269115738280604</v>
      </c>
      <c r="S15" s="24">
        <v>83.689552922417107</v>
      </c>
      <c r="T15" s="24">
        <v>74.836213267475898</v>
      </c>
      <c r="U15" s="107">
        <v>74.9841540701903</v>
      </c>
      <c r="V15" s="108">
        <v>86.801605968130801</v>
      </c>
      <c r="W15" s="103">
        <v>83.037513063972597</v>
      </c>
      <c r="X15" s="24">
        <v>80.868941295857994</v>
      </c>
      <c r="Y15" s="24">
        <v>85.129817829518501</v>
      </c>
      <c r="Z15" s="106">
        <v>79.473632666483297</v>
      </c>
    </row>
    <row r="16" spans="1:26" x14ac:dyDescent="0.3">
      <c r="P16" s="56">
        <v>35976</v>
      </c>
      <c r="Q16" s="103">
        <v>78.3977883388565</v>
      </c>
      <c r="R16" s="24">
        <v>79.816997863402705</v>
      </c>
      <c r="S16" s="24">
        <v>84.959781996844598</v>
      </c>
      <c r="T16" s="24">
        <v>77.236118327055394</v>
      </c>
      <c r="U16" s="107">
        <v>73.347981236531098</v>
      </c>
      <c r="V16" s="108">
        <v>84.338369943456797</v>
      </c>
      <c r="W16" s="103">
        <v>83.994240621194905</v>
      </c>
      <c r="X16" s="24">
        <v>81.874882150159905</v>
      </c>
      <c r="Y16" s="24">
        <v>88.532874653430994</v>
      </c>
      <c r="Z16" s="106">
        <v>80.471756313758803</v>
      </c>
    </row>
    <row r="17" spans="1:26" x14ac:dyDescent="0.3">
      <c r="P17" s="56">
        <v>36068</v>
      </c>
      <c r="Q17" s="103">
        <v>80.252743236163496</v>
      </c>
      <c r="R17" s="24">
        <v>81.606341583253098</v>
      </c>
      <c r="S17" s="24">
        <v>85.261936187974797</v>
      </c>
      <c r="T17" s="24">
        <v>79.865098741260496</v>
      </c>
      <c r="U17" s="107">
        <v>74.765154950702495</v>
      </c>
      <c r="V17" s="108">
        <v>84.830253311653095</v>
      </c>
      <c r="W17" s="103">
        <v>86.591015864156603</v>
      </c>
      <c r="X17" s="24">
        <v>82.472884761973205</v>
      </c>
      <c r="Y17" s="24">
        <v>91.5562519432019</v>
      </c>
      <c r="Z17" s="106">
        <v>82.242820879960107</v>
      </c>
    </row>
    <row r="18" spans="1:26" x14ac:dyDescent="0.3">
      <c r="P18" s="56">
        <v>36160</v>
      </c>
      <c r="Q18" s="103">
        <v>82.726000786765596</v>
      </c>
      <c r="R18" s="24">
        <v>84.237335455686093</v>
      </c>
      <c r="S18" s="24">
        <v>85.755056632267795</v>
      </c>
      <c r="T18" s="24">
        <v>82.1884129765875</v>
      </c>
      <c r="U18" s="107">
        <v>78.908941788864595</v>
      </c>
      <c r="V18" s="108">
        <v>82.186408573469606</v>
      </c>
      <c r="W18" s="103">
        <v>86.628401878197295</v>
      </c>
      <c r="X18" s="24">
        <v>82.477997088440304</v>
      </c>
      <c r="Y18" s="24">
        <v>92.823063903874399</v>
      </c>
      <c r="Z18" s="106">
        <v>82.739685153535802</v>
      </c>
    </row>
    <row r="19" spans="1:26" x14ac:dyDescent="0.3">
      <c r="P19" s="56">
        <v>36250</v>
      </c>
      <c r="Q19" s="103">
        <v>85.586513311776798</v>
      </c>
      <c r="R19" s="24">
        <v>86.859431816109606</v>
      </c>
      <c r="S19" s="24">
        <v>87.935709871109395</v>
      </c>
      <c r="T19" s="24">
        <v>84.706369218669906</v>
      </c>
      <c r="U19" s="107">
        <v>82.224290363390395</v>
      </c>
      <c r="V19" s="108">
        <v>88.130245380763299</v>
      </c>
      <c r="W19" s="103">
        <v>85.311457725057906</v>
      </c>
      <c r="X19" s="24">
        <v>84.305582506002693</v>
      </c>
      <c r="Y19" s="24">
        <v>93.857896812962096</v>
      </c>
      <c r="Z19" s="106">
        <v>81.760528441861993</v>
      </c>
    </row>
    <row r="20" spans="1:26" x14ac:dyDescent="0.3">
      <c r="P20" s="56">
        <v>36341</v>
      </c>
      <c r="Q20" s="103">
        <v>89.458235422651597</v>
      </c>
      <c r="R20" s="24">
        <v>87.801857437089794</v>
      </c>
      <c r="S20" s="24">
        <v>90.992424923012905</v>
      </c>
      <c r="T20" s="24">
        <v>86.903360386613898</v>
      </c>
      <c r="U20" s="107">
        <v>85.995659550421394</v>
      </c>
      <c r="V20" s="108">
        <v>88.977075742556096</v>
      </c>
      <c r="W20" s="103">
        <v>87.133841966128898</v>
      </c>
      <c r="X20" s="24">
        <v>87.414230194813598</v>
      </c>
      <c r="Y20" s="24">
        <v>93.265898641875594</v>
      </c>
      <c r="Z20" s="106">
        <v>85.256962841573397</v>
      </c>
    </row>
    <row r="21" spans="1:26" x14ac:dyDescent="0.3">
      <c r="P21" s="56">
        <v>36433</v>
      </c>
      <c r="Q21" s="103">
        <v>90.737935427772598</v>
      </c>
      <c r="R21" s="24">
        <v>88.220624139980899</v>
      </c>
      <c r="S21" s="24">
        <v>93.722310523626305</v>
      </c>
      <c r="T21" s="24">
        <v>88.782211597801904</v>
      </c>
      <c r="U21" s="107">
        <v>89.722798710541994</v>
      </c>
      <c r="V21" s="108">
        <v>87.202169191344595</v>
      </c>
      <c r="W21" s="103">
        <v>90.675827230613507</v>
      </c>
      <c r="X21" s="24">
        <v>89.807825994759796</v>
      </c>
      <c r="Y21" s="24">
        <v>93.194922880874302</v>
      </c>
      <c r="Z21" s="106">
        <v>91.701167334113194</v>
      </c>
    </row>
    <row r="22" spans="1:26" x14ac:dyDescent="0.3">
      <c r="P22" s="56">
        <v>36525</v>
      </c>
      <c r="Q22" s="103">
        <v>90.353751259611997</v>
      </c>
      <c r="R22" s="24">
        <v>90.919172045316799</v>
      </c>
      <c r="S22" s="24">
        <v>95.1750130667657</v>
      </c>
      <c r="T22" s="24">
        <v>91.347613249030204</v>
      </c>
      <c r="U22" s="107">
        <v>89.823394029721499</v>
      </c>
      <c r="V22" s="108">
        <v>91.455428923753601</v>
      </c>
      <c r="W22" s="103">
        <v>88.261734237336697</v>
      </c>
      <c r="X22" s="24">
        <v>91.924010375745596</v>
      </c>
      <c r="Y22" s="24">
        <v>94.811525711516595</v>
      </c>
      <c r="Z22" s="106">
        <v>94.329563799315807</v>
      </c>
    </row>
    <row r="23" spans="1:26" x14ac:dyDescent="0.3">
      <c r="P23" s="56">
        <v>36616</v>
      </c>
      <c r="Q23" s="103">
        <v>92.971107917001802</v>
      </c>
      <c r="R23" s="24">
        <v>94.863746802862394</v>
      </c>
      <c r="S23" s="24">
        <v>96.539417535991205</v>
      </c>
      <c r="T23" s="24">
        <v>95.759808988611198</v>
      </c>
      <c r="U23" s="107">
        <v>93.734156998413994</v>
      </c>
      <c r="V23" s="108">
        <v>90.2814297796793</v>
      </c>
      <c r="W23" s="103">
        <v>86.093945017434507</v>
      </c>
      <c r="X23" s="24">
        <v>92.403284393607194</v>
      </c>
      <c r="Y23" s="24">
        <v>95.694732414922896</v>
      </c>
      <c r="Z23" s="106">
        <v>94.253955953638297</v>
      </c>
    </row>
    <row r="24" spans="1:26" x14ac:dyDescent="0.3">
      <c r="P24" s="56">
        <v>36707</v>
      </c>
      <c r="Q24" s="103">
        <v>98.267660014110106</v>
      </c>
      <c r="R24" s="24">
        <v>98.363472150983796</v>
      </c>
      <c r="S24" s="24">
        <v>98.574664388165203</v>
      </c>
      <c r="T24" s="24">
        <v>100.39547242280101</v>
      </c>
      <c r="U24" s="107">
        <v>95.621541916346899</v>
      </c>
      <c r="V24" s="108">
        <v>93.879981263238804</v>
      </c>
      <c r="W24" s="103">
        <v>91.408316991059294</v>
      </c>
      <c r="X24" s="24">
        <v>94.777532587796102</v>
      </c>
      <c r="Y24" s="24">
        <v>96.020244940302604</v>
      </c>
      <c r="Z24" s="106">
        <v>94.902841234137099</v>
      </c>
    </row>
    <row r="25" spans="1:26" x14ac:dyDescent="0.3">
      <c r="P25" s="56">
        <v>36799</v>
      </c>
      <c r="Q25" s="103">
        <v>100.93729094252301</v>
      </c>
      <c r="R25" s="24">
        <v>99.677056391957294</v>
      </c>
      <c r="S25" s="24">
        <v>99.449694046794306</v>
      </c>
      <c r="T25" s="24">
        <v>100.48662807824</v>
      </c>
      <c r="U25" s="107">
        <v>97.498806061952607</v>
      </c>
      <c r="V25" s="108">
        <v>98.224568909655105</v>
      </c>
      <c r="W25" s="103">
        <v>98.133449819044003</v>
      </c>
      <c r="X25" s="24">
        <v>99.083829882664304</v>
      </c>
      <c r="Y25" s="24">
        <v>97.649058371831998</v>
      </c>
      <c r="Z25" s="106">
        <v>97.385942879078101</v>
      </c>
    </row>
    <row r="26" spans="1:26" x14ac:dyDescent="0.3">
      <c r="P26" s="56">
        <v>36891</v>
      </c>
      <c r="Q26" s="103">
        <v>100</v>
      </c>
      <c r="R26" s="24">
        <v>100</v>
      </c>
      <c r="S26" s="24">
        <v>100</v>
      </c>
      <c r="T26" s="24">
        <v>100</v>
      </c>
      <c r="U26" s="107">
        <v>100</v>
      </c>
      <c r="V26" s="108">
        <v>100</v>
      </c>
      <c r="W26" s="103">
        <v>100</v>
      </c>
      <c r="X26" s="24">
        <v>100</v>
      </c>
      <c r="Y26" s="24">
        <v>100</v>
      </c>
      <c r="Z26" s="106">
        <v>100</v>
      </c>
    </row>
    <row r="27" spans="1:26" x14ac:dyDescent="0.3">
      <c r="A27" s="175" t="s">
        <v>99</v>
      </c>
      <c r="B27" s="175"/>
      <c r="C27" s="175"/>
      <c r="D27" s="175"/>
      <c r="E27" s="175"/>
      <c r="F27" s="175"/>
      <c r="G27" s="101"/>
      <c r="P27" s="56">
        <v>36981</v>
      </c>
      <c r="Q27" s="103">
        <v>100.35474708562801</v>
      </c>
      <c r="R27" s="24">
        <v>101.555517922779</v>
      </c>
      <c r="S27" s="24">
        <v>102.26420607642</v>
      </c>
      <c r="T27" s="24">
        <v>104.260361051488</v>
      </c>
      <c r="U27" s="107">
        <v>99.949930606186498</v>
      </c>
      <c r="V27" s="108">
        <v>100.624920411817</v>
      </c>
      <c r="W27" s="103">
        <v>99.160620769630995</v>
      </c>
      <c r="X27" s="24">
        <v>100.7337681108</v>
      </c>
      <c r="Y27" s="24">
        <v>101.183999508681</v>
      </c>
      <c r="Z27" s="106">
        <v>101.887194754417</v>
      </c>
    </row>
    <row r="28" spans="1:26" x14ac:dyDescent="0.3">
      <c r="A28" s="175" t="s">
        <v>94</v>
      </c>
      <c r="B28" s="175"/>
      <c r="C28" s="175"/>
      <c r="D28" s="175"/>
      <c r="E28" s="175"/>
      <c r="F28" s="175"/>
      <c r="G28" s="101"/>
      <c r="P28" s="56">
        <v>37072</v>
      </c>
      <c r="Q28" s="103">
        <v>102.65610558613299</v>
      </c>
      <c r="R28" s="24">
        <v>102.800491135801</v>
      </c>
      <c r="S28" s="24">
        <v>105.69101362708101</v>
      </c>
      <c r="T28" s="24">
        <v>110.06060353207501</v>
      </c>
      <c r="U28" s="107">
        <v>102.87761808579801</v>
      </c>
      <c r="V28" s="108">
        <v>98.912503984522004</v>
      </c>
      <c r="W28" s="103">
        <v>99.5051260818001</v>
      </c>
      <c r="X28" s="24">
        <v>102.178800173578</v>
      </c>
      <c r="Y28" s="24">
        <v>102.75645733493</v>
      </c>
      <c r="Z28" s="106">
        <v>103.73944666928099</v>
      </c>
    </row>
    <row r="29" spans="1:26" x14ac:dyDescent="0.3">
      <c r="P29" s="56">
        <v>37164</v>
      </c>
      <c r="Q29" s="103">
        <v>103.298157455808</v>
      </c>
      <c r="R29" s="24">
        <v>102.65208271077</v>
      </c>
      <c r="S29" s="24">
        <v>107.86673393204499</v>
      </c>
      <c r="T29" s="24">
        <v>112.601064970358</v>
      </c>
      <c r="U29" s="107">
        <v>103.65767598707301</v>
      </c>
      <c r="V29" s="108">
        <v>100.148559396024</v>
      </c>
      <c r="W29" s="103">
        <v>99.228497529991799</v>
      </c>
      <c r="X29" s="24">
        <v>101.291802195315</v>
      </c>
      <c r="Y29" s="24">
        <v>104.10705149487301</v>
      </c>
      <c r="Z29" s="106">
        <v>104.792342377029</v>
      </c>
    </row>
    <row r="30" spans="1:26" x14ac:dyDescent="0.3">
      <c r="P30" s="56">
        <v>37256</v>
      </c>
      <c r="Q30" s="103">
        <v>102.454861252559</v>
      </c>
      <c r="R30" s="24">
        <v>102.826326963458</v>
      </c>
      <c r="S30" s="24">
        <v>108.486340415301</v>
      </c>
      <c r="T30" s="24">
        <v>113.620045118454</v>
      </c>
      <c r="U30" s="107">
        <v>105.723383425902</v>
      </c>
      <c r="V30" s="108">
        <v>98.405818707659606</v>
      </c>
      <c r="W30" s="103">
        <v>99.040206732470395</v>
      </c>
      <c r="X30" s="24">
        <v>100.263233572443</v>
      </c>
      <c r="Y30" s="24">
        <v>103.398997986878</v>
      </c>
      <c r="Z30" s="106">
        <v>106.402070138292</v>
      </c>
    </row>
    <row r="31" spans="1:26" x14ac:dyDescent="0.3">
      <c r="P31" s="56">
        <v>37346</v>
      </c>
      <c r="Q31" s="103">
        <v>103.546271128174</v>
      </c>
      <c r="R31" s="24">
        <v>103.98001128407201</v>
      </c>
      <c r="S31" s="24">
        <v>109.76354055687599</v>
      </c>
      <c r="T31" s="24">
        <v>117.105984275149</v>
      </c>
      <c r="U31" s="107">
        <v>109.328595461584</v>
      </c>
      <c r="V31" s="108">
        <v>99.571514691307797</v>
      </c>
      <c r="W31" s="103">
        <v>99.688222567286502</v>
      </c>
      <c r="X31" s="24">
        <v>99.891490102422495</v>
      </c>
      <c r="Y31" s="24">
        <v>103.629523387761</v>
      </c>
      <c r="Z31" s="106">
        <v>109.47592212209101</v>
      </c>
    </row>
    <row r="32" spans="1:26" x14ac:dyDescent="0.3">
      <c r="O32" s="109"/>
      <c r="P32" s="56">
        <v>37437</v>
      </c>
      <c r="Q32" s="103">
        <v>106.47317816563999</v>
      </c>
      <c r="R32" s="24">
        <v>106.672688918017</v>
      </c>
      <c r="S32" s="24">
        <v>112.74783135053499</v>
      </c>
      <c r="T32" s="24">
        <v>122.283091058384</v>
      </c>
      <c r="U32" s="107">
        <v>112.190492133338</v>
      </c>
      <c r="V32" s="108">
        <v>100.341878958962</v>
      </c>
      <c r="W32" s="103">
        <v>98.787060744799902</v>
      </c>
      <c r="X32" s="24">
        <v>99.634649769966799</v>
      </c>
      <c r="Y32" s="24">
        <v>105.280412780443</v>
      </c>
      <c r="Z32" s="106">
        <v>111.19609861599901</v>
      </c>
    </row>
    <row r="33" spans="16:26" x14ac:dyDescent="0.3">
      <c r="P33" s="56">
        <v>37529</v>
      </c>
      <c r="Q33" s="103">
        <v>108.80860363507701</v>
      </c>
      <c r="R33" s="24">
        <v>110.383034794054</v>
      </c>
      <c r="S33" s="24">
        <v>117.216480333752</v>
      </c>
      <c r="T33" s="24">
        <v>127.460015710161</v>
      </c>
      <c r="U33" s="107">
        <v>117.358254567854</v>
      </c>
      <c r="V33" s="108">
        <v>101.20129711772201</v>
      </c>
      <c r="W33" s="103">
        <v>98.464702242452105</v>
      </c>
      <c r="X33" s="24">
        <v>100.10402295368399</v>
      </c>
      <c r="Y33" s="24">
        <v>109.359639827219</v>
      </c>
      <c r="Z33" s="106">
        <v>112.38409411339001</v>
      </c>
    </row>
    <row r="34" spans="16:26" x14ac:dyDescent="0.3">
      <c r="P34" s="56">
        <v>37621</v>
      </c>
      <c r="Q34" s="103">
        <v>109.97864438429001</v>
      </c>
      <c r="R34" s="24">
        <v>112.031172830643</v>
      </c>
      <c r="S34" s="24">
        <v>121.14598315596599</v>
      </c>
      <c r="T34" s="24">
        <v>131.455207914482</v>
      </c>
      <c r="U34" s="107">
        <v>122.105478125589</v>
      </c>
      <c r="V34" s="108">
        <v>102.74901498680001</v>
      </c>
      <c r="W34" s="103">
        <v>101.28271238936</v>
      </c>
      <c r="X34" s="24">
        <v>102.27288256574001</v>
      </c>
      <c r="Y34" s="24">
        <v>114.524132005466</v>
      </c>
      <c r="Z34" s="106">
        <v>115.839263017419</v>
      </c>
    </row>
    <row r="35" spans="16:26" x14ac:dyDescent="0.3">
      <c r="P35" s="56">
        <v>37711</v>
      </c>
      <c r="Q35" s="103">
        <v>112.717392029105</v>
      </c>
      <c r="R35" s="24">
        <v>112.249710046438</v>
      </c>
      <c r="S35" s="24">
        <v>124.995130319962</v>
      </c>
      <c r="T35" s="24">
        <v>135.68851399934999</v>
      </c>
      <c r="U35" s="107">
        <v>128.25959038384701</v>
      </c>
      <c r="V35" s="108">
        <v>103.771639387858</v>
      </c>
      <c r="W35" s="103">
        <v>105.203131325808</v>
      </c>
      <c r="X35" s="24">
        <v>105.422772494144</v>
      </c>
      <c r="Y35" s="24">
        <v>117.49055148103901</v>
      </c>
      <c r="Z35" s="106">
        <v>119.29826896197299</v>
      </c>
    </row>
    <row r="36" spans="16:26" x14ac:dyDescent="0.3">
      <c r="P36" s="56">
        <v>37802</v>
      </c>
      <c r="Q36" s="103">
        <v>116.39507935164301</v>
      </c>
      <c r="R36" s="24">
        <v>113.47390341714799</v>
      </c>
      <c r="S36" s="24">
        <v>128.90033414662199</v>
      </c>
      <c r="T36" s="24">
        <v>140.53203025292299</v>
      </c>
      <c r="U36" s="107">
        <v>131.16533582215399</v>
      </c>
      <c r="V36" s="108">
        <v>105.769333370064</v>
      </c>
      <c r="W36" s="103">
        <v>103.162930114148</v>
      </c>
      <c r="X36" s="24">
        <v>108.06993353717399</v>
      </c>
      <c r="Y36" s="24">
        <v>121.61746544667101</v>
      </c>
      <c r="Z36" s="106">
        <v>121.533820101945</v>
      </c>
    </row>
    <row r="37" spans="16:26" x14ac:dyDescent="0.3">
      <c r="P37" s="56">
        <v>37894</v>
      </c>
      <c r="Q37" s="103">
        <v>118.436951759667</v>
      </c>
      <c r="R37" s="24">
        <v>116.459144612418</v>
      </c>
      <c r="S37" s="24">
        <v>132.897459926419</v>
      </c>
      <c r="T37" s="24">
        <v>143.65969932504299</v>
      </c>
      <c r="U37" s="107">
        <v>134.65803646241201</v>
      </c>
      <c r="V37" s="108">
        <v>107.759235648448</v>
      </c>
      <c r="W37" s="103">
        <v>98.659050367556205</v>
      </c>
      <c r="X37" s="24">
        <v>109.625743011518</v>
      </c>
      <c r="Y37" s="24">
        <v>125.512223568661</v>
      </c>
      <c r="Z37" s="106">
        <v>123.02535599677201</v>
      </c>
    </row>
    <row r="38" spans="16:26" x14ac:dyDescent="0.3">
      <c r="P38" s="56">
        <v>37986</v>
      </c>
      <c r="Q38" s="103">
        <v>120.53882556909301</v>
      </c>
      <c r="R38" s="24">
        <v>120.49047827901001</v>
      </c>
      <c r="S38" s="24">
        <v>138.398627218786</v>
      </c>
      <c r="T38" s="24">
        <v>146.78176904040899</v>
      </c>
      <c r="U38" s="107">
        <v>135.47927609839701</v>
      </c>
      <c r="V38" s="108">
        <v>112.31125873385599</v>
      </c>
      <c r="W38" s="103">
        <v>101.236816141948</v>
      </c>
      <c r="X38" s="24">
        <v>111.12383317431799</v>
      </c>
      <c r="Y38" s="24">
        <v>128.04896356735301</v>
      </c>
      <c r="Z38" s="106">
        <v>123.98375649339999</v>
      </c>
    </row>
    <row r="39" spans="16:26" x14ac:dyDescent="0.3">
      <c r="P39" s="56">
        <v>38077</v>
      </c>
      <c r="Q39" s="103">
        <v>124.91027697157099</v>
      </c>
      <c r="R39" s="24">
        <v>126.66016535369999</v>
      </c>
      <c r="S39" s="24">
        <v>145.525987042585</v>
      </c>
      <c r="T39" s="24">
        <v>153.72553315693</v>
      </c>
      <c r="U39" s="107">
        <v>142.305831822877</v>
      </c>
      <c r="V39" s="108">
        <v>115.17105985460999</v>
      </c>
      <c r="W39" s="103">
        <v>107.780370328684</v>
      </c>
      <c r="X39" s="24">
        <v>114.180368428105</v>
      </c>
      <c r="Y39" s="24">
        <v>133.79049719007401</v>
      </c>
      <c r="Z39" s="106">
        <v>125.963349708189</v>
      </c>
    </row>
    <row r="40" spans="16:26" x14ac:dyDescent="0.3">
      <c r="P40" s="56">
        <v>38168</v>
      </c>
      <c r="Q40" s="103">
        <v>129.708215004126</v>
      </c>
      <c r="R40" s="24">
        <v>133.57293611144499</v>
      </c>
      <c r="S40" s="24">
        <v>152.44264608181501</v>
      </c>
      <c r="T40" s="24">
        <v>162.55602473341801</v>
      </c>
      <c r="U40" s="107">
        <v>151.93982324782601</v>
      </c>
      <c r="V40" s="108">
        <v>119.943947839446</v>
      </c>
      <c r="W40" s="103">
        <v>112.736536850382</v>
      </c>
      <c r="X40" s="24">
        <v>118.358226306044</v>
      </c>
      <c r="Y40" s="24">
        <v>141.51144247960801</v>
      </c>
      <c r="Z40" s="106">
        <v>130.847524634954</v>
      </c>
    </row>
    <row r="41" spans="16:26" x14ac:dyDescent="0.3">
      <c r="P41" s="56">
        <v>38260</v>
      </c>
      <c r="Q41" s="103">
        <v>134.43558434254501</v>
      </c>
      <c r="R41" s="24">
        <v>134.96204190420301</v>
      </c>
      <c r="S41" s="24">
        <v>155.84089329631999</v>
      </c>
      <c r="T41" s="24">
        <v>166.847638118617</v>
      </c>
      <c r="U41" s="107">
        <v>165.96421895210301</v>
      </c>
      <c r="V41" s="108">
        <v>126.708473747338</v>
      </c>
      <c r="W41" s="103">
        <v>116.230769127938</v>
      </c>
      <c r="X41" s="24">
        <v>122.631466499319</v>
      </c>
      <c r="Y41" s="24">
        <v>147.869083184533</v>
      </c>
      <c r="Z41" s="106">
        <v>136.84717572727001</v>
      </c>
    </row>
    <row r="42" spans="16:26" x14ac:dyDescent="0.3">
      <c r="P42" s="56">
        <v>38352</v>
      </c>
      <c r="Q42" s="103">
        <v>139.234673495278</v>
      </c>
      <c r="R42" s="24">
        <v>135.918336851948</v>
      </c>
      <c r="S42" s="24">
        <v>159.456444566806</v>
      </c>
      <c r="T42" s="24">
        <v>168.58614512161799</v>
      </c>
      <c r="U42" s="107">
        <v>170.328221992979</v>
      </c>
      <c r="V42" s="108">
        <v>127.555215183356</v>
      </c>
      <c r="W42" s="103">
        <v>119.735199027702</v>
      </c>
      <c r="X42" s="24">
        <v>125.96720376458499</v>
      </c>
      <c r="Y42" s="24">
        <v>151.00256720233401</v>
      </c>
      <c r="Z42" s="106">
        <v>141.305279736584</v>
      </c>
    </row>
    <row r="43" spans="16:26" x14ac:dyDescent="0.3">
      <c r="P43" s="56">
        <v>38442</v>
      </c>
      <c r="Q43" s="103">
        <v>144.44345393706601</v>
      </c>
      <c r="R43" s="24">
        <v>143.69068203768001</v>
      </c>
      <c r="S43" s="24">
        <v>169.867841243735</v>
      </c>
      <c r="T43" s="24">
        <v>174.46563050430001</v>
      </c>
      <c r="U43" s="107">
        <v>188.56473185037299</v>
      </c>
      <c r="V43" s="108">
        <v>135.60578655040101</v>
      </c>
      <c r="W43" s="103">
        <v>123.94186869301799</v>
      </c>
      <c r="X43" s="24">
        <v>129.363259326579</v>
      </c>
      <c r="Y43" s="24">
        <v>154.51028292342301</v>
      </c>
      <c r="Z43" s="106">
        <v>145.21836647704399</v>
      </c>
    </row>
    <row r="44" spans="16:26" x14ac:dyDescent="0.3">
      <c r="P44" s="56">
        <v>38533</v>
      </c>
      <c r="Q44" s="103">
        <v>150.443236132062</v>
      </c>
      <c r="R44" s="24">
        <v>152.931960661039</v>
      </c>
      <c r="S44" s="24">
        <v>182.35807334952401</v>
      </c>
      <c r="T44" s="24">
        <v>184.04280004748401</v>
      </c>
      <c r="U44" s="107">
        <v>198.947353855438</v>
      </c>
      <c r="V44" s="108">
        <v>140.07428883905899</v>
      </c>
      <c r="W44" s="103">
        <v>126.37700345660799</v>
      </c>
      <c r="X44" s="24">
        <v>133.425590652175</v>
      </c>
      <c r="Y44" s="24">
        <v>162.57900684359399</v>
      </c>
      <c r="Z44" s="106">
        <v>151.55612373705699</v>
      </c>
    </row>
    <row r="45" spans="16:26" x14ac:dyDescent="0.3">
      <c r="P45" s="56">
        <v>38625</v>
      </c>
      <c r="Q45" s="103">
        <v>155.423226400413</v>
      </c>
      <c r="R45" s="24">
        <v>156.291225038661</v>
      </c>
      <c r="S45" s="24">
        <v>183.530950736238</v>
      </c>
      <c r="T45" s="24">
        <v>190.06594887376099</v>
      </c>
      <c r="U45" s="107">
        <v>203.23965873800401</v>
      </c>
      <c r="V45" s="108">
        <v>142.74211582227099</v>
      </c>
      <c r="W45" s="103">
        <v>129.40036293165599</v>
      </c>
      <c r="X45" s="24">
        <v>137.95025203798201</v>
      </c>
      <c r="Y45" s="24">
        <v>169.34604672291999</v>
      </c>
      <c r="Z45" s="106">
        <v>160.43950472674999</v>
      </c>
    </row>
    <row r="46" spans="16:26" x14ac:dyDescent="0.3">
      <c r="P46" s="56">
        <v>38717</v>
      </c>
      <c r="Q46" s="103">
        <v>158.935480125694</v>
      </c>
      <c r="R46" s="24">
        <v>158.04838506446001</v>
      </c>
      <c r="S46" s="24">
        <v>181.684246777749</v>
      </c>
      <c r="T46" s="24">
        <v>190.763428061052</v>
      </c>
      <c r="U46" s="107">
        <v>217.34320187908699</v>
      </c>
      <c r="V46" s="108">
        <v>150.85926983327701</v>
      </c>
      <c r="W46" s="103">
        <v>134.967546778394</v>
      </c>
      <c r="X46" s="24">
        <v>142.70016100653501</v>
      </c>
      <c r="Y46" s="24">
        <v>172.12052625452799</v>
      </c>
      <c r="Z46" s="106">
        <v>166.86983684189201</v>
      </c>
    </row>
    <row r="47" spans="16:26" x14ac:dyDescent="0.3">
      <c r="P47" s="56">
        <v>38807</v>
      </c>
      <c r="Q47" s="103">
        <v>162.50699794433601</v>
      </c>
      <c r="R47" s="24">
        <v>162.722204172239</v>
      </c>
      <c r="S47" s="24">
        <v>188.16188288566499</v>
      </c>
      <c r="T47" s="24">
        <v>190.500302978419</v>
      </c>
      <c r="U47" s="107">
        <v>212.477346198323</v>
      </c>
      <c r="V47" s="108">
        <v>147.34618445394401</v>
      </c>
      <c r="W47" s="103">
        <v>139.645768635987</v>
      </c>
      <c r="X47" s="24">
        <v>147.234622222106</v>
      </c>
      <c r="Y47" s="24">
        <v>173.871515400329</v>
      </c>
      <c r="Z47" s="106">
        <v>167.542707629266</v>
      </c>
    </row>
    <row r="48" spans="16:26" x14ac:dyDescent="0.3">
      <c r="P48" s="56">
        <v>38898</v>
      </c>
      <c r="Q48" s="103">
        <v>166.09319922686299</v>
      </c>
      <c r="R48" s="24">
        <v>167.588164573298</v>
      </c>
      <c r="S48" s="24">
        <v>193.447301552575</v>
      </c>
      <c r="T48" s="24">
        <v>189.286183164329</v>
      </c>
      <c r="U48" s="107">
        <v>215.37876590251599</v>
      </c>
      <c r="V48" s="108">
        <v>147.74479237953801</v>
      </c>
      <c r="W48" s="103">
        <v>145.35726030092101</v>
      </c>
      <c r="X48" s="24">
        <v>152.022764789315</v>
      </c>
      <c r="Y48" s="24">
        <v>174.86443464402601</v>
      </c>
      <c r="Z48" s="106">
        <v>165.603198332635</v>
      </c>
    </row>
    <row r="49" spans="16:26" x14ac:dyDescent="0.3">
      <c r="P49" s="56">
        <v>38990</v>
      </c>
      <c r="Q49" s="103">
        <v>165.95900965618401</v>
      </c>
      <c r="R49" s="24">
        <v>171.00035708771699</v>
      </c>
      <c r="S49" s="24">
        <v>189.40304468481801</v>
      </c>
      <c r="T49" s="24">
        <v>186.789738095009</v>
      </c>
      <c r="U49" s="107">
        <v>219.01120766318999</v>
      </c>
      <c r="V49" s="108">
        <v>150.83276467944</v>
      </c>
      <c r="W49" s="103">
        <v>152.02008327932501</v>
      </c>
      <c r="X49" s="24">
        <v>155.74101059648501</v>
      </c>
      <c r="Y49" s="24">
        <v>175.62732896046799</v>
      </c>
      <c r="Z49" s="106">
        <v>169.339086632413</v>
      </c>
    </row>
    <row r="50" spans="16:26" x14ac:dyDescent="0.3">
      <c r="P50" s="56">
        <v>39082</v>
      </c>
      <c r="Q50" s="103">
        <v>164.60223390114501</v>
      </c>
      <c r="R50" s="24">
        <v>173.01488021628401</v>
      </c>
      <c r="S50" s="24">
        <v>187.38003917610899</v>
      </c>
      <c r="T50" s="24">
        <v>186.908949937844</v>
      </c>
      <c r="U50" s="107">
        <v>219.24716074665699</v>
      </c>
      <c r="V50" s="108">
        <v>152.74151112832701</v>
      </c>
      <c r="W50" s="103">
        <v>157.80203144492199</v>
      </c>
      <c r="X50" s="24">
        <v>158.66748423960399</v>
      </c>
      <c r="Y50" s="24">
        <v>176.71866564339399</v>
      </c>
      <c r="Z50" s="106">
        <v>177.068152642765</v>
      </c>
    </row>
    <row r="51" spans="16:26" x14ac:dyDescent="0.3">
      <c r="P51" s="56">
        <v>39172</v>
      </c>
      <c r="Q51" s="103">
        <v>168.46289287172701</v>
      </c>
      <c r="R51" s="24">
        <v>174.994746023423</v>
      </c>
      <c r="S51" s="24">
        <v>194.435932024132</v>
      </c>
      <c r="T51" s="24">
        <v>191.98076682418201</v>
      </c>
      <c r="U51" s="107">
        <v>218.06714750790499</v>
      </c>
      <c r="V51" s="108">
        <v>158.203409195615</v>
      </c>
      <c r="W51" s="103">
        <v>163.44957295782999</v>
      </c>
      <c r="X51" s="24">
        <v>164.33447711285501</v>
      </c>
      <c r="Y51" s="24">
        <v>178.915179633756</v>
      </c>
      <c r="Z51" s="106">
        <v>176.68565653011399</v>
      </c>
    </row>
    <row r="52" spans="16:26" x14ac:dyDescent="0.3">
      <c r="P52" s="56">
        <v>39263</v>
      </c>
      <c r="Q52" s="103">
        <v>175.56635123959401</v>
      </c>
      <c r="R52" s="24">
        <v>177.90636887149199</v>
      </c>
      <c r="S52" s="24">
        <v>199.57560530842301</v>
      </c>
      <c r="T52" s="24">
        <v>196.88180442361499</v>
      </c>
      <c r="U52" s="107">
        <v>217.862507584566</v>
      </c>
      <c r="V52" s="108">
        <v>166.72591576645101</v>
      </c>
      <c r="W52" s="103">
        <v>167.08410208905499</v>
      </c>
      <c r="X52" s="24">
        <v>171.113546539634</v>
      </c>
      <c r="Y52" s="24">
        <v>183.400928853165</v>
      </c>
      <c r="Z52" s="106">
        <v>172.43513479080801</v>
      </c>
    </row>
    <row r="53" spans="16:26" x14ac:dyDescent="0.3">
      <c r="P53" s="56">
        <v>39355</v>
      </c>
      <c r="Q53" s="103">
        <v>173.25328595492701</v>
      </c>
      <c r="R53" s="24">
        <v>178.51458542095401</v>
      </c>
      <c r="S53" s="24">
        <v>194.06406845056199</v>
      </c>
      <c r="T53" s="24">
        <v>190.32093233545601</v>
      </c>
      <c r="U53" s="107">
        <v>219.248349894982</v>
      </c>
      <c r="V53" s="108">
        <v>172.53583639179701</v>
      </c>
      <c r="W53" s="103">
        <v>170.588919404671</v>
      </c>
      <c r="X53" s="24">
        <v>172.183093069286</v>
      </c>
      <c r="Y53" s="24">
        <v>187.28613506517499</v>
      </c>
      <c r="Z53" s="106">
        <v>169.97269244581301</v>
      </c>
    </row>
    <row r="54" spans="16:26" x14ac:dyDescent="0.3">
      <c r="P54" s="56">
        <v>39447</v>
      </c>
      <c r="Q54" s="103">
        <v>165.65738643763001</v>
      </c>
      <c r="R54" s="24">
        <v>175.50736776604899</v>
      </c>
      <c r="S54" s="24">
        <v>186.73804517026599</v>
      </c>
      <c r="T54" s="24">
        <v>180.063716053956</v>
      </c>
      <c r="U54" s="107">
        <v>223.68171195036001</v>
      </c>
      <c r="V54" s="108">
        <v>173.70110168383201</v>
      </c>
      <c r="W54" s="103">
        <v>170.984377796872</v>
      </c>
      <c r="X54" s="24">
        <v>169.27747788869601</v>
      </c>
      <c r="Y54" s="24">
        <v>184.859430790163</v>
      </c>
      <c r="Z54" s="106">
        <v>167.73661832078199</v>
      </c>
    </row>
    <row r="55" spans="16:26" x14ac:dyDescent="0.3">
      <c r="P55" s="56">
        <v>39538</v>
      </c>
      <c r="Q55" s="103">
        <v>163.20244674331499</v>
      </c>
      <c r="R55" s="24">
        <v>172.60065597021699</v>
      </c>
      <c r="S55" s="24">
        <v>184.45343102165199</v>
      </c>
      <c r="T55" s="24">
        <v>176.54074964649999</v>
      </c>
      <c r="U55" s="107">
        <v>214.60040570905099</v>
      </c>
      <c r="V55" s="108">
        <v>172.546871140067</v>
      </c>
      <c r="W55" s="103">
        <v>161.215691116089</v>
      </c>
      <c r="X55" s="24">
        <v>168.497157583887</v>
      </c>
      <c r="Y55" s="24">
        <v>179.938045369609</v>
      </c>
      <c r="Z55" s="106">
        <v>164.06991938684399</v>
      </c>
    </row>
    <row r="56" spans="16:26" x14ac:dyDescent="0.3">
      <c r="P56" s="56">
        <v>39629</v>
      </c>
      <c r="Q56" s="103">
        <v>162.37150303121501</v>
      </c>
      <c r="R56" s="24">
        <v>171.97451714850999</v>
      </c>
      <c r="S56" s="24">
        <v>181.96378875933499</v>
      </c>
      <c r="T56" s="24">
        <v>174.75298299004999</v>
      </c>
      <c r="U56" s="107">
        <v>201.88126231553099</v>
      </c>
      <c r="V56" s="108">
        <v>162.14682835369501</v>
      </c>
      <c r="W56" s="103">
        <v>154.91452409342099</v>
      </c>
      <c r="X56" s="24">
        <v>167.27550845744699</v>
      </c>
      <c r="Y56" s="24">
        <v>177.226261518721</v>
      </c>
      <c r="Z56" s="106">
        <v>159.69468140053601</v>
      </c>
    </row>
    <row r="57" spans="16:26" x14ac:dyDescent="0.3">
      <c r="P57" s="56">
        <v>39721</v>
      </c>
      <c r="Q57" s="103">
        <v>154.23614111586099</v>
      </c>
      <c r="R57" s="24">
        <v>165.78590512435301</v>
      </c>
      <c r="S57" s="24">
        <v>169.67360104316001</v>
      </c>
      <c r="T57" s="24">
        <v>166.142480185701</v>
      </c>
      <c r="U57" s="107">
        <v>189.53330134802101</v>
      </c>
      <c r="V57" s="108">
        <v>152.57549515745299</v>
      </c>
      <c r="W57" s="103">
        <v>153.90199985831899</v>
      </c>
      <c r="X57" s="24">
        <v>163.42860760559799</v>
      </c>
      <c r="Y57" s="24">
        <v>169.14440161599401</v>
      </c>
      <c r="Z57" s="106">
        <v>154.70668769392401</v>
      </c>
    </row>
    <row r="58" spans="16:26" x14ac:dyDescent="0.3">
      <c r="P58" s="56">
        <v>39813</v>
      </c>
      <c r="Q58" s="103">
        <v>142.40607983434001</v>
      </c>
      <c r="R58" s="24">
        <v>154.322689981808</v>
      </c>
      <c r="S58" s="24">
        <v>156.86629075627999</v>
      </c>
      <c r="T58" s="24">
        <v>156.220332521568</v>
      </c>
      <c r="U58" s="107">
        <v>170.638352366292</v>
      </c>
      <c r="V58" s="108">
        <v>148.84815997566201</v>
      </c>
      <c r="W58" s="103">
        <v>148.681994354181</v>
      </c>
      <c r="X58" s="24">
        <v>159.87862311956101</v>
      </c>
      <c r="Y58" s="24">
        <v>157.468178984487</v>
      </c>
      <c r="Z58" s="106">
        <v>146.31044429692699</v>
      </c>
    </row>
    <row r="59" spans="16:26" x14ac:dyDescent="0.3">
      <c r="P59" s="56">
        <v>39903</v>
      </c>
      <c r="Q59" s="103">
        <v>131.52531022485701</v>
      </c>
      <c r="R59" s="24">
        <v>142.912297793113</v>
      </c>
      <c r="S59" s="24">
        <v>151.56332433847001</v>
      </c>
      <c r="T59" s="24">
        <v>148.54345814248501</v>
      </c>
      <c r="U59" s="107">
        <v>163.463690641863</v>
      </c>
      <c r="V59" s="108">
        <v>136.05180083108201</v>
      </c>
      <c r="W59" s="103">
        <v>130.90765633703401</v>
      </c>
      <c r="X59" s="24">
        <v>149.62655393707499</v>
      </c>
      <c r="Y59" s="24">
        <v>147.494495521814</v>
      </c>
      <c r="Z59" s="106">
        <v>135.76552108005899</v>
      </c>
    </row>
    <row r="60" spans="16:26" x14ac:dyDescent="0.3">
      <c r="P60" s="56">
        <v>39994</v>
      </c>
      <c r="Q60" s="103">
        <v>121.959619582416</v>
      </c>
      <c r="R60" s="24">
        <v>135.517954291546</v>
      </c>
      <c r="S60" s="24">
        <v>148.29175519317599</v>
      </c>
      <c r="T60" s="24">
        <v>137.907370871398</v>
      </c>
      <c r="U60" s="107">
        <v>154.978337460695</v>
      </c>
      <c r="V60" s="108">
        <v>126.03414387706199</v>
      </c>
      <c r="W60" s="103">
        <v>109.88396930799</v>
      </c>
      <c r="X60" s="24">
        <v>134.95316372643401</v>
      </c>
      <c r="Y60" s="24">
        <v>138.535403721687</v>
      </c>
      <c r="Z60" s="106">
        <v>126.48536326145</v>
      </c>
    </row>
    <row r="61" spans="16:26" x14ac:dyDescent="0.3">
      <c r="P61" s="56">
        <v>40086</v>
      </c>
      <c r="Q61" s="103">
        <v>121.00890097549301</v>
      </c>
      <c r="R61" s="24">
        <v>133.025506562863</v>
      </c>
      <c r="S61" s="24">
        <v>145.12958485834301</v>
      </c>
      <c r="T61" s="24">
        <v>129.125491339787</v>
      </c>
      <c r="U61" s="107">
        <v>148.25020088885199</v>
      </c>
      <c r="V61" s="108">
        <v>113.706146045069</v>
      </c>
      <c r="W61" s="103">
        <v>100.96262663845</v>
      </c>
      <c r="X61" s="24">
        <v>127.28233147665</v>
      </c>
      <c r="Y61" s="24">
        <v>132.518095981355</v>
      </c>
      <c r="Z61" s="106">
        <v>121.359472122298</v>
      </c>
    </row>
    <row r="62" spans="16:26" x14ac:dyDescent="0.3">
      <c r="P62" s="56">
        <v>40178</v>
      </c>
      <c r="Q62" s="103">
        <v>123.025200225238</v>
      </c>
      <c r="R62" s="24">
        <v>130.03751450211399</v>
      </c>
      <c r="S62" s="24">
        <v>141.43217576398899</v>
      </c>
      <c r="T62" s="24">
        <v>126.25972728791299</v>
      </c>
      <c r="U62" s="107">
        <v>143.30108344443701</v>
      </c>
      <c r="V62" s="108">
        <v>99.941750089006007</v>
      </c>
      <c r="W62" s="103">
        <v>100.37171533035</v>
      </c>
      <c r="X62" s="24">
        <v>124.00249701567201</v>
      </c>
      <c r="Y62" s="24">
        <v>129.42430498030501</v>
      </c>
      <c r="Z62" s="106">
        <v>119.47398653462901</v>
      </c>
    </row>
    <row r="63" spans="16:26" x14ac:dyDescent="0.3">
      <c r="P63" s="56">
        <v>40268</v>
      </c>
      <c r="Q63" s="103">
        <v>118.928741486837</v>
      </c>
      <c r="R63" s="24">
        <v>127.81998940746401</v>
      </c>
      <c r="S63" s="24">
        <v>137.26357025018899</v>
      </c>
      <c r="T63" s="24">
        <v>126.620236110647</v>
      </c>
      <c r="U63" s="107">
        <v>136.40580076015701</v>
      </c>
      <c r="V63" s="108">
        <v>99.337194624325207</v>
      </c>
      <c r="W63" s="103">
        <v>110.696840851578</v>
      </c>
      <c r="X63" s="24">
        <v>120.387593530765</v>
      </c>
      <c r="Y63" s="24">
        <v>130.057162017162</v>
      </c>
      <c r="Z63" s="106">
        <v>120.490128239556</v>
      </c>
    </row>
    <row r="64" spans="16:26" x14ac:dyDescent="0.3">
      <c r="P64" s="56">
        <v>40359</v>
      </c>
      <c r="Q64" s="103">
        <v>113.134464640481</v>
      </c>
      <c r="R64" s="24">
        <v>128.67877644643801</v>
      </c>
      <c r="S64" s="24">
        <v>132.49036304573301</v>
      </c>
      <c r="T64" s="24">
        <v>125.468242169955</v>
      </c>
      <c r="U64" s="107">
        <v>135.11150719520899</v>
      </c>
      <c r="V64" s="108">
        <v>96.2355422469128</v>
      </c>
      <c r="W64" s="103">
        <v>118.383194368452</v>
      </c>
      <c r="X64" s="24">
        <v>120.40674394960099</v>
      </c>
      <c r="Y64" s="24">
        <v>131.318640617201</v>
      </c>
      <c r="Z64" s="106">
        <v>126.71970922467</v>
      </c>
    </row>
    <row r="65" spans="16:26" x14ac:dyDescent="0.3">
      <c r="P65" s="56">
        <v>40451</v>
      </c>
      <c r="Q65" s="103">
        <v>110.99161854459599</v>
      </c>
      <c r="R65" s="24">
        <v>124.902797983676</v>
      </c>
      <c r="S65" s="24">
        <v>132.231557985233</v>
      </c>
      <c r="T65" s="24">
        <v>125.929236687946</v>
      </c>
      <c r="U65" s="107">
        <v>132.58615105958401</v>
      </c>
      <c r="V65" s="108">
        <v>98.022708362955697</v>
      </c>
      <c r="W65" s="103">
        <v>114.753823513078</v>
      </c>
      <c r="X65" s="24">
        <v>121.664325497671</v>
      </c>
      <c r="Y65" s="24">
        <v>130.380359587458</v>
      </c>
      <c r="Z65" s="106">
        <v>135.60166364612101</v>
      </c>
    </row>
    <row r="66" spans="16:26" x14ac:dyDescent="0.3">
      <c r="P66" s="56">
        <v>40543</v>
      </c>
      <c r="Q66" s="103">
        <v>109.48642865455599</v>
      </c>
      <c r="R66" s="24">
        <v>118.14011704510099</v>
      </c>
      <c r="S66" s="24">
        <v>133.742689919512</v>
      </c>
      <c r="T66" s="24">
        <v>128.90064528044601</v>
      </c>
      <c r="U66" s="107">
        <v>130.19510147400501</v>
      </c>
      <c r="V66" s="108">
        <v>100.920188908002</v>
      </c>
      <c r="W66" s="103">
        <v>116.64825292263799</v>
      </c>
      <c r="X66" s="24">
        <v>120.32998095126401</v>
      </c>
      <c r="Y66" s="24">
        <v>131.05912716179799</v>
      </c>
      <c r="Z66" s="106">
        <v>140.38253058647101</v>
      </c>
    </row>
    <row r="67" spans="16:26" x14ac:dyDescent="0.3">
      <c r="P67" s="56">
        <v>40633</v>
      </c>
      <c r="Q67" s="103">
        <v>107.342040271188</v>
      </c>
      <c r="R67" s="24">
        <v>118.069168961405</v>
      </c>
      <c r="S67" s="24">
        <v>131.938199569625</v>
      </c>
      <c r="T67" s="24">
        <v>132.21608602576299</v>
      </c>
      <c r="U67" s="107">
        <v>130.89967290162599</v>
      </c>
      <c r="V67" s="108">
        <v>99.5016856980032</v>
      </c>
      <c r="W67" s="103">
        <v>120.912329429884</v>
      </c>
      <c r="X67" s="24">
        <v>120.224224914486</v>
      </c>
      <c r="Y67" s="24">
        <v>133.70739901738301</v>
      </c>
      <c r="Z67" s="106">
        <v>141.52504349316101</v>
      </c>
    </row>
    <row r="68" spans="16:26" x14ac:dyDescent="0.3">
      <c r="P68" s="56">
        <v>40724</v>
      </c>
      <c r="Q68" s="103">
        <v>108.51233053935999</v>
      </c>
      <c r="R68" s="24">
        <v>122.87951298871199</v>
      </c>
      <c r="S68" s="24">
        <v>129.98633190993499</v>
      </c>
      <c r="T68" s="24">
        <v>136.26674581866999</v>
      </c>
      <c r="U68" s="107">
        <v>127.26876112723301</v>
      </c>
      <c r="V68" s="108">
        <v>100.84103998829799</v>
      </c>
      <c r="W68" s="103">
        <v>120.36597954054</v>
      </c>
      <c r="X68" s="24">
        <v>122.009742248338</v>
      </c>
      <c r="Y68" s="24">
        <v>135.516285184873</v>
      </c>
      <c r="Z68" s="106">
        <v>144.31826739737201</v>
      </c>
    </row>
    <row r="69" spans="16:26" x14ac:dyDescent="0.3">
      <c r="P69" s="56">
        <v>40816</v>
      </c>
      <c r="Q69" s="103">
        <v>110.29471351490101</v>
      </c>
      <c r="R69" s="24">
        <v>122.55988902103</v>
      </c>
      <c r="S69" s="24">
        <v>130.48104583096699</v>
      </c>
      <c r="T69" s="24">
        <v>140.396137307597</v>
      </c>
      <c r="U69" s="107">
        <v>125.711446226077</v>
      </c>
      <c r="V69" s="108">
        <v>102.544413574046</v>
      </c>
      <c r="W69" s="103">
        <v>120.056409236257</v>
      </c>
      <c r="X69" s="24">
        <v>124.678695029575</v>
      </c>
      <c r="Y69" s="24">
        <v>135.838767464021</v>
      </c>
      <c r="Z69" s="106">
        <v>149.98114208244601</v>
      </c>
    </row>
    <row r="70" spans="16:26" x14ac:dyDescent="0.3">
      <c r="P70" s="56">
        <v>40908</v>
      </c>
      <c r="Q70" s="103">
        <v>109.293731615073</v>
      </c>
      <c r="R70" s="24">
        <v>118.522555959958</v>
      </c>
      <c r="S70" s="24">
        <v>131.38744966876001</v>
      </c>
      <c r="T70" s="24">
        <v>143.123784993013</v>
      </c>
      <c r="U70" s="107">
        <v>128.00855474205801</v>
      </c>
      <c r="V70" s="108">
        <v>101.709905604936</v>
      </c>
      <c r="W70" s="103">
        <v>124.55310581593599</v>
      </c>
      <c r="X70" s="24">
        <v>124.93969056560999</v>
      </c>
      <c r="Y70" s="24">
        <v>136.996713621401</v>
      </c>
      <c r="Z70" s="106">
        <v>153.05261378624999</v>
      </c>
    </row>
    <row r="71" spans="16:26" x14ac:dyDescent="0.3">
      <c r="P71" s="56">
        <v>40999</v>
      </c>
      <c r="Q71" s="103">
        <v>107.815529684354</v>
      </c>
      <c r="R71" s="24">
        <v>118.342531421703</v>
      </c>
      <c r="S71" s="24">
        <v>131.94973581191101</v>
      </c>
      <c r="T71" s="24">
        <v>145.378264459262</v>
      </c>
      <c r="U71" s="107">
        <v>125.429733467929</v>
      </c>
      <c r="V71" s="108">
        <v>103.241720527713</v>
      </c>
      <c r="W71" s="103">
        <v>127.61878549081599</v>
      </c>
      <c r="X71" s="24">
        <v>124.964590509762</v>
      </c>
      <c r="Y71" s="24">
        <v>139.39578715727799</v>
      </c>
      <c r="Z71" s="106">
        <v>151.41402808519601</v>
      </c>
    </row>
    <row r="72" spans="16:26" x14ac:dyDescent="0.3">
      <c r="P72" s="56">
        <v>41090</v>
      </c>
      <c r="Q72" s="103">
        <v>107.73546135547799</v>
      </c>
      <c r="R72" s="24">
        <v>120.419311773225</v>
      </c>
      <c r="S72" s="24">
        <v>134.30247123038501</v>
      </c>
      <c r="T72" s="24">
        <v>149.55248331353599</v>
      </c>
      <c r="U72" s="107">
        <v>123.95581795818001</v>
      </c>
      <c r="V72" s="108">
        <v>104.465439085196</v>
      </c>
      <c r="W72" s="103">
        <v>128.85046302580301</v>
      </c>
      <c r="X72" s="24">
        <v>128.48910832406699</v>
      </c>
      <c r="Y72" s="24">
        <v>141.19064668460501</v>
      </c>
      <c r="Z72" s="106">
        <v>153.635012147742</v>
      </c>
    </row>
    <row r="73" spans="16:26" x14ac:dyDescent="0.3">
      <c r="P73" s="56">
        <v>41182</v>
      </c>
      <c r="Q73" s="103">
        <v>110.569380980434</v>
      </c>
      <c r="R73" s="24">
        <v>123.130753856624</v>
      </c>
      <c r="S73" s="24">
        <v>136.89240030080799</v>
      </c>
      <c r="T73" s="24">
        <v>155.188974204668</v>
      </c>
      <c r="U73" s="107">
        <v>127.468823985581</v>
      </c>
      <c r="V73" s="108">
        <v>104.985017947749</v>
      </c>
      <c r="W73" s="103">
        <v>130.28801533683901</v>
      </c>
      <c r="X73" s="24">
        <v>130.78431188124901</v>
      </c>
      <c r="Y73" s="24">
        <v>142.847323048763</v>
      </c>
      <c r="Z73" s="106">
        <v>159.93029966889699</v>
      </c>
    </row>
    <row r="74" spans="16:26" x14ac:dyDescent="0.3">
      <c r="P74" s="56">
        <v>41274</v>
      </c>
      <c r="Q74" s="103">
        <v>113.737448903803</v>
      </c>
      <c r="R74" s="24">
        <v>124.050136850117</v>
      </c>
      <c r="S74" s="24">
        <v>137.77373145846599</v>
      </c>
      <c r="T74" s="24">
        <v>159.15295087870101</v>
      </c>
      <c r="U74" s="107">
        <v>127.58160751755101</v>
      </c>
      <c r="V74" s="108">
        <v>110.740177809299</v>
      </c>
      <c r="W74" s="103">
        <v>130.755706240503</v>
      </c>
      <c r="X74" s="24">
        <v>130.10090130408</v>
      </c>
      <c r="Y74" s="24">
        <v>143.068776719635</v>
      </c>
      <c r="Z74" s="106">
        <v>163.90009113107101</v>
      </c>
    </row>
    <row r="75" spans="16:26" x14ac:dyDescent="0.3">
      <c r="P75" s="56">
        <v>41364</v>
      </c>
      <c r="Q75" s="103">
        <v>115.19805522068</v>
      </c>
      <c r="R75" s="24">
        <v>125.04838135022899</v>
      </c>
      <c r="S75" s="24">
        <v>140.975921465836</v>
      </c>
      <c r="T75" s="24">
        <v>162.90253892100799</v>
      </c>
      <c r="U75" s="107">
        <v>127.768472731087</v>
      </c>
      <c r="V75" s="108">
        <v>113.719195121968</v>
      </c>
      <c r="W75" s="103">
        <v>136.73354761776301</v>
      </c>
      <c r="X75" s="24">
        <v>131.061718242826</v>
      </c>
      <c r="Y75" s="24">
        <v>144.994880495704</v>
      </c>
      <c r="Z75" s="106">
        <v>166.893590473101</v>
      </c>
    </row>
    <row r="76" spans="16:26" x14ac:dyDescent="0.3">
      <c r="P76" s="56">
        <v>41455</v>
      </c>
      <c r="Q76" s="103">
        <v>116.46889158657299</v>
      </c>
      <c r="R76" s="24">
        <v>129.28287383257901</v>
      </c>
      <c r="S76" s="24">
        <v>149.357352814726</v>
      </c>
      <c r="T76" s="24">
        <v>169.841592481253</v>
      </c>
      <c r="U76" s="107">
        <v>130.59176232397499</v>
      </c>
      <c r="V76" s="108">
        <v>115.796380390029</v>
      </c>
      <c r="W76" s="103">
        <v>145.54743148258299</v>
      </c>
      <c r="X76" s="24">
        <v>134.078749370184</v>
      </c>
      <c r="Y76" s="24">
        <v>150.53922245830501</v>
      </c>
      <c r="Z76" s="106">
        <v>169.81938700139901</v>
      </c>
    </row>
    <row r="77" spans="16:26" x14ac:dyDescent="0.3">
      <c r="P77" s="56">
        <v>41547</v>
      </c>
      <c r="Q77" s="103">
        <v>118.870638043353</v>
      </c>
      <c r="R77" s="24">
        <v>133.34492988958601</v>
      </c>
      <c r="S77" s="24">
        <v>152.916437493752</v>
      </c>
      <c r="T77" s="24">
        <v>176.315145360798</v>
      </c>
      <c r="U77" s="107">
        <v>129.92895060275501</v>
      </c>
      <c r="V77" s="108">
        <v>116.66286950624099</v>
      </c>
      <c r="W77" s="103">
        <v>149.21583015801099</v>
      </c>
      <c r="X77" s="24">
        <v>137.62512759253499</v>
      </c>
      <c r="Y77" s="24">
        <v>154.83999854400199</v>
      </c>
      <c r="Z77" s="106">
        <v>173.76231796560799</v>
      </c>
    </row>
    <row r="78" spans="16:26" x14ac:dyDescent="0.3">
      <c r="P78" s="56">
        <v>41639</v>
      </c>
      <c r="Q78" s="103">
        <v>121.89293067838599</v>
      </c>
      <c r="R78" s="24">
        <v>135.082556336756</v>
      </c>
      <c r="S78" s="24">
        <v>150.87972485806699</v>
      </c>
      <c r="T78" s="24">
        <v>179.82201647144001</v>
      </c>
      <c r="U78" s="107">
        <v>134.750175679855</v>
      </c>
      <c r="V78" s="108">
        <v>115.12282429831799</v>
      </c>
      <c r="W78" s="103">
        <v>147.97626518927001</v>
      </c>
      <c r="X78" s="24">
        <v>141.67097554903501</v>
      </c>
      <c r="Y78" s="24">
        <v>158.575703425336</v>
      </c>
      <c r="Z78" s="106">
        <v>178.66700197768901</v>
      </c>
    </row>
    <row r="79" spans="16:26" x14ac:dyDescent="0.3">
      <c r="P79" s="56">
        <v>41729</v>
      </c>
      <c r="Q79" s="103">
        <v>126.030565792308</v>
      </c>
      <c r="R79" s="24">
        <v>139.37243888337099</v>
      </c>
      <c r="S79" s="24">
        <v>153.57760611012699</v>
      </c>
      <c r="T79" s="24">
        <v>185.80459691999599</v>
      </c>
      <c r="U79" s="107">
        <v>138.09007739758499</v>
      </c>
      <c r="V79" s="108">
        <v>118.97271370579401</v>
      </c>
      <c r="W79" s="103">
        <v>147.80058740741799</v>
      </c>
      <c r="X79" s="24">
        <v>146.30312415429299</v>
      </c>
      <c r="Y79" s="24">
        <v>161.947258022836</v>
      </c>
      <c r="Z79" s="106">
        <v>177.17104081368601</v>
      </c>
    </row>
    <row r="80" spans="16:26" x14ac:dyDescent="0.3">
      <c r="P80" s="56">
        <v>41820</v>
      </c>
      <c r="Q80" s="103">
        <v>131.69882826208899</v>
      </c>
      <c r="R80" s="24">
        <v>146.76042537943701</v>
      </c>
      <c r="S80" s="24">
        <v>160.33771761182501</v>
      </c>
      <c r="T80" s="24">
        <v>196.064412315901</v>
      </c>
      <c r="U80" s="107">
        <v>142.45913071965899</v>
      </c>
      <c r="V80" s="108">
        <v>125.441584202874</v>
      </c>
      <c r="W80" s="103">
        <v>154.438680484304</v>
      </c>
      <c r="X80" s="24">
        <v>149.54553916599801</v>
      </c>
      <c r="Y80" s="24">
        <v>163.23340299335501</v>
      </c>
      <c r="Z80" s="106">
        <v>176.92940749656699</v>
      </c>
    </row>
    <row r="81" spans="15:26" x14ac:dyDescent="0.3">
      <c r="P81" s="56">
        <v>41912</v>
      </c>
      <c r="Q81" s="103">
        <v>133.70912421511599</v>
      </c>
      <c r="R81" s="24">
        <v>150.67963149982199</v>
      </c>
      <c r="S81" s="24">
        <v>164.61553141261101</v>
      </c>
      <c r="T81" s="24">
        <v>201.58796793606601</v>
      </c>
      <c r="U81" s="107">
        <v>149.113314393617</v>
      </c>
      <c r="V81" s="108">
        <v>130.78414967658</v>
      </c>
      <c r="W81" s="103">
        <v>160.003805614936</v>
      </c>
      <c r="X81" s="24">
        <v>153.67888189777199</v>
      </c>
      <c r="Y81" s="24">
        <v>164.33197766882401</v>
      </c>
      <c r="Z81" s="106">
        <v>187.269183976726</v>
      </c>
    </row>
    <row r="82" spans="15:26" x14ac:dyDescent="0.3">
      <c r="P82" s="56">
        <v>42004</v>
      </c>
      <c r="Q82" s="103">
        <v>134.04741479859501</v>
      </c>
      <c r="R82" s="24">
        <v>151.275089239788</v>
      </c>
      <c r="S82" s="24">
        <v>165.880690101585</v>
      </c>
      <c r="T82" s="24">
        <v>202.22000453437599</v>
      </c>
      <c r="U82" s="107">
        <v>155.94503279059899</v>
      </c>
      <c r="V82" s="108">
        <v>138.289651747938</v>
      </c>
      <c r="W82" s="103">
        <v>164.07935742094099</v>
      </c>
      <c r="X82" s="24">
        <v>159.75769638633901</v>
      </c>
      <c r="Y82" s="24">
        <v>168.17314233711701</v>
      </c>
      <c r="Z82" s="106">
        <v>196.354314885176</v>
      </c>
    </row>
    <row r="83" spans="15:26" x14ac:dyDescent="0.3">
      <c r="P83" s="56">
        <v>42094</v>
      </c>
      <c r="Q83" s="103">
        <v>138.08263746622501</v>
      </c>
      <c r="R83" s="24">
        <v>154.736314263184</v>
      </c>
      <c r="S83" s="24">
        <v>169.17140685673201</v>
      </c>
      <c r="T83" s="24">
        <v>208.022587895801</v>
      </c>
      <c r="U83" s="107">
        <v>158.501935221455</v>
      </c>
      <c r="V83" s="108">
        <v>138.40011716105701</v>
      </c>
      <c r="W83" s="103">
        <v>171.60277734062799</v>
      </c>
      <c r="X83" s="24">
        <v>163.16378462840601</v>
      </c>
      <c r="Y83" s="24">
        <v>175.06635316489999</v>
      </c>
      <c r="Z83" s="106">
        <v>200.82422236718801</v>
      </c>
    </row>
    <row r="84" spans="15:26" x14ac:dyDescent="0.3">
      <c r="P84" s="56">
        <v>42185</v>
      </c>
      <c r="Q84" s="103">
        <v>142.84788559222699</v>
      </c>
      <c r="R84" s="24">
        <v>161.458971163103</v>
      </c>
      <c r="S84" s="24">
        <v>173.19230550567599</v>
      </c>
      <c r="T84" s="24">
        <v>219.46051931451601</v>
      </c>
      <c r="U84" s="107">
        <v>162.21051201127301</v>
      </c>
      <c r="V84" s="108">
        <v>140.30692323609799</v>
      </c>
      <c r="W84" s="103">
        <v>176.72603648458499</v>
      </c>
      <c r="X84" s="24">
        <v>165.597976137383</v>
      </c>
      <c r="Y84" s="24">
        <v>179.13063881489401</v>
      </c>
      <c r="Z84" s="106">
        <v>206.56160141456601</v>
      </c>
    </row>
    <row r="85" spans="15:26" x14ac:dyDescent="0.3">
      <c r="P85" s="56">
        <v>42277</v>
      </c>
      <c r="Q85" s="103">
        <v>143.22691903473901</v>
      </c>
      <c r="R85" s="24">
        <v>163.95647184855201</v>
      </c>
      <c r="S85" s="24">
        <v>174.32100393757199</v>
      </c>
      <c r="T85" s="24">
        <v>224.446074488286</v>
      </c>
      <c r="U85" s="107">
        <v>163.97586115243001</v>
      </c>
      <c r="V85" s="108">
        <v>145.787071212093</v>
      </c>
      <c r="W85" s="103">
        <v>176.00810192069301</v>
      </c>
      <c r="X85" s="24">
        <v>167.584984516958</v>
      </c>
      <c r="Y85" s="24">
        <v>179.030532812285</v>
      </c>
      <c r="Z85" s="106">
        <v>210.22597414360499</v>
      </c>
    </row>
    <row r="86" spans="15:26" x14ac:dyDescent="0.3">
      <c r="P86" s="56">
        <v>42369</v>
      </c>
      <c r="Q86" s="103">
        <v>142.44064106578799</v>
      </c>
      <c r="R86" s="24">
        <v>163.12369220490601</v>
      </c>
      <c r="S86" s="24">
        <v>175.12945975755301</v>
      </c>
      <c r="T86" s="24">
        <v>224.01081980485</v>
      </c>
      <c r="U86" s="107">
        <v>169.55478777917099</v>
      </c>
      <c r="V86" s="108">
        <v>150.58114903975101</v>
      </c>
      <c r="W86" s="103">
        <v>169.46327956617401</v>
      </c>
      <c r="X86" s="24">
        <v>169.58592784319799</v>
      </c>
      <c r="Y86" s="24">
        <v>178.960452953068</v>
      </c>
      <c r="Z86" s="106">
        <v>213.02816893976299</v>
      </c>
    </row>
    <row r="87" spans="15:26" x14ac:dyDescent="0.3">
      <c r="P87" s="56">
        <v>42460</v>
      </c>
      <c r="Q87" s="103">
        <v>144.92291864848099</v>
      </c>
      <c r="R87" s="24">
        <v>168.19849308170001</v>
      </c>
      <c r="S87" s="24">
        <v>178.98920255010199</v>
      </c>
      <c r="T87" s="24">
        <v>231.37982384184801</v>
      </c>
      <c r="U87" s="107">
        <v>173.47484650553801</v>
      </c>
      <c r="V87" s="108">
        <v>152.84498592798801</v>
      </c>
      <c r="W87" s="103">
        <v>166.00269868385101</v>
      </c>
      <c r="X87" s="24">
        <v>173.987798655359</v>
      </c>
      <c r="Y87" s="24">
        <v>179.847218870641</v>
      </c>
      <c r="Z87" s="106">
        <v>217.359119834193</v>
      </c>
    </row>
    <row r="88" spans="15:26" x14ac:dyDescent="0.3">
      <c r="P88" s="56">
        <v>42551</v>
      </c>
      <c r="Q88" s="103">
        <v>148.688120231201</v>
      </c>
      <c r="R88" s="24">
        <v>177.516917590482</v>
      </c>
      <c r="S88" s="24">
        <v>184.139938456062</v>
      </c>
      <c r="T88" s="24">
        <v>245.52584381490999</v>
      </c>
      <c r="U88" s="107">
        <v>178.952852801685</v>
      </c>
      <c r="V88" s="108">
        <v>159.789088978118</v>
      </c>
      <c r="W88" s="103">
        <v>170.75900723225899</v>
      </c>
      <c r="X88" s="24">
        <v>178.570839915443</v>
      </c>
      <c r="Y88" s="24">
        <v>181.595896607622</v>
      </c>
      <c r="Z88" s="106">
        <v>222.02611049880599</v>
      </c>
    </row>
    <row r="89" spans="15:26" x14ac:dyDescent="0.3">
      <c r="P89" s="56">
        <v>42643</v>
      </c>
      <c r="Q89" s="103">
        <v>152.62689598505301</v>
      </c>
      <c r="R89" s="24">
        <v>180.72465071379099</v>
      </c>
      <c r="S89" s="24">
        <v>188.75016610112601</v>
      </c>
      <c r="T89" s="24">
        <v>251.55268079050001</v>
      </c>
      <c r="U89" s="107">
        <v>186.514629917083</v>
      </c>
      <c r="V89" s="108">
        <v>161.49911013628599</v>
      </c>
      <c r="W89" s="103">
        <v>175.49032872313401</v>
      </c>
      <c r="X89" s="24">
        <v>181.65394545217401</v>
      </c>
      <c r="Y89" s="24">
        <v>185.06507494380199</v>
      </c>
      <c r="Z89" s="106">
        <v>226.757659339437</v>
      </c>
    </row>
    <row r="90" spans="15:26" x14ac:dyDescent="0.3">
      <c r="O90" s="65"/>
      <c r="P90" s="56">
        <v>42735</v>
      </c>
      <c r="Q90" s="103">
        <v>156.35500813272</v>
      </c>
      <c r="R90" s="24">
        <v>180.76074265667299</v>
      </c>
      <c r="S90" s="24">
        <v>193.23708374071799</v>
      </c>
      <c r="T90" s="24">
        <v>251.03023699597901</v>
      </c>
      <c r="U90" s="107">
        <v>191.33364433963101</v>
      </c>
      <c r="V90" s="108">
        <v>164.725301622296</v>
      </c>
      <c r="W90" s="103">
        <v>174.87705851798901</v>
      </c>
      <c r="X90" s="24">
        <v>185.29311984983499</v>
      </c>
      <c r="Y90" s="24">
        <v>189.66103493125101</v>
      </c>
      <c r="Z90" s="106">
        <v>229.19477032815701</v>
      </c>
    </row>
    <row r="91" spans="15:26" x14ac:dyDescent="0.3">
      <c r="O91" s="110"/>
      <c r="P91" s="56">
        <v>42825</v>
      </c>
      <c r="Q91" s="103">
        <v>162.302993358772</v>
      </c>
      <c r="R91" s="24">
        <v>190.74436160561399</v>
      </c>
      <c r="S91" s="24">
        <v>200.76928162197899</v>
      </c>
      <c r="T91" s="24">
        <v>260.05850021631699</v>
      </c>
      <c r="U91" s="107">
        <v>196.88745698508001</v>
      </c>
      <c r="V91" s="108">
        <v>171.35040373759199</v>
      </c>
      <c r="W91" s="103">
        <v>175.551466231017</v>
      </c>
      <c r="X91" s="24">
        <v>192.09449019719099</v>
      </c>
      <c r="Y91" s="24">
        <v>190.10336250691799</v>
      </c>
      <c r="Z91" s="106">
        <v>230.648215106869</v>
      </c>
    </row>
    <row r="92" spans="15:26" x14ac:dyDescent="0.3">
      <c r="O92" s="111"/>
      <c r="P92" s="56">
        <v>42916</v>
      </c>
      <c r="Q92" s="103">
        <v>169.595344588177</v>
      </c>
      <c r="R92" s="24">
        <v>207.342628927547</v>
      </c>
      <c r="S92" s="24">
        <v>209.97399038295501</v>
      </c>
      <c r="T92" s="24">
        <v>274.76276916036301</v>
      </c>
      <c r="U92" s="107">
        <v>205.26628616273999</v>
      </c>
      <c r="V92" s="108">
        <v>172.54153797265701</v>
      </c>
      <c r="W92" s="103">
        <v>182.23905872405501</v>
      </c>
      <c r="X92" s="24">
        <v>197.521183849138</v>
      </c>
      <c r="Y92" s="24">
        <v>188.17414506377</v>
      </c>
      <c r="Z92" s="106">
        <v>235.01239000189599</v>
      </c>
    </row>
    <row r="93" spans="15:26" x14ac:dyDescent="0.3">
      <c r="O93" s="111"/>
      <c r="P93" s="56">
        <v>43008</v>
      </c>
      <c r="Q93" s="103">
        <v>170.22218876156199</v>
      </c>
      <c r="R93" s="24">
        <v>211.57799134881299</v>
      </c>
      <c r="S93" s="24">
        <v>211.45322449646599</v>
      </c>
      <c r="T93" s="24">
        <v>277.76868828136998</v>
      </c>
      <c r="U93" s="107">
        <v>216.06149731935099</v>
      </c>
      <c r="V93" s="108">
        <v>175.77532597980499</v>
      </c>
      <c r="W93" s="103">
        <v>184.915385503934</v>
      </c>
      <c r="X93" s="24">
        <v>198.17055875135799</v>
      </c>
      <c r="Y93" s="24">
        <v>187.968929344629</v>
      </c>
      <c r="Z93" s="106">
        <v>241.18907071230899</v>
      </c>
    </row>
    <row r="94" spans="15:26" x14ac:dyDescent="0.3">
      <c r="O94" s="111"/>
      <c r="P94" s="56">
        <v>43100</v>
      </c>
      <c r="Q94" s="103">
        <v>168.62523259259299</v>
      </c>
      <c r="R94" s="24">
        <v>207.512483356362</v>
      </c>
      <c r="S94" s="24">
        <v>208.187602206897</v>
      </c>
      <c r="T94" s="24">
        <v>274.89872550273998</v>
      </c>
      <c r="U94" s="107">
        <v>233.477971962884</v>
      </c>
      <c r="V94" s="108">
        <v>179.67704117436901</v>
      </c>
      <c r="W94" s="103">
        <v>185.14702149889899</v>
      </c>
      <c r="X94" s="24">
        <v>201.78933691306699</v>
      </c>
      <c r="Y94" s="24">
        <v>189.059263120418</v>
      </c>
      <c r="Z94" s="106">
        <v>246.78883192805401</v>
      </c>
    </row>
    <row r="95" spans="15:26" x14ac:dyDescent="0.3">
      <c r="O95" s="111"/>
      <c r="P95" s="56">
        <v>43190</v>
      </c>
      <c r="Q95" s="103">
        <v>172.41897087891499</v>
      </c>
      <c r="R95" s="24">
        <v>210.52263377400001</v>
      </c>
      <c r="S95" s="24">
        <v>208.05338231546901</v>
      </c>
      <c r="T95" s="24">
        <v>283.28435513428701</v>
      </c>
      <c r="U95" s="107">
        <v>241.66582701786001</v>
      </c>
      <c r="V95" s="108">
        <v>178.65263252450401</v>
      </c>
      <c r="W95" s="103">
        <v>185.18311957827001</v>
      </c>
      <c r="X95" s="24">
        <v>213.60540345547699</v>
      </c>
      <c r="Y95" s="24">
        <v>191.122211655646</v>
      </c>
      <c r="Z95" s="106">
        <v>250.54196741594299</v>
      </c>
    </row>
    <row r="96" spans="15:26" x14ac:dyDescent="0.3">
      <c r="O96" s="111"/>
      <c r="P96" s="56">
        <v>43281</v>
      </c>
      <c r="Q96" s="103">
        <v>177.84018750184401</v>
      </c>
      <c r="R96" s="24">
        <v>217.01029066524899</v>
      </c>
      <c r="S96" s="24">
        <v>209.81532394829699</v>
      </c>
      <c r="T96" s="24">
        <v>297.91752055619003</v>
      </c>
      <c r="U96" s="107">
        <v>242.32146901819601</v>
      </c>
      <c r="V96" s="108">
        <v>181.006632812454</v>
      </c>
      <c r="W96" s="103">
        <v>184.618619955415</v>
      </c>
      <c r="X96" s="24">
        <v>222.51140113641199</v>
      </c>
      <c r="Y96" s="24">
        <v>191.783705295066</v>
      </c>
      <c r="Z96" s="106">
        <v>254.102610058262</v>
      </c>
    </row>
    <row r="97" spans="15:26" x14ac:dyDescent="0.3">
      <c r="O97" s="111"/>
      <c r="P97" s="56">
        <v>43373</v>
      </c>
      <c r="Q97" s="103">
        <v>179.91272654932999</v>
      </c>
      <c r="R97" s="24">
        <v>222.226036351228</v>
      </c>
      <c r="S97" s="24">
        <v>212.03728122730999</v>
      </c>
      <c r="T97" s="24">
        <v>302.90009430306901</v>
      </c>
      <c r="U97" s="107">
        <v>243.23875953009301</v>
      </c>
      <c r="V97" s="108">
        <v>181.853504258839</v>
      </c>
      <c r="W97" s="103">
        <v>188.60798477054499</v>
      </c>
      <c r="X97" s="24">
        <v>220.52551119882099</v>
      </c>
      <c r="Y97" s="24">
        <v>189.07097089602399</v>
      </c>
      <c r="Z97" s="106">
        <v>258.00231365263699</v>
      </c>
    </row>
    <row r="98" spans="15:26" x14ac:dyDescent="0.3">
      <c r="O98" s="65"/>
      <c r="P98" s="56">
        <v>43465</v>
      </c>
      <c r="Q98" s="103">
        <v>180.67449961267701</v>
      </c>
      <c r="R98" s="24">
        <v>225.849300826161</v>
      </c>
      <c r="S98" s="24">
        <v>213.04607969731001</v>
      </c>
      <c r="T98" s="24">
        <v>301.61608381967199</v>
      </c>
      <c r="U98" s="107">
        <v>240.104821800358</v>
      </c>
      <c r="V98" s="108">
        <v>183.37210370271401</v>
      </c>
      <c r="W98" s="103">
        <v>190.89626709149701</v>
      </c>
      <c r="X98" s="24">
        <v>218.48599595296</v>
      </c>
      <c r="Y98" s="24">
        <v>186.28125856598399</v>
      </c>
      <c r="Z98" s="106">
        <v>260.61754216182698</v>
      </c>
    </row>
    <row r="99" spans="15:26" x14ac:dyDescent="0.3">
      <c r="O99" s="65"/>
      <c r="P99" s="56">
        <v>43555</v>
      </c>
      <c r="Q99" s="103">
        <v>183.06036040978799</v>
      </c>
      <c r="R99" s="24">
        <v>229.699094895077</v>
      </c>
      <c r="S99" s="24">
        <v>212.21604477399799</v>
      </c>
      <c r="T99" s="24">
        <v>306.128493425447</v>
      </c>
      <c r="U99" s="107">
        <v>239.06026792199299</v>
      </c>
      <c r="V99" s="108">
        <v>181.48997986637499</v>
      </c>
      <c r="W99" s="103">
        <v>194.334439183824</v>
      </c>
      <c r="X99" s="24">
        <v>224.10330741557101</v>
      </c>
      <c r="Y99" s="24">
        <v>187.452451345843</v>
      </c>
      <c r="Z99" s="106">
        <v>265.32446546872399</v>
      </c>
    </row>
    <row r="100" spans="15:26" x14ac:dyDescent="0.3">
      <c r="O100" s="65"/>
      <c r="P100" s="56">
        <v>43646</v>
      </c>
      <c r="Q100" s="103">
        <v>185.14887046027999</v>
      </c>
      <c r="R100" s="24">
        <v>233.04070338058901</v>
      </c>
      <c r="S100" s="24">
        <v>211.456107676958</v>
      </c>
      <c r="T100" s="24">
        <v>315.15135168780802</v>
      </c>
      <c r="U100" s="107">
        <v>249.74900982977499</v>
      </c>
      <c r="V100" s="108">
        <v>185.130150088466</v>
      </c>
      <c r="W100" s="103">
        <v>201.775289062627</v>
      </c>
      <c r="X100" s="24">
        <v>232.56692130095001</v>
      </c>
      <c r="Y100" s="24">
        <v>188.651352276263</v>
      </c>
      <c r="Z100" s="106">
        <v>271.08978538231599</v>
      </c>
    </row>
    <row r="101" spans="15:26" x14ac:dyDescent="0.3">
      <c r="O101" s="65"/>
      <c r="P101" s="56">
        <v>43738</v>
      </c>
      <c r="Q101" s="103">
        <v>186.24343806782599</v>
      </c>
      <c r="R101" s="24">
        <v>235.96178140784099</v>
      </c>
      <c r="S101" s="24">
        <v>213.80255578161001</v>
      </c>
      <c r="T101" s="24">
        <v>324.97588845543902</v>
      </c>
      <c r="U101" s="107">
        <v>257.59133139503302</v>
      </c>
      <c r="V101" s="108">
        <v>185.64272952422399</v>
      </c>
      <c r="W101" s="103">
        <v>206.17989518142599</v>
      </c>
      <c r="X101" s="24">
        <v>236.43550366397801</v>
      </c>
      <c r="Y101" s="24">
        <v>188.34595602505399</v>
      </c>
      <c r="Z101" s="106">
        <v>275.645416826678</v>
      </c>
    </row>
    <row r="102" spans="15:26" x14ac:dyDescent="0.3">
      <c r="O102" s="65"/>
      <c r="P102" s="56">
        <v>43830</v>
      </c>
      <c r="Q102" s="103">
        <v>186.92783487818301</v>
      </c>
      <c r="R102" s="24">
        <v>240.01847819001799</v>
      </c>
      <c r="S102" s="24">
        <v>216.90941338422499</v>
      </c>
      <c r="T102" s="24">
        <v>330.12817184048998</v>
      </c>
      <c r="U102" s="107">
        <v>270.54150408605898</v>
      </c>
      <c r="V102" s="108">
        <v>187.38136388593301</v>
      </c>
      <c r="W102" s="103">
        <v>206.42219405289799</v>
      </c>
      <c r="X102" s="24">
        <v>240.97932675364899</v>
      </c>
      <c r="Y102" s="24">
        <v>189.85514920005099</v>
      </c>
      <c r="Z102" s="106">
        <v>280.64115143734102</v>
      </c>
    </row>
    <row r="103" spans="15:26" x14ac:dyDescent="0.3">
      <c r="O103" s="65"/>
      <c r="P103" s="56">
        <v>43921</v>
      </c>
      <c r="Q103" s="103">
        <v>185.81178677928801</v>
      </c>
      <c r="R103" s="24">
        <v>246.190812019894</v>
      </c>
      <c r="S103" s="24">
        <v>216.185485991229</v>
      </c>
      <c r="T103" s="24">
        <v>328.82556154823402</v>
      </c>
      <c r="U103" s="107">
        <v>279.22384254684499</v>
      </c>
      <c r="V103" s="108">
        <v>191.206696978167</v>
      </c>
      <c r="W103" s="103">
        <v>202.62809402838201</v>
      </c>
      <c r="X103" s="24">
        <v>248.998062803854</v>
      </c>
      <c r="Y103" s="24">
        <v>190.993074638076</v>
      </c>
      <c r="Z103" s="106">
        <v>283.15123434692998</v>
      </c>
    </row>
    <row r="104" spans="15:26" x14ac:dyDescent="0.3">
      <c r="O104" s="65"/>
      <c r="P104" s="56">
        <v>44012</v>
      </c>
      <c r="Q104" s="103">
        <v>182.90166177729799</v>
      </c>
      <c r="R104" s="24">
        <v>251.55131420195599</v>
      </c>
      <c r="S104" s="24">
        <v>212.477647484014</v>
      </c>
      <c r="T104" s="24">
        <v>325.91081427914702</v>
      </c>
      <c r="U104" s="107">
        <v>283.64451471688398</v>
      </c>
      <c r="V104" s="108">
        <v>185.29481121326401</v>
      </c>
      <c r="W104" s="103">
        <v>192.944679658713</v>
      </c>
      <c r="X104" s="24">
        <v>255.11727525465199</v>
      </c>
      <c r="Y104" s="24">
        <v>189.711382828208</v>
      </c>
      <c r="Z104" s="106">
        <v>286.74037627620498</v>
      </c>
    </row>
    <row r="105" spans="15:26" x14ac:dyDescent="0.3">
      <c r="O105" s="65"/>
      <c r="P105" s="56">
        <v>44104</v>
      </c>
      <c r="Q105" s="103">
        <v>187.46144625945499</v>
      </c>
      <c r="R105" s="24">
        <v>256.58687556934001</v>
      </c>
      <c r="S105" s="24">
        <v>215.09321296762499</v>
      </c>
      <c r="T105" s="24">
        <v>340.03421719528501</v>
      </c>
      <c r="U105" s="107">
        <v>295.60051223489103</v>
      </c>
      <c r="V105" s="108">
        <v>184.855114062148</v>
      </c>
      <c r="W105" s="103">
        <v>190.14722782178899</v>
      </c>
      <c r="X105" s="24">
        <v>263.76388804386602</v>
      </c>
      <c r="Y105" s="24">
        <v>190.552631844106</v>
      </c>
      <c r="Z105" s="106">
        <v>294.52213118343298</v>
      </c>
    </row>
    <row r="106" spans="15:26" x14ac:dyDescent="0.3">
      <c r="O106" s="65"/>
      <c r="P106" s="56">
        <v>44196</v>
      </c>
      <c r="Q106" s="103">
        <v>194.80619821964601</v>
      </c>
      <c r="R106" s="24">
        <v>264.33937681978102</v>
      </c>
      <c r="S106" s="24">
        <v>223.16392331082301</v>
      </c>
      <c r="T106" s="24">
        <v>361.379509608977</v>
      </c>
      <c r="U106" s="107">
        <v>312.20628145338702</v>
      </c>
      <c r="V106" s="108">
        <v>184.56358350089101</v>
      </c>
      <c r="W106" s="103">
        <v>192.69099072511</v>
      </c>
      <c r="X106" s="24">
        <v>274.31635033059803</v>
      </c>
      <c r="Y106" s="24">
        <v>193.233432016889</v>
      </c>
      <c r="Z106" s="106">
        <v>300.46582363099202</v>
      </c>
    </row>
    <row r="107" spans="15:26" x14ac:dyDescent="0.3">
      <c r="O107" s="65"/>
      <c r="P107" s="56">
        <v>44286</v>
      </c>
      <c r="Q107" s="103">
        <v>196.48445124104299</v>
      </c>
      <c r="R107" s="24">
        <v>276.40930220429902</v>
      </c>
      <c r="S107" s="24">
        <v>230.354979885836</v>
      </c>
      <c r="T107" s="24">
        <v>375.45671939094598</v>
      </c>
      <c r="U107" s="107">
        <v>314.33703861951102</v>
      </c>
      <c r="V107" s="108">
        <v>185.25596958538901</v>
      </c>
      <c r="W107" s="103">
        <v>190.82717608994199</v>
      </c>
      <c r="X107" s="24">
        <v>279.033476977487</v>
      </c>
      <c r="Y107" s="24">
        <v>196.95613788928301</v>
      </c>
      <c r="Z107" s="106">
        <v>310.21845300023699</v>
      </c>
    </row>
    <row r="108" spans="15:26" x14ac:dyDescent="0.3">
      <c r="O108" s="65"/>
      <c r="P108" s="56">
        <v>44377</v>
      </c>
      <c r="Q108" s="103">
        <v>200.82885360328899</v>
      </c>
      <c r="R108" s="24">
        <v>293.04420336667198</v>
      </c>
      <c r="S108" s="24">
        <v>239.74950796168301</v>
      </c>
      <c r="T108" s="24">
        <v>396.65409648142202</v>
      </c>
      <c r="U108" s="107">
        <v>331.56235725820801</v>
      </c>
      <c r="V108" s="108">
        <v>194.37634111333699</v>
      </c>
      <c r="W108" s="103">
        <v>197.080662500708</v>
      </c>
      <c r="X108" s="24">
        <v>290.73228942594699</v>
      </c>
      <c r="Y108" s="24">
        <v>204.372509435892</v>
      </c>
      <c r="Z108" s="106">
        <v>330.024470703963</v>
      </c>
    </row>
    <row r="109" spans="15:26" x14ac:dyDescent="0.3">
      <c r="O109" s="65"/>
      <c r="P109" s="56">
        <v>44469</v>
      </c>
      <c r="Q109" s="103">
        <v>209.220858436653</v>
      </c>
      <c r="R109" s="24">
        <v>306.22932864969601</v>
      </c>
      <c r="S109" s="24">
        <v>249.46646213223099</v>
      </c>
      <c r="T109" s="24">
        <v>419.076275456659</v>
      </c>
      <c r="U109" s="107">
        <v>338.26560566586102</v>
      </c>
      <c r="V109" s="108">
        <v>200.573283064637</v>
      </c>
      <c r="W109" s="103">
        <v>209.08245994288399</v>
      </c>
      <c r="X109" s="24">
        <v>317.96583452086497</v>
      </c>
      <c r="Y109" s="24">
        <v>211.42242899252599</v>
      </c>
      <c r="Z109" s="106">
        <v>355.76542927884498</v>
      </c>
    </row>
    <row r="110" spans="15:26" x14ac:dyDescent="0.3">
      <c r="O110" s="65"/>
      <c r="P110" s="56">
        <v>44561</v>
      </c>
      <c r="Q110" s="103">
        <v>213.94359377116001</v>
      </c>
      <c r="R110" s="24">
        <v>314.73495140064</v>
      </c>
      <c r="S110" s="24">
        <v>255.039769814545</v>
      </c>
      <c r="T110" s="24">
        <v>431.18407662680602</v>
      </c>
      <c r="U110" s="107">
        <v>342.85104747680299</v>
      </c>
      <c r="V110" s="108">
        <v>211.69241339202401</v>
      </c>
      <c r="W110" s="103">
        <v>211.882392246389</v>
      </c>
      <c r="X110" s="24">
        <v>336.27546447316098</v>
      </c>
      <c r="Y110" s="24">
        <v>216.18085162603899</v>
      </c>
      <c r="Z110" s="106">
        <v>376.96312502218501</v>
      </c>
    </row>
    <row r="111" spans="15:26" x14ac:dyDescent="0.3">
      <c r="O111" s="65"/>
      <c r="P111" s="56">
        <v>44651</v>
      </c>
      <c r="Q111" s="103">
        <v>217.393767426073</v>
      </c>
      <c r="R111" s="24">
        <v>331.99033517477397</v>
      </c>
      <c r="S111" s="24">
        <v>260.19256734999101</v>
      </c>
      <c r="T111" s="24">
        <v>448.53250416902398</v>
      </c>
      <c r="U111" s="107">
        <v>355.41983057308897</v>
      </c>
      <c r="V111" s="108">
        <v>222.26849968728499</v>
      </c>
      <c r="W111" s="103">
        <v>206.52458346485901</v>
      </c>
      <c r="X111" s="24">
        <v>352.913153258406</v>
      </c>
      <c r="Y111" s="24">
        <v>220.57005840489001</v>
      </c>
      <c r="Z111" s="106">
        <v>392.66872137184902</v>
      </c>
    </row>
    <row r="112" spans="15:26" x14ac:dyDescent="0.3">
      <c r="O112" s="65"/>
      <c r="P112" s="56">
        <v>44742</v>
      </c>
      <c r="Q112" s="103">
        <v>226.32894473603201</v>
      </c>
      <c r="R112" s="24">
        <v>355.92824768088502</v>
      </c>
      <c r="S112" s="24">
        <v>266.69185482709099</v>
      </c>
      <c r="T112" s="24">
        <v>473.98841351286802</v>
      </c>
      <c r="U112" s="107">
        <v>370.88799073980101</v>
      </c>
      <c r="V112" s="108">
        <v>227.78024675083799</v>
      </c>
      <c r="W112" s="103">
        <v>200.295200984687</v>
      </c>
      <c r="X112" s="24">
        <v>381.51716171754299</v>
      </c>
      <c r="Y112" s="24">
        <v>222.23718078144501</v>
      </c>
      <c r="Z112" s="106">
        <v>406.544137843832</v>
      </c>
    </row>
    <row r="113" spans="15:26" x14ac:dyDescent="0.3">
      <c r="P113" s="56">
        <v>44834</v>
      </c>
      <c r="Q113" s="103">
        <v>226.58262123274</v>
      </c>
      <c r="R113" s="24">
        <v>358.21128862858899</v>
      </c>
      <c r="S113" s="24">
        <v>266.79120739864601</v>
      </c>
      <c r="T113" s="24">
        <v>460.53054524932202</v>
      </c>
      <c r="U113" s="107">
        <v>384.36981443427698</v>
      </c>
      <c r="V113" s="108">
        <v>231.32255518923401</v>
      </c>
      <c r="W113" s="103">
        <v>191.52250527824901</v>
      </c>
      <c r="X113" s="24">
        <v>389.19387140948402</v>
      </c>
      <c r="Y113" s="24">
        <v>220.479494003262</v>
      </c>
      <c r="Z113" s="106">
        <v>399.183944714478</v>
      </c>
    </row>
    <row r="114" spans="15:26" x14ac:dyDescent="0.3">
      <c r="P114" s="56">
        <v>44926</v>
      </c>
      <c r="Q114" s="103">
        <v>218.24284712206901</v>
      </c>
      <c r="R114" s="24">
        <v>350.531919826994</v>
      </c>
      <c r="S114" s="24">
        <v>264.32012666639503</v>
      </c>
      <c r="T114" s="24">
        <v>433.88678558413898</v>
      </c>
      <c r="U114" s="107">
        <v>395.018131242641</v>
      </c>
      <c r="V114" s="108">
        <v>231.73829829327499</v>
      </c>
      <c r="W114" s="103">
        <v>179.67762392487199</v>
      </c>
      <c r="X114" s="24">
        <v>380.282516601152</v>
      </c>
      <c r="Y114" s="24">
        <v>217.61840586891901</v>
      </c>
      <c r="Z114" s="106">
        <v>373.430238381344</v>
      </c>
    </row>
    <row r="115" spans="15:26" x14ac:dyDescent="0.3">
      <c r="P115" s="56">
        <v>45016</v>
      </c>
      <c r="Q115" s="103">
        <v>215.15504906701099</v>
      </c>
      <c r="R115" s="24">
        <v>359.33624695757902</v>
      </c>
      <c r="S115" s="24">
        <v>265.04311161789701</v>
      </c>
      <c r="T115" s="24">
        <v>428.98901520196898</v>
      </c>
      <c r="U115" s="107">
        <v>401.46098756320703</v>
      </c>
      <c r="V115" s="108">
        <v>229.05764996411</v>
      </c>
      <c r="W115" s="103">
        <v>170.30565461203599</v>
      </c>
      <c r="X115" s="24">
        <v>374.87683827469698</v>
      </c>
      <c r="Y115" s="24">
        <v>214.718047574444</v>
      </c>
      <c r="Z115" s="106">
        <v>349.8870099257</v>
      </c>
    </row>
    <row r="116" spans="15:26" x14ac:dyDescent="0.3">
      <c r="P116" s="56">
        <v>45107</v>
      </c>
      <c r="Q116" s="103">
        <v>219.34918224646501</v>
      </c>
      <c r="R116" s="24">
        <v>374.50872149441699</v>
      </c>
      <c r="S116" s="24">
        <v>269.41900052156598</v>
      </c>
      <c r="T116" s="24">
        <v>428.784118580246</v>
      </c>
      <c r="U116" s="107">
        <v>401.50981491308801</v>
      </c>
      <c r="V116" s="108">
        <v>233.42208223844099</v>
      </c>
      <c r="W116" s="103">
        <v>168.18302905864601</v>
      </c>
      <c r="X116" s="24">
        <v>373.67962332855302</v>
      </c>
      <c r="Y116" s="24">
        <v>215.454946303546</v>
      </c>
      <c r="Z116" s="106">
        <v>336.01002202093798</v>
      </c>
    </row>
    <row r="117" spans="15:26" x14ac:dyDescent="0.3">
      <c r="P117" s="56">
        <v>45199</v>
      </c>
      <c r="Q117" s="103">
        <v>219.793983292533</v>
      </c>
      <c r="R117" s="24">
        <v>379.70848749577902</v>
      </c>
      <c r="S117" s="24">
        <v>274.67444399563198</v>
      </c>
      <c r="T117" s="24">
        <v>425.654173449052</v>
      </c>
      <c r="U117" s="107">
        <v>397.75220745923201</v>
      </c>
      <c r="V117" s="108">
        <v>236.63919671436099</v>
      </c>
      <c r="W117" s="103">
        <v>156.45332211247899</v>
      </c>
      <c r="X117" s="24">
        <v>374.06848345980097</v>
      </c>
      <c r="Y117" s="24">
        <v>217.03340146728499</v>
      </c>
      <c r="Z117" s="106">
        <v>332.06664563146501</v>
      </c>
    </row>
    <row r="118" spans="15:26" x14ac:dyDescent="0.3">
      <c r="P118" s="56">
        <v>45291</v>
      </c>
      <c r="Q118" s="103">
        <v>213.270689723907</v>
      </c>
      <c r="R118" s="24">
        <v>379.05417304748897</v>
      </c>
      <c r="S118" s="24">
        <v>275.98051767109303</v>
      </c>
      <c r="T118" s="24">
        <v>421.41195415791498</v>
      </c>
      <c r="U118" s="107">
        <v>411.03746698406502</v>
      </c>
      <c r="V118" s="108">
        <v>235.44888105861</v>
      </c>
      <c r="W118" s="103">
        <v>138.01587768835299</v>
      </c>
      <c r="X118" s="24">
        <v>374.96154879816498</v>
      </c>
      <c r="Y118" s="24">
        <v>218.34405660904901</v>
      </c>
      <c r="Z118" s="106">
        <v>325.13642558660399</v>
      </c>
    </row>
    <row r="119" spans="15:26" x14ac:dyDescent="0.3">
      <c r="P119" s="56">
        <v>45382</v>
      </c>
      <c r="Q119" s="103">
        <v>211.561231437733</v>
      </c>
      <c r="R119" s="24">
        <v>382.81137663568302</v>
      </c>
      <c r="S119" s="24">
        <v>276.31034847213903</v>
      </c>
      <c r="T119" s="24">
        <v>422.22181385744</v>
      </c>
      <c r="U119" s="107">
        <v>418.23177789246699</v>
      </c>
      <c r="V119" s="108">
        <v>239.196073932161</v>
      </c>
      <c r="W119" s="103">
        <v>128.86922145005701</v>
      </c>
      <c r="X119" s="24">
        <v>377.56399266058298</v>
      </c>
      <c r="Y119" s="24">
        <v>220.15005185537899</v>
      </c>
      <c r="Z119" s="106">
        <v>311.448189517863</v>
      </c>
    </row>
    <row r="120" spans="15:26" x14ac:dyDescent="0.3">
      <c r="P120" s="56">
        <v>45473</v>
      </c>
      <c r="Q120" s="103">
        <v>214.10072340127601</v>
      </c>
      <c r="R120" s="24">
        <v>390.87745843218801</v>
      </c>
      <c r="S120" s="24">
        <v>278.28279905290998</v>
      </c>
      <c r="T120" s="24">
        <v>421.26574692640202</v>
      </c>
      <c r="U120" s="107">
        <v>442.48072365412798</v>
      </c>
      <c r="V120" s="108">
        <v>235.56420892247701</v>
      </c>
      <c r="W120" s="103">
        <v>123.13000276322499</v>
      </c>
      <c r="X120" s="24">
        <v>382.14984825234899</v>
      </c>
      <c r="Y120" s="24">
        <v>219.870902570422</v>
      </c>
      <c r="Z120" s="106">
        <v>305.40568597347698</v>
      </c>
    </row>
    <row r="121" spans="15:26" x14ac:dyDescent="0.3">
      <c r="P121" s="56">
        <v>45565</v>
      </c>
      <c r="Q121" s="103">
        <v>213.963821766987</v>
      </c>
      <c r="R121" s="24">
        <v>400.20620523650501</v>
      </c>
      <c r="S121" s="24">
        <v>280.38597371595898</v>
      </c>
      <c r="T121" s="24">
        <v>415.874920067559</v>
      </c>
      <c r="U121" s="107">
        <v>447.10877793163598</v>
      </c>
      <c r="V121" s="108">
        <v>228.24445536609699</v>
      </c>
      <c r="W121" s="103">
        <v>122.40883907489</v>
      </c>
      <c r="X121" s="24">
        <v>386.29425089461301</v>
      </c>
      <c r="Y121" s="24">
        <v>221.19794238659401</v>
      </c>
      <c r="Z121" s="106">
        <v>309.71591106562897</v>
      </c>
    </row>
    <row r="122" spans="15:26" x14ac:dyDescent="0.3">
      <c r="P122" s="56">
        <v>45657</v>
      </c>
      <c r="Q122" s="103">
        <v>212.970658291051</v>
      </c>
      <c r="R122" s="24">
        <v>404.95157518397701</v>
      </c>
      <c r="S122" s="24">
        <v>281.77094798818501</v>
      </c>
      <c r="T122" s="24">
        <v>415.27406748176901</v>
      </c>
      <c r="U122" s="107">
        <v>444.189657868175</v>
      </c>
      <c r="V122" s="108">
        <v>231.228557367387</v>
      </c>
      <c r="W122" s="103">
        <v>122.140953124582</v>
      </c>
      <c r="X122" s="24">
        <v>388.47003901782699</v>
      </c>
      <c r="Y122" s="24">
        <v>224.36765956547799</v>
      </c>
      <c r="Z122" s="106">
        <v>317.18541030102801</v>
      </c>
    </row>
    <row r="123" spans="15:26" x14ac:dyDescent="0.3">
      <c r="P123" s="56">
        <v>45747</v>
      </c>
      <c r="Q123" s="103">
        <v>215.66136199112401</v>
      </c>
      <c r="R123" s="24">
        <v>407.31506907959903</v>
      </c>
      <c r="S123" s="24">
        <v>282.91204635491601</v>
      </c>
      <c r="T123" s="24">
        <v>419.90737999475601</v>
      </c>
      <c r="U123" s="107">
        <v>448.43170782657199</v>
      </c>
      <c r="V123" s="108">
        <v>230.97284241148401</v>
      </c>
      <c r="W123" s="103">
        <v>117.779551355183</v>
      </c>
      <c r="X123" s="24">
        <v>394.01961559831398</v>
      </c>
      <c r="Y123" s="24">
        <v>225.71921018521601</v>
      </c>
      <c r="Z123" s="106">
        <v>321.74636937664798</v>
      </c>
    </row>
    <row r="124" spans="15:26" x14ac:dyDescent="0.3">
      <c r="P124" s="56">
        <v>45838</v>
      </c>
      <c r="Q124" s="103">
        <v>218.867984341159</v>
      </c>
      <c r="R124" s="24">
        <v>411.44833692370503</v>
      </c>
      <c r="S124" s="24">
        <v>282.13107309488498</v>
      </c>
      <c r="T124" s="24">
        <v>423.25501348869102</v>
      </c>
      <c r="U124" s="107">
        <v>449.080635760581</v>
      </c>
      <c r="V124" s="108">
        <v>229.00501092398599</v>
      </c>
      <c r="W124" s="103">
        <v>118.999760162162</v>
      </c>
      <c r="X124" s="24">
        <v>398.83994607652897</v>
      </c>
      <c r="Y124" s="24">
        <v>226.78140922427301</v>
      </c>
      <c r="Z124" s="106">
        <v>317.942512929857</v>
      </c>
    </row>
    <row r="125" spans="15:26" x14ac:dyDescent="0.3">
      <c r="P125" s="56">
        <v>45930</v>
      </c>
      <c r="Q125" s="103">
        <v>217.72229725511201</v>
      </c>
      <c r="R125" s="24">
        <v>413.00085751206399</v>
      </c>
      <c r="S125" s="24">
        <v>279.19894265229101</v>
      </c>
      <c r="T125" s="24">
        <v>424.64484325371399</v>
      </c>
      <c r="U125" s="107">
        <v>440.03641728534302</v>
      </c>
      <c r="V125" s="108">
        <v>229.83444580503701</v>
      </c>
      <c r="W125" s="103">
        <v>126.10634907127</v>
      </c>
      <c r="X125" s="24">
        <v>394.254794092287</v>
      </c>
      <c r="Y125" s="24">
        <v>227.97770993378501</v>
      </c>
      <c r="Z125" s="106">
        <v>315.714595224552</v>
      </c>
    </row>
    <row r="126" spans="15:26" x14ac:dyDescent="0.3">
      <c r="P126" s="56">
        <v>46022</v>
      </c>
      <c r="Q126" s="103">
        <v>215.71989718770499</v>
      </c>
      <c r="R126" s="24">
        <v>413.38465715517498</v>
      </c>
      <c r="S126" s="24">
        <v>278.651500782173</v>
      </c>
      <c r="T126" s="24">
        <v>423.037761152754</v>
      </c>
      <c r="U126" s="107">
        <v>456.64664135205498</v>
      </c>
      <c r="V126" s="108">
        <v>223.06964121644199</v>
      </c>
      <c r="W126" s="103">
        <v>129.963872638449</v>
      </c>
      <c r="X126" s="24">
        <v>391.11319191115098</v>
      </c>
      <c r="Y126" s="24">
        <v>225.40519927230599</v>
      </c>
      <c r="Z126" s="106">
        <v>321.92329660767302</v>
      </c>
    </row>
    <row r="127" spans="15:26" x14ac:dyDescent="0.3">
      <c r="O127" s="65"/>
      <c r="P127" s="56">
        <v>46112</v>
      </c>
      <c r="Q127" s="103">
        <v>219.65030733656499</v>
      </c>
      <c r="R127" s="24">
        <v>422.33871407844902</v>
      </c>
      <c r="S127" s="24">
        <v>282.04855669266101</v>
      </c>
      <c r="T127" s="24">
        <v>416.56572560092798</v>
      </c>
      <c r="U127" s="107">
        <v>470.62236962528902</v>
      </c>
      <c r="V127" s="108">
        <v>225.70576238491699</v>
      </c>
      <c r="W127" s="103">
        <v>129.453674082704</v>
      </c>
      <c r="X127" s="24">
        <v>398.83696061886002</v>
      </c>
      <c r="Y127" s="24">
        <v>220.567420148564</v>
      </c>
      <c r="Z127" s="106">
        <v>324.52845313141</v>
      </c>
    </row>
    <row r="128" spans="15:26" ht="28.8" x14ac:dyDescent="0.3">
      <c r="O128" s="65"/>
      <c r="P128" s="65"/>
      <c r="Q128" s="133" t="s">
        <v>29</v>
      </c>
      <c r="R128" s="134" t="s">
        <v>30</v>
      </c>
      <c r="S128" s="134" t="s">
        <v>31</v>
      </c>
      <c r="T128" s="134" t="s">
        <v>32</v>
      </c>
      <c r="U128" s="134" t="s">
        <v>33</v>
      </c>
      <c r="V128" s="135" t="s">
        <v>34</v>
      </c>
      <c r="W128" s="133" t="s">
        <v>29</v>
      </c>
      <c r="X128" s="134" t="s">
        <v>30</v>
      </c>
      <c r="Y128" s="134" t="s">
        <v>31</v>
      </c>
      <c r="Z128" s="134" t="s">
        <v>32</v>
      </c>
    </row>
    <row r="129" spans="15:26" x14ac:dyDescent="0.3">
      <c r="O129" s="110"/>
      <c r="P129" s="110"/>
      <c r="Q129" s="112" t="s">
        <v>140</v>
      </c>
      <c r="R129" s="112" t="s">
        <v>141</v>
      </c>
      <c r="S129" s="112" t="s">
        <v>142</v>
      </c>
      <c r="T129" s="112" t="s">
        <v>143</v>
      </c>
      <c r="U129" s="112" t="s">
        <v>144</v>
      </c>
      <c r="V129" s="112" t="s">
        <v>145</v>
      </c>
      <c r="W129" s="112" t="s">
        <v>140</v>
      </c>
      <c r="X129" s="112" t="s">
        <v>141</v>
      </c>
      <c r="Y129" s="112" t="s">
        <v>142</v>
      </c>
      <c r="Z129" s="112" t="s">
        <v>143</v>
      </c>
    </row>
    <row r="130" spans="15:26" x14ac:dyDescent="0.3">
      <c r="O130" s="111" t="s">
        <v>146</v>
      </c>
      <c r="P130" s="37" t="s">
        <v>146</v>
      </c>
      <c r="Q130" s="113">
        <f>Q122/Q121-1</f>
        <v>-4.6417355407756267E-3</v>
      </c>
      <c r="R130" s="113">
        <f t="shared" ref="Q130:AA135" si="0">R122/R121-1</f>
        <v>1.1857312268978237E-2</v>
      </c>
      <c r="S130" s="113">
        <f t="shared" si="0"/>
        <v>4.9395276585020298E-3</v>
      </c>
      <c r="T130" s="113">
        <f t="shared" si="0"/>
        <v>-1.44479158707711E-3</v>
      </c>
      <c r="U130" s="113">
        <f t="shared" si="0"/>
        <v>-6.5288811303707561E-3</v>
      </c>
      <c r="V130" s="113">
        <f t="shared" si="0"/>
        <v>1.3074148927313844E-2</v>
      </c>
      <c r="W130" s="113">
        <f t="shared" si="0"/>
        <v>-2.1884526667563797E-3</v>
      </c>
      <c r="X130" s="113">
        <f t="shared" si="0"/>
        <v>5.6324631240953771E-3</v>
      </c>
      <c r="Y130" s="113">
        <f t="shared" si="0"/>
        <v>1.4329776962139107E-2</v>
      </c>
      <c r="Z130" s="113">
        <f t="shared" si="0"/>
        <v>2.4117260265057006E-2</v>
      </c>
    </row>
    <row r="131" spans="15:26" x14ac:dyDescent="0.3">
      <c r="O131" s="111" t="s">
        <v>146</v>
      </c>
      <c r="P131" s="37" t="s">
        <v>146</v>
      </c>
      <c r="Q131" s="113">
        <f>Q123/Q122-1</f>
        <v>1.2634152148770728E-2</v>
      </c>
      <c r="R131" s="113">
        <f t="shared" si="0"/>
        <v>5.8364852502381659E-3</v>
      </c>
      <c r="S131" s="113">
        <f t="shared" si="0"/>
        <v>4.0497374725050328E-3</v>
      </c>
      <c r="T131" s="113">
        <f t="shared" si="0"/>
        <v>1.1157240183774286E-2</v>
      </c>
      <c r="U131" s="113">
        <f t="shared" si="0"/>
        <v>9.5500871829301559E-3</v>
      </c>
      <c r="V131" s="113">
        <f t="shared" si="0"/>
        <v>-1.1058969480862713E-3</v>
      </c>
      <c r="W131" s="113">
        <f t="shared" si="0"/>
        <v>-3.5707939538922928E-2</v>
      </c>
      <c r="X131" s="113">
        <f t="shared" si="0"/>
        <v>1.4285726112927666E-2</v>
      </c>
      <c r="Y131" s="113">
        <f t="shared" si="0"/>
        <v>6.0238210014558202E-3</v>
      </c>
      <c r="Z131" s="113">
        <f t="shared" si="0"/>
        <v>1.4379473101525431E-2</v>
      </c>
    </row>
    <row r="132" spans="15:26" x14ac:dyDescent="0.3">
      <c r="O132" s="111" t="s">
        <v>146</v>
      </c>
      <c r="P132" s="37" t="s">
        <v>146</v>
      </c>
      <c r="Q132" s="113">
        <f t="shared" si="0"/>
        <v>1.4868784655857725E-2</v>
      </c>
      <c r="R132" s="113">
        <f t="shared" si="0"/>
        <v>1.0147593737314553E-2</v>
      </c>
      <c r="S132" s="113">
        <f t="shared" si="0"/>
        <v>-2.7604807575117851E-3</v>
      </c>
      <c r="T132" s="113">
        <f t="shared" si="0"/>
        <v>7.9723140230991696E-3</v>
      </c>
      <c r="U132" s="113">
        <f t="shared" si="0"/>
        <v>1.4471053734228523E-3</v>
      </c>
      <c r="V132" s="113">
        <f t="shared" si="0"/>
        <v>-8.5197526555622627E-3</v>
      </c>
      <c r="W132" s="113">
        <f t="shared" si="0"/>
        <v>1.0360107445979816E-2</v>
      </c>
      <c r="X132" s="113">
        <f t="shared" si="0"/>
        <v>1.2233732249333329E-2</v>
      </c>
      <c r="Y132" s="113">
        <f t="shared" si="0"/>
        <v>4.7058424410815203E-3</v>
      </c>
      <c r="Z132" s="113">
        <f t="shared" si="0"/>
        <v>-1.182253106433051E-2</v>
      </c>
    </row>
    <row r="133" spans="15:26" x14ac:dyDescent="0.3">
      <c r="O133" s="111" t="s">
        <v>146</v>
      </c>
      <c r="P133" s="37" t="s">
        <v>146</v>
      </c>
      <c r="Q133" s="113">
        <f t="shared" si="0"/>
        <v>-5.2346033591699204E-3</v>
      </c>
      <c r="R133" s="113">
        <f t="shared" si="0"/>
        <v>3.7733062672382633E-3</v>
      </c>
      <c r="S133" s="113">
        <f t="shared" si="0"/>
        <v>-1.0392795130396149E-2</v>
      </c>
      <c r="T133" s="113">
        <f t="shared" si="0"/>
        <v>3.2836699406517678E-3</v>
      </c>
      <c r="U133" s="113">
        <f t="shared" si="0"/>
        <v>-2.0139408727611552E-2</v>
      </c>
      <c r="V133" s="113">
        <f t="shared" si="0"/>
        <v>3.621907126418078E-3</v>
      </c>
      <c r="W133" s="113">
        <f t="shared" si="0"/>
        <v>5.971935489133573E-2</v>
      </c>
      <c r="X133" s="113">
        <f t="shared" si="0"/>
        <v>-1.1496220549990221E-2</v>
      </c>
      <c r="Y133" s="113">
        <f t="shared" si="0"/>
        <v>5.2751268880639746E-3</v>
      </c>
      <c r="Z133" s="113">
        <f t="shared" si="0"/>
        <v>-7.007297277657587E-3</v>
      </c>
    </row>
    <row r="134" spans="15:26" x14ac:dyDescent="0.3">
      <c r="O134" s="111" t="s">
        <v>146</v>
      </c>
      <c r="P134" s="37" t="s">
        <v>146</v>
      </c>
      <c r="Q134" s="113">
        <f>Q126/Q125-1</f>
        <v>-9.1970372012966095E-3</v>
      </c>
      <c r="R134" s="113">
        <f t="shared" si="0"/>
        <v>9.2929502718952506E-4</v>
      </c>
      <c r="S134" s="113">
        <f t="shared" si="0"/>
        <v>-1.9607591093200316E-3</v>
      </c>
      <c r="T134" s="113">
        <f t="shared" si="0"/>
        <v>-3.7845322426294237E-3</v>
      </c>
      <c r="U134" s="113">
        <f t="shared" si="0"/>
        <v>3.7747385021410729E-2</v>
      </c>
      <c r="V134" s="113">
        <f t="shared" si="0"/>
        <v>-2.9433380035355672E-2</v>
      </c>
      <c r="W134" s="113">
        <f t="shared" si="0"/>
        <v>3.0589447681170112E-2</v>
      </c>
      <c r="X134" s="113">
        <f t="shared" si="0"/>
        <v>-7.9684565114016559E-3</v>
      </c>
      <c r="Y134" s="113">
        <f t="shared" si="0"/>
        <v>-1.1284044664832349E-2</v>
      </c>
      <c r="Z134" s="113">
        <f t="shared" si="0"/>
        <v>1.9665550712677948E-2</v>
      </c>
    </row>
    <row r="135" spans="15:26" x14ac:dyDescent="0.3">
      <c r="O135" s="111" t="s">
        <v>147</v>
      </c>
      <c r="P135" s="37" t="str">
        <f>"QTR "&amp;YEAR(P127)&amp;"Q"&amp;(MONTH(P127)/3)</f>
        <v>QTR 2026Q1</v>
      </c>
      <c r="Q135" s="113">
        <f>Q127/Q126-1</f>
        <v>1.8219970434345312E-2</v>
      </c>
      <c r="R135" s="113">
        <f>R127/R126-1</f>
        <v>2.1660351365950348E-2</v>
      </c>
      <c r="S135" s="113">
        <f t="shared" si="0"/>
        <v>1.2191055497467129E-2</v>
      </c>
      <c r="T135" s="113">
        <f t="shared" si="0"/>
        <v>-1.5298954717872237E-2</v>
      </c>
      <c r="U135" s="113">
        <f>U127/U126-1</f>
        <v>3.0605126606984889E-2</v>
      </c>
      <c r="V135" s="113">
        <f t="shared" si="0"/>
        <v>1.1817480649091161E-2</v>
      </c>
      <c r="W135" s="113">
        <f>W127/W126-1</f>
        <v>-3.9256952365858133E-3</v>
      </c>
      <c r="X135" s="113">
        <f t="shared" si="0"/>
        <v>1.9748167199288957E-2</v>
      </c>
      <c r="Y135" s="113">
        <f t="shared" si="0"/>
        <v>-2.1462588881535072E-2</v>
      </c>
      <c r="Z135" s="113">
        <f t="shared" si="0"/>
        <v>8.0924759133287338E-3</v>
      </c>
    </row>
    <row r="136" spans="15:26" x14ac:dyDescent="0.3">
      <c r="O136" s="65"/>
      <c r="P136" s="65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</row>
    <row r="137" spans="15:26" x14ac:dyDescent="0.3">
      <c r="O137" s="65"/>
      <c r="P137" s="65"/>
      <c r="Q137" s="113"/>
      <c r="R137" s="113"/>
      <c r="S137" s="113"/>
      <c r="T137" s="113"/>
      <c r="U137" s="113"/>
      <c r="V137" s="113"/>
      <c r="W137" s="113"/>
      <c r="X137" s="113"/>
      <c r="Y137" s="113"/>
      <c r="Z137" s="113"/>
    </row>
    <row r="138" spans="15:26" x14ac:dyDescent="0.3">
      <c r="O138" s="65" t="s">
        <v>148</v>
      </c>
      <c r="P138" s="37" t="s">
        <v>148</v>
      </c>
      <c r="Q138" s="113">
        <f>Q122/Q118-1</f>
        <v>-1.406810440030104E-3</v>
      </c>
      <c r="R138" s="113">
        <f t="shared" ref="Q138:AA143" si="1">R122/R118-1</f>
        <v>6.8321110748577718E-2</v>
      </c>
      <c r="S138" s="113">
        <f t="shared" si="1"/>
        <v>2.0981301020649878E-2</v>
      </c>
      <c r="T138" s="113">
        <f t="shared" si="1"/>
        <v>-1.4565051170441934E-2</v>
      </c>
      <c r="U138" s="113">
        <f>U122/U118-1</f>
        <v>8.0654912379058752E-2</v>
      </c>
      <c r="V138" s="113">
        <f t="shared" si="1"/>
        <v>-1.7924585889930178E-2</v>
      </c>
      <c r="W138" s="113">
        <f t="shared" si="1"/>
        <v>-0.11502245125461141</v>
      </c>
      <c r="X138" s="113">
        <f t="shared" si="1"/>
        <v>3.6026334601400478E-2</v>
      </c>
      <c r="Y138" s="113">
        <f t="shared" si="1"/>
        <v>2.7587666227226082E-2</v>
      </c>
      <c r="Z138" s="113">
        <f t="shared" si="1"/>
        <v>-2.4454397169529463E-2</v>
      </c>
    </row>
    <row r="139" spans="15:26" x14ac:dyDescent="0.3">
      <c r="O139" s="65" t="s">
        <v>148</v>
      </c>
      <c r="P139" s="37" t="s">
        <v>148</v>
      </c>
      <c r="Q139" s="113">
        <f t="shared" si="1"/>
        <v>1.9380349251737927E-2</v>
      </c>
      <c r="R139" s="113">
        <f t="shared" si="1"/>
        <v>6.4009833404809813E-2</v>
      </c>
      <c r="S139" s="113">
        <f t="shared" si="1"/>
        <v>2.3892329474017648E-2</v>
      </c>
      <c r="T139" s="113">
        <f t="shared" si="1"/>
        <v>-5.4815591869572522E-3</v>
      </c>
      <c r="U139" s="113">
        <f t="shared" si="1"/>
        <v>7.2208597075734016E-2</v>
      </c>
      <c r="V139" s="113">
        <f>V123/V119-1</f>
        <v>-3.4378622464385389E-2</v>
      </c>
      <c r="W139" s="113">
        <f t="shared" si="1"/>
        <v>-8.6053674958933346E-2</v>
      </c>
      <c r="X139" s="113">
        <f t="shared" si="1"/>
        <v>4.3583665968179419E-2</v>
      </c>
      <c r="Y139" s="113">
        <f t="shared" si="1"/>
        <v>2.5297102057897813E-2</v>
      </c>
      <c r="Z139" s="113">
        <f t="shared" si="1"/>
        <v>3.3065467083713163E-2</v>
      </c>
    </row>
    <row r="140" spans="15:26" x14ac:dyDescent="0.3">
      <c r="O140" s="65" t="s">
        <v>148</v>
      </c>
      <c r="P140" s="37" t="s">
        <v>148</v>
      </c>
      <c r="Q140" s="113">
        <f t="shared" si="1"/>
        <v>2.2266440132236331E-2</v>
      </c>
      <c r="R140" s="113">
        <f t="shared" si="1"/>
        <v>5.262743616382215E-2</v>
      </c>
      <c r="S140" s="113">
        <f t="shared" si="1"/>
        <v>1.3828645015329544E-2</v>
      </c>
      <c r="T140" s="113">
        <f t="shared" si="1"/>
        <v>4.7221179903729205E-3</v>
      </c>
      <c r="U140" s="113">
        <f t="shared" si="1"/>
        <v>1.4915705371183474E-2</v>
      </c>
      <c r="V140" s="113">
        <f t="shared" si="1"/>
        <v>-2.7844628980328689E-2</v>
      </c>
      <c r="W140" s="113">
        <f t="shared" si="1"/>
        <v>-3.3543754636352174E-2</v>
      </c>
      <c r="X140" s="113">
        <f t="shared" si="1"/>
        <v>4.367422334591331E-2</v>
      </c>
      <c r="Y140" s="113">
        <f t="shared" si="1"/>
        <v>3.142983711379288E-2</v>
      </c>
      <c r="Z140" s="113">
        <f t="shared" si="1"/>
        <v>4.1049749667950719E-2</v>
      </c>
    </row>
    <row r="141" spans="15:26" x14ac:dyDescent="0.3">
      <c r="O141" s="65" t="s">
        <v>148</v>
      </c>
      <c r="P141" s="37" t="s">
        <v>148</v>
      </c>
      <c r="Q141" s="113">
        <f t="shared" si="1"/>
        <v>1.7565939218538107E-2</v>
      </c>
      <c r="R141" s="113">
        <f t="shared" si="1"/>
        <v>3.1970149658218983E-2</v>
      </c>
      <c r="S141" s="113">
        <f t="shared" si="1"/>
        <v>-4.2335607874254277E-3</v>
      </c>
      <c r="T141" s="113">
        <f t="shared" si="1"/>
        <v>2.1087886676913081E-2</v>
      </c>
      <c r="U141" s="113">
        <f t="shared" si="1"/>
        <v>-1.5817986573670728E-2</v>
      </c>
      <c r="V141" s="113">
        <f t="shared" si="1"/>
        <v>6.9661733354693389E-3</v>
      </c>
      <c r="W141" s="113">
        <f t="shared" si="1"/>
        <v>3.0206233670085458E-2</v>
      </c>
      <c r="X141" s="113">
        <f t="shared" si="1"/>
        <v>2.0607459674168771E-2</v>
      </c>
      <c r="Y141" s="113">
        <f t="shared" si="1"/>
        <v>3.0650228813348557E-2</v>
      </c>
      <c r="Z141" s="113">
        <f t="shared" si="1"/>
        <v>1.9368343519335474E-2</v>
      </c>
    </row>
    <row r="142" spans="15:26" x14ac:dyDescent="0.3">
      <c r="O142" s="65" t="s">
        <v>148</v>
      </c>
      <c r="P142" s="37" t="s">
        <v>148</v>
      </c>
      <c r="Q142" s="113">
        <f t="shared" si="1"/>
        <v>1.2909003140220365E-2</v>
      </c>
      <c r="R142" s="113">
        <f t="shared" si="1"/>
        <v>2.082491460211422E-2</v>
      </c>
      <c r="S142" s="113">
        <f t="shared" si="1"/>
        <v>-1.1070861734627124E-2</v>
      </c>
      <c r="T142" s="113">
        <f t="shared" si="1"/>
        <v>1.8695349117425542E-2</v>
      </c>
      <c r="U142" s="113">
        <f>U126/U122-1</f>
        <v>2.8044289783029752E-2</v>
      </c>
      <c r="V142" s="113">
        <f t="shared" si="1"/>
        <v>-3.5285071376290778E-2</v>
      </c>
      <c r="W142" s="113">
        <f t="shared" si="1"/>
        <v>6.4048292679423691E-2</v>
      </c>
      <c r="X142" s="113">
        <f t="shared" si="1"/>
        <v>6.8040070735100322E-3</v>
      </c>
      <c r="Y142" s="113">
        <f t="shared" si="1"/>
        <v>4.6242836816916544E-3</v>
      </c>
      <c r="Z142" s="113">
        <f t="shared" si="1"/>
        <v>1.4937276913677966E-2</v>
      </c>
    </row>
    <row r="143" spans="15:26" x14ac:dyDescent="0.3">
      <c r="O143" s="65" t="s">
        <v>148</v>
      </c>
      <c r="P143" s="37" t="str">
        <f>"Y/Y "&amp;RIGHT(P135,4)</f>
        <v>Y/Y 26Q1</v>
      </c>
      <c r="Q143" s="113">
        <f>Q127/Q123-1</f>
        <v>1.8496337538687957E-2</v>
      </c>
      <c r="R143" s="113">
        <f t="shared" si="1"/>
        <v>3.6884579381751381E-2</v>
      </c>
      <c r="S143" s="113">
        <f t="shared" si="1"/>
        <v>-3.0521487981171047E-3</v>
      </c>
      <c r="T143" s="113">
        <f t="shared" si="1"/>
        <v>-7.9580749304043463E-3</v>
      </c>
      <c r="U143" s="113">
        <f>U127/U123-1</f>
        <v>4.9485041783216444E-2</v>
      </c>
      <c r="V143" s="113">
        <f t="shared" si="1"/>
        <v>-2.2803893183180324E-2</v>
      </c>
      <c r="W143" s="113">
        <f>W127/W123-1</f>
        <v>9.9118417358509125E-2</v>
      </c>
      <c r="X143" s="113">
        <f t="shared" si="1"/>
        <v>1.2226155322828225E-2</v>
      </c>
      <c r="Y143" s="113">
        <f t="shared" si="1"/>
        <v>-2.2823888283255434E-2</v>
      </c>
      <c r="Z143" s="113">
        <f t="shared" si="1"/>
        <v>8.6468225271727484E-3</v>
      </c>
    </row>
    <row r="144" spans="15:26" x14ac:dyDescent="0.3">
      <c r="O144" s="65"/>
      <c r="P144" s="65"/>
      <c r="Q144" s="114"/>
      <c r="R144" s="115"/>
      <c r="S144" s="115"/>
      <c r="T144" s="115"/>
      <c r="U144" s="116"/>
      <c r="V144" s="116"/>
      <c r="W144" s="114"/>
      <c r="X144" s="115"/>
      <c r="Y144" s="115"/>
      <c r="Z144" s="115"/>
    </row>
    <row r="145" spans="15:26" x14ac:dyDescent="0.3">
      <c r="O145" s="65" t="s">
        <v>116</v>
      </c>
      <c r="P145" s="65" t="s">
        <v>116</v>
      </c>
      <c r="Q145" s="114">
        <f>MIN($Q$59:$Q$70)</f>
        <v>107.342040271188</v>
      </c>
      <c r="R145" s="114">
        <f>MIN($R$59:$R$70)</f>
        <v>118.069168961405</v>
      </c>
      <c r="S145" s="114">
        <f>MIN($S$59:$S$70)</f>
        <v>129.98633190993499</v>
      </c>
      <c r="T145" s="114">
        <f>MIN($T$59:$T$70)</f>
        <v>125.468242169955</v>
      </c>
      <c r="U145" s="114">
        <f>MIN($U$59:$U$70)</f>
        <v>125.711446226077</v>
      </c>
      <c r="V145" s="114">
        <f>MIN($V$59:$V$70)</f>
        <v>96.2355422469128</v>
      </c>
      <c r="W145" s="114">
        <f>MIN($Q$59:$Q$70)</f>
        <v>107.342040271188</v>
      </c>
      <c r="X145" s="114">
        <f>MIN($R$59:$R$70)</f>
        <v>118.069168961405</v>
      </c>
      <c r="Y145" s="114">
        <f>MIN($S$59:$S$70)</f>
        <v>129.98633190993499</v>
      </c>
      <c r="Z145" s="114">
        <f>MIN($T$59:$T$70)</f>
        <v>125.468242169955</v>
      </c>
    </row>
    <row r="146" spans="15:26" x14ac:dyDescent="0.3">
      <c r="O146" s="65" t="s">
        <v>117</v>
      </c>
      <c r="P146" s="65" t="s">
        <v>117</v>
      </c>
      <c r="Q146" s="113">
        <f t="shared" ref="Q146:Z146" si="2">Q127/Q145-1</f>
        <v>1.0462654406571961</v>
      </c>
      <c r="R146" s="113">
        <f t="shared" si="2"/>
        <v>2.5770448610212973</v>
      </c>
      <c r="S146" s="113">
        <f t="shared" si="2"/>
        <v>1.1698324165965928</v>
      </c>
      <c r="T146" s="113">
        <f t="shared" si="2"/>
        <v>2.3200889595365672</v>
      </c>
      <c r="U146" s="113">
        <f t="shared" si="2"/>
        <v>2.7436715888140446</v>
      </c>
      <c r="V146" s="113">
        <f t="shared" si="2"/>
        <v>1.3453472294656037</v>
      </c>
      <c r="W146" s="113">
        <f t="shared" si="2"/>
        <v>0.20599230045985117</v>
      </c>
      <c r="X146" s="113">
        <f t="shared" si="2"/>
        <v>2.3779941379043135</v>
      </c>
      <c r="Y146" s="113">
        <f t="shared" si="2"/>
        <v>0.69685086814659014</v>
      </c>
      <c r="Z146" s="113">
        <f t="shared" si="2"/>
        <v>1.5865386134270918</v>
      </c>
    </row>
  </sheetData>
  <mergeCells count="8">
    <mergeCell ref="A27:F27"/>
    <mergeCell ref="A28:F28"/>
    <mergeCell ref="Q5:V5"/>
    <mergeCell ref="W5:Z5"/>
    <mergeCell ref="A7:F7"/>
    <mergeCell ref="I7:O7"/>
    <mergeCell ref="A8:F8"/>
    <mergeCell ref="I8:O8"/>
  </mergeCells>
  <conditionalFormatting sqref="O90 O92:O112">
    <cfRule type="expression" dxfId="29" priority="11">
      <formula>$O90=""</formula>
    </cfRule>
  </conditionalFormatting>
  <conditionalFormatting sqref="O127">
    <cfRule type="expression" dxfId="28" priority="8">
      <formula>$O127=""</formula>
    </cfRule>
  </conditionalFormatting>
  <conditionalFormatting sqref="P7:P127">
    <cfRule type="expression" dxfId="26" priority="13">
      <formula>$Q7=""</formula>
    </cfRule>
  </conditionalFormatting>
  <conditionalFormatting sqref="O130:O146">
    <cfRule type="expression" dxfId="7" priority="5">
      <formula>$O130=""</formula>
    </cfRule>
  </conditionalFormatting>
  <conditionalFormatting sqref="O128:P128">
    <cfRule type="expression" dxfId="6" priority="3">
      <formula>$O128=""</formula>
    </cfRule>
  </conditionalFormatting>
  <conditionalFormatting sqref="P130:P136">
    <cfRule type="expression" dxfId="5" priority="1">
      <formula>$O130=""</formula>
    </cfRule>
  </conditionalFormatting>
  <conditionalFormatting sqref="P137">
    <cfRule type="expression" dxfId="4" priority="4">
      <formula>$O138=""</formula>
    </cfRule>
  </conditionalFormatting>
  <conditionalFormatting sqref="P138:P146">
    <cfRule type="expression" dxfId="3" priority="2">
      <formula>$O138=""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B393B-8FD4-4FED-8C81-CF0CA6D4EAA8}">
  <sheetPr codeName="Sheet5"/>
  <dimension ref="A1:V410"/>
  <sheetViews>
    <sheetView topLeftCell="K128" workbookViewId="0">
      <selection activeCell="K128" sqref="K128:AD145"/>
    </sheetView>
  </sheetViews>
  <sheetFormatPr defaultColWidth="9.109375" defaultRowHeight="14.4" x14ac:dyDescent="0.3"/>
  <cols>
    <col min="1" max="6" width="13.6640625" style="55" customWidth="1"/>
    <col min="7" max="7" width="9.5546875" style="55" customWidth="1"/>
    <col min="8" max="13" width="13.6640625" style="55" customWidth="1"/>
    <col min="14" max="14" width="23.88671875" style="66" bestFit="1" customWidth="1"/>
    <col min="15" max="18" width="13.6640625" style="21" customWidth="1"/>
    <col min="19" max="19" width="15.44140625" style="21" customWidth="1"/>
    <col min="20" max="20" width="15.6640625" style="21" customWidth="1"/>
    <col min="21" max="21" width="14.88671875" style="21" customWidth="1"/>
    <col min="22" max="22" width="13.6640625" style="21" customWidth="1"/>
    <col min="23" max="16384" width="9.109375" style="55"/>
  </cols>
  <sheetData>
    <row r="1" spans="1:22" s="2" customFormat="1" ht="15.9" customHeight="1" x14ac:dyDescent="0.3">
      <c r="N1" s="47"/>
      <c r="O1" s="85"/>
      <c r="P1" s="86"/>
      <c r="Q1" s="86"/>
      <c r="R1" s="87"/>
      <c r="S1" s="85"/>
      <c r="T1" s="88"/>
      <c r="U1" s="86"/>
      <c r="V1" s="87"/>
    </row>
    <row r="2" spans="1:22" s="6" customFormat="1" ht="15.9" customHeight="1" x14ac:dyDescent="0.3">
      <c r="O2" s="89"/>
      <c r="P2" s="90"/>
      <c r="Q2" s="90"/>
      <c r="R2" s="91"/>
      <c r="S2" s="89"/>
      <c r="T2" s="90"/>
      <c r="U2" s="90"/>
      <c r="V2" s="91"/>
    </row>
    <row r="3" spans="1:22" s="6" customFormat="1" ht="15.9" customHeight="1" x14ac:dyDescent="0.3">
      <c r="O3" s="89"/>
      <c r="P3" s="90"/>
      <c r="Q3" s="90"/>
      <c r="R3" s="91"/>
      <c r="S3" s="89"/>
      <c r="T3" s="90"/>
      <c r="U3" s="90"/>
      <c r="V3" s="91"/>
    </row>
    <row r="4" spans="1:22" s="95" customFormat="1" ht="15.9" customHeight="1" x14ac:dyDescent="0.3">
      <c r="O4" s="89"/>
      <c r="P4" s="90"/>
      <c r="Q4" s="90"/>
      <c r="R4" s="91"/>
      <c r="S4" s="89"/>
      <c r="T4" s="90"/>
      <c r="U4" s="90"/>
      <c r="V4" s="91"/>
    </row>
    <row r="5" spans="1:22" s="96" customFormat="1" ht="15" customHeight="1" x14ac:dyDescent="0.3">
      <c r="O5" s="182" t="s">
        <v>27</v>
      </c>
      <c r="P5" s="183"/>
      <c r="Q5" s="183"/>
      <c r="R5" s="184"/>
      <c r="S5" s="182" t="s">
        <v>36</v>
      </c>
      <c r="T5" s="183"/>
      <c r="U5" s="183"/>
      <c r="V5" s="184"/>
    </row>
    <row r="6" spans="1:22" s="97" customFormat="1" ht="35.1" customHeight="1" x14ac:dyDescent="0.3">
      <c r="N6" s="98" t="s">
        <v>0</v>
      </c>
      <c r="O6" s="99" t="s">
        <v>37</v>
      </c>
      <c r="P6" s="52" t="s">
        <v>38</v>
      </c>
      <c r="Q6" s="52" t="s">
        <v>39</v>
      </c>
      <c r="R6" s="100" t="s">
        <v>40</v>
      </c>
      <c r="S6" s="99" t="s">
        <v>37</v>
      </c>
      <c r="T6" s="52" t="s">
        <v>38</v>
      </c>
      <c r="U6" s="52" t="s">
        <v>39</v>
      </c>
      <c r="V6" s="100" t="s">
        <v>40</v>
      </c>
    </row>
    <row r="7" spans="1:22" x14ac:dyDescent="0.3">
      <c r="A7" s="175" t="s">
        <v>100</v>
      </c>
      <c r="B7" s="175"/>
      <c r="C7" s="175"/>
      <c r="D7" s="175"/>
      <c r="E7" s="175"/>
      <c r="F7" s="175"/>
      <c r="G7" s="102"/>
      <c r="H7" s="175" t="s">
        <v>101</v>
      </c>
      <c r="I7" s="175"/>
      <c r="J7" s="175"/>
      <c r="K7" s="175"/>
      <c r="L7" s="175"/>
      <c r="M7" s="175"/>
      <c r="N7" s="56">
        <v>35155</v>
      </c>
      <c r="O7" s="103">
        <v>66.345556250163398</v>
      </c>
      <c r="P7" s="24">
        <v>54.661774179887701</v>
      </c>
      <c r="Q7" s="24">
        <v>74.6353665981554</v>
      </c>
      <c r="R7" s="106">
        <v>62.9529415220779</v>
      </c>
      <c r="S7" s="103" t="s">
        <v>35</v>
      </c>
      <c r="T7" s="24" t="s">
        <v>35</v>
      </c>
      <c r="U7" s="24" t="s">
        <v>35</v>
      </c>
      <c r="V7" s="106" t="s">
        <v>35</v>
      </c>
    </row>
    <row r="8" spans="1:22" x14ac:dyDescent="0.3">
      <c r="A8" s="175" t="s">
        <v>94</v>
      </c>
      <c r="B8" s="175"/>
      <c r="C8" s="175"/>
      <c r="D8" s="175"/>
      <c r="E8" s="175"/>
      <c r="F8" s="175"/>
      <c r="H8" s="175" t="s">
        <v>94</v>
      </c>
      <c r="I8" s="175"/>
      <c r="J8" s="175"/>
      <c r="K8" s="175"/>
      <c r="L8" s="175"/>
      <c r="M8" s="175"/>
      <c r="N8" s="56">
        <v>35246</v>
      </c>
      <c r="O8" s="103">
        <v>66.377913750457594</v>
      </c>
      <c r="P8" s="24">
        <v>54.106199163358603</v>
      </c>
      <c r="Q8" s="24">
        <v>74.608012657576197</v>
      </c>
      <c r="R8" s="106">
        <v>64.958156574266894</v>
      </c>
      <c r="S8" s="103" t="s">
        <v>35</v>
      </c>
      <c r="T8" s="24" t="s">
        <v>35</v>
      </c>
      <c r="U8" s="24" t="s">
        <v>35</v>
      </c>
      <c r="V8" s="106" t="s">
        <v>35</v>
      </c>
    </row>
    <row r="9" spans="1:22" x14ac:dyDescent="0.3">
      <c r="N9" s="56">
        <v>35338</v>
      </c>
      <c r="O9" s="103">
        <v>69.376075346141405</v>
      </c>
      <c r="P9" s="24">
        <v>56.591400250388702</v>
      </c>
      <c r="Q9" s="24">
        <v>77.6659867702122</v>
      </c>
      <c r="R9" s="106">
        <v>67.099810900369206</v>
      </c>
      <c r="S9" s="103" t="s">
        <v>35</v>
      </c>
      <c r="T9" s="24" t="s">
        <v>35</v>
      </c>
      <c r="U9" s="24" t="s">
        <v>35</v>
      </c>
      <c r="V9" s="106" t="s">
        <v>35</v>
      </c>
    </row>
    <row r="10" spans="1:22" x14ac:dyDescent="0.3">
      <c r="N10" s="56">
        <v>35430</v>
      </c>
      <c r="O10" s="103">
        <v>71.803975595551705</v>
      </c>
      <c r="P10" s="24">
        <v>62.9004168804085</v>
      </c>
      <c r="Q10" s="24">
        <v>82.722681562513003</v>
      </c>
      <c r="R10" s="106">
        <v>67.341110841562099</v>
      </c>
      <c r="S10" s="103" t="s">
        <v>35</v>
      </c>
      <c r="T10" s="24" t="s">
        <v>35</v>
      </c>
      <c r="U10" s="24" t="s">
        <v>35</v>
      </c>
      <c r="V10" s="106" t="s">
        <v>35</v>
      </c>
    </row>
    <row r="11" spans="1:22" x14ac:dyDescent="0.3">
      <c r="N11" s="56">
        <v>35520</v>
      </c>
      <c r="O11" s="103">
        <v>71.395550023626598</v>
      </c>
      <c r="P11" s="24">
        <v>66.631882739950896</v>
      </c>
      <c r="Q11" s="24">
        <v>85.222876968930905</v>
      </c>
      <c r="R11" s="106">
        <v>67.939620332911105</v>
      </c>
      <c r="S11" s="103" t="s">
        <v>35</v>
      </c>
      <c r="T11" s="24" t="s">
        <v>35</v>
      </c>
      <c r="U11" s="24" t="s">
        <v>35</v>
      </c>
      <c r="V11" s="106" t="s">
        <v>35</v>
      </c>
    </row>
    <row r="12" spans="1:22" x14ac:dyDescent="0.3">
      <c r="N12" s="56">
        <v>35611</v>
      </c>
      <c r="O12" s="103">
        <v>71.925302336537698</v>
      </c>
      <c r="P12" s="24">
        <v>66.412394298706801</v>
      </c>
      <c r="Q12" s="24">
        <v>86.5334221505329</v>
      </c>
      <c r="R12" s="106">
        <v>69.895443516553698</v>
      </c>
      <c r="S12" s="103" t="s">
        <v>35</v>
      </c>
      <c r="T12" s="24" t="s">
        <v>35</v>
      </c>
      <c r="U12" s="24" t="s">
        <v>35</v>
      </c>
      <c r="V12" s="106" t="s">
        <v>35</v>
      </c>
    </row>
    <row r="13" spans="1:22" x14ac:dyDescent="0.3">
      <c r="N13" s="56">
        <v>35703</v>
      </c>
      <c r="O13" s="103">
        <v>72.514354730559106</v>
      </c>
      <c r="P13" s="24">
        <v>70.328823194642595</v>
      </c>
      <c r="Q13" s="24">
        <v>87.726366492174094</v>
      </c>
      <c r="R13" s="106">
        <v>73.804783421764895</v>
      </c>
      <c r="S13" s="103" t="s">
        <v>35</v>
      </c>
      <c r="T13" s="24" t="s">
        <v>35</v>
      </c>
      <c r="U13" s="24" t="s">
        <v>35</v>
      </c>
      <c r="V13" s="106" t="s">
        <v>35</v>
      </c>
    </row>
    <row r="14" spans="1:22" x14ac:dyDescent="0.3">
      <c r="N14" s="56">
        <v>35795</v>
      </c>
      <c r="O14" s="103">
        <v>73.171261397533399</v>
      </c>
      <c r="P14" s="24">
        <v>76.919926261079596</v>
      </c>
      <c r="Q14" s="24">
        <v>88.571765559322401</v>
      </c>
      <c r="R14" s="106">
        <v>77.253955990189795</v>
      </c>
      <c r="S14" s="103" t="s">
        <v>35</v>
      </c>
      <c r="T14" s="24" t="s">
        <v>35</v>
      </c>
      <c r="U14" s="24" t="s">
        <v>35</v>
      </c>
      <c r="V14" s="106" t="s">
        <v>35</v>
      </c>
    </row>
    <row r="15" spans="1:22" x14ac:dyDescent="0.3">
      <c r="N15" s="56">
        <v>35885</v>
      </c>
      <c r="O15" s="103">
        <v>74.845263159392402</v>
      </c>
      <c r="P15" s="24">
        <v>78.045102597306496</v>
      </c>
      <c r="Q15" s="24">
        <v>88.483636976851599</v>
      </c>
      <c r="R15" s="106">
        <v>78.424038618408105</v>
      </c>
      <c r="S15" s="103" t="s">
        <v>35</v>
      </c>
      <c r="T15" s="24" t="s">
        <v>35</v>
      </c>
      <c r="U15" s="24" t="s">
        <v>35</v>
      </c>
      <c r="V15" s="106" t="s">
        <v>35</v>
      </c>
    </row>
    <row r="16" spans="1:22" x14ac:dyDescent="0.3">
      <c r="N16" s="56">
        <v>35976</v>
      </c>
      <c r="O16" s="103">
        <v>76.850305732686707</v>
      </c>
      <c r="P16" s="24">
        <v>78.7958744132318</v>
      </c>
      <c r="Q16" s="24">
        <v>86.2406717736297</v>
      </c>
      <c r="R16" s="106">
        <v>79.549993945012702</v>
      </c>
      <c r="S16" s="103" t="s">
        <v>35</v>
      </c>
      <c r="T16" s="24" t="s">
        <v>35</v>
      </c>
      <c r="U16" s="24" t="s">
        <v>35</v>
      </c>
      <c r="V16" s="106" t="s">
        <v>35</v>
      </c>
    </row>
    <row r="17" spans="14:22" x14ac:dyDescent="0.3">
      <c r="N17" s="56">
        <v>36068</v>
      </c>
      <c r="O17" s="103">
        <v>77.098742893418901</v>
      </c>
      <c r="P17" s="24">
        <v>83.745049301738803</v>
      </c>
      <c r="Q17" s="24">
        <v>85.867666484951599</v>
      </c>
      <c r="R17" s="106">
        <v>81.315833254421307</v>
      </c>
      <c r="S17" s="103" t="s">
        <v>35</v>
      </c>
      <c r="T17" s="24" t="s">
        <v>35</v>
      </c>
      <c r="U17" s="24" t="s">
        <v>35</v>
      </c>
      <c r="V17" s="106" t="s">
        <v>35</v>
      </c>
    </row>
    <row r="18" spans="14:22" x14ac:dyDescent="0.3">
      <c r="N18" s="56">
        <v>36160</v>
      </c>
      <c r="O18" s="103">
        <v>77.442765905646496</v>
      </c>
      <c r="P18" s="24">
        <v>88.132419149833197</v>
      </c>
      <c r="Q18" s="24">
        <v>88.729718767324997</v>
      </c>
      <c r="R18" s="106">
        <v>83.233225828377897</v>
      </c>
      <c r="S18" s="103" t="s">
        <v>35</v>
      </c>
      <c r="T18" s="24" t="s">
        <v>35</v>
      </c>
      <c r="U18" s="24" t="s">
        <v>35</v>
      </c>
      <c r="V18" s="106" t="s">
        <v>35</v>
      </c>
    </row>
    <row r="19" spans="14:22" x14ac:dyDescent="0.3">
      <c r="N19" s="56">
        <v>36250</v>
      </c>
      <c r="O19" s="103">
        <v>82.174685961568301</v>
      </c>
      <c r="P19" s="24">
        <v>88.678731421888102</v>
      </c>
      <c r="Q19" s="24">
        <v>90.383483499377803</v>
      </c>
      <c r="R19" s="106">
        <v>85.004479357480193</v>
      </c>
      <c r="S19" s="103" t="s">
        <v>35</v>
      </c>
      <c r="T19" s="24" t="s">
        <v>35</v>
      </c>
      <c r="U19" s="24" t="s">
        <v>35</v>
      </c>
      <c r="V19" s="106" t="s">
        <v>35</v>
      </c>
    </row>
    <row r="20" spans="14:22" x14ac:dyDescent="0.3">
      <c r="N20" s="56">
        <v>36341</v>
      </c>
      <c r="O20" s="103">
        <v>89.984708679901701</v>
      </c>
      <c r="P20" s="24">
        <v>88.394926736692</v>
      </c>
      <c r="Q20" s="24">
        <v>91.519067203896498</v>
      </c>
      <c r="R20" s="106">
        <v>86.2392398057912</v>
      </c>
      <c r="S20" s="103" t="s">
        <v>35</v>
      </c>
      <c r="T20" s="24" t="s">
        <v>35</v>
      </c>
      <c r="U20" s="24" t="s">
        <v>35</v>
      </c>
      <c r="V20" s="106" t="s">
        <v>35</v>
      </c>
    </row>
    <row r="21" spans="14:22" x14ac:dyDescent="0.3">
      <c r="N21" s="56">
        <v>36433</v>
      </c>
      <c r="O21" s="103">
        <v>93.317784855227899</v>
      </c>
      <c r="P21" s="24">
        <v>88.669253763619196</v>
      </c>
      <c r="Q21" s="24">
        <v>93.419132416638206</v>
      </c>
      <c r="R21" s="106">
        <v>88.042146209528397</v>
      </c>
      <c r="S21" s="103" t="s">
        <v>35</v>
      </c>
      <c r="T21" s="24" t="s">
        <v>35</v>
      </c>
      <c r="U21" s="24" t="s">
        <v>35</v>
      </c>
      <c r="V21" s="106" t="s">
        <v>35</v>
      </c>
    </row>
    <row r="22" spans="14:22" x14ac:dyDescent="0.3">
      <c r="N22" s="56">
        <v>36525</v>
      </c>
      <c r="O22" s="103">
        <v>92.194563725721096</v>
      </c>
      <c r="P22" s="24">
        <v>90.632996586063399</v>
      </c>
      <c r="Q22" s="24">
        <v>94.557173674728304</v>
      </c>
      <c r="R22" s="106">
        <v>91.021239149668304</v>
      </c>
      <c r="S22" s="103" t="s">
        <v>35</v>
      </c>
      <c r="T22" s="24" t="s">
        <v>35</v>
      </c>
      <c r="U22" s="24" t="s">
        <v>35</v>
      </c>
      <c r="V22" s="106" t="s">
        <v>35</v>
      </c>
    </row>
    <row r="23" spans="14:22" x14ac:dyDescent="0.3">
      <c r="N23" s="56">
        <v>36616</v>
      </c>
      <c r="O23" s="103">
        <v>93.674118224691</v>
      </c>
      <c r="P23" s="24">
        <v>94.519656904959703</v>
      </c>
      <c r="Q23" s="24">
        <v>96.022062136244799</v>
      </c>
      <c r="R23" s="106">
        <v>94.650546258164596</v>
      </c>
      <c r="S23" s="103">
        <v>101.1312436793</v>
      </c>
      <c r="T23" s="24">
        <v>75.921124689365499</v>
      </c>
      <c r="U23" s="24">
        <v>98.127742092691093</v>
      </c>
      <c r="V23" s="106">
        <v>91.146140020207397</v>
      </c>
    </row>
    <row r="24" spans="14:22" x14ac:dyDescent="0.3">
      <c r="N24" s="56">
        <v>36707</v>
      </c>
      <c r="O24" s="103">
        <v>98.060159286362406</v>
      </c>
      <c r="P24" s="24">
        <v>99.626408130532894</v>
      </c>
      <c r="Q24" s="24">
        <v>99.118793048601205</v>
      </c>
      <c r="R24" s="106">
        <v>98.229896779291195</v>
      </c>
      <c r="S24" s="103">
        <v>100.94962297984</v>
      </c>
      <c r="T24" s="24">
        <v>83.869121751190207</v>
      </c>
      <c r="U24" s="24">
        <v>97.623029272778993</v>
      </c>
      <c r="V24" s="106">
        <v>94.698993997096494</v>
      </c>
    </row>
    <row r="25" spans="14:22" x14ac:dyDescent="0.3">
      <c r="N25" s="56">
        <v>36799</v>
      </c>
      <c r="O25" s="103">
        <v>100.607426649294</v>
      </c>
      <c r="P25" s="24">
        <v>100.416666162021</v>
      </c>
      <c r="Q25" s="24">
        <v>100.718388364204</v>
      </c>
      <c r="R25" s="106">
        <v>99.445083455963399</v>
      </c>
      <c r="S25" s="103">
        <v>100.695687527006</v>
      </c>
      <c r="T25" s="24">
        <v>96.312175671869994</v>
      </c>
      <c r="U25" s="24">
        <v>98.623606470135798</v>
      </c>
      <c r="V25" s="106">
        <v>97.818954218597199</v>
      </c>
    </row>
    <row r="26" spans="14:22" x14ac:dyDescent="0.3">
      <c r="N26" s="56">
        <v>36891</v>
      </c>
      <c r="O26" s="103">
        <v>100</v>
      </c>
      <c r="P26" s="24">
        <v>100</v>
      </c>
      <c r="Q26" s="24">
        <v>100</v>
      </c>
      <c r="R26" s="106">
        <v>100</v>
      </c>
      <c r="S26" s="103">
        <v>100</v>
      </c>
      <c r="T26" s="24">
        <v>100</v>
      </c>
      <c r="U26" s="24">
        <v>100</v>
      </c>
      <c r="V26" s="106">
        <v>100</v>
      </c>
    </row>
    <row r="27" spans="14:22" x14ac:dyDescent="0.3">
      <c r="N27" s="56">
        <v>36981</v>
      </c>
      <c r="O27" s="103">
        <v>101.29452514505699</v>
      </c>
      <c r="P27" s="24">
        <v>103.845934246439</v>
      </c>
      <c r="Q27" s="24">
        <v>99.704089620915099</v>
      </c>
      <c r="R27" s="106">
        <v>102.52162839748701</v>
      </c>
      <c r="S27" s="103">
        <v>100.097971099671</v>
      </c>
      <c r="T27" s="24">
        <v>103.647900294358</v>
      </c>
      <c r="U27" s="24">
        <v>100.449641530996</v>
      </c>
      <c r="V27" s="106">
        <v>99.810122320833202</v>
      </c>
    </row>
    <row r="28" spans="14:22" x14ac:dyDescent="0.3">
      <c r="N28" s="56">
        <v>37072</v>
      </c>
      <c r="O28" s="103">
        <v>105.998612829736</v>
      </c>
      <c r="P28" s="24">
        <v>103.751385862847</v>
      </c>
      <c r="Q28" s="24">
        <v>101.76442312425399</v>
      </c>
      <c r="R28" s="106">
        <v>105.47789537275899</v>
      </c>
      <c r="S28" s="103">
        <v>105.006731598166</v>
      </c>
      <c r="T28" s="24">
        <v>109.70515628694901</v>
      </c>
      <c r="U28" s="24">
        <v>99.561017728909704</v>
      </c>
      <c r="V28" s="106">
        <v>98.797654767855605</v>
      </c>
    </row>
    <row r="29" spans="14:22" x14ac:dyDescent="0.3">
      <c r="N29" s="56">
        <v>37164</v>
      </c>
      <c r="O29" s="103">
        <v>108.541998657782</v>
      </c>
      <c r="P29" s="24">
        <v>100.590113192464</v>
      </c>
      <c r="Q29" s="24">
        <v>105.897441437701</v>
      </c>
      <c r="R29" s="106">
        <v>105.979207945179</v>
      </c>
      <c r="S29" s="103">
        <v>111.002964858364</v>
      </c>
      <c r="T29" s="24">
        <v>108.070582399054</v>
      </c>
      <c r="U29" s="24">
        <v>98.006127300500907</v>
      </c>
      <c r="V29" s="106">
        <v>98.643552584315998</v>
      </c>
    </row>
    <row r="30" spans="14:22" x14ac:dyDescent="0.3">
      <c r="N30" s="56">
        <v>37256</v>
      </c>
      <c r="O30" s="103">
        <v>107.917107642391</v>
      </c>
      <c r="P30" s="24">
        <v>102.907970892108</v>
      </c>
      <c r="Q30" s="24">
        <v>108.259068643517</v>
      </c>
      <c r="R30" s="106">
        <v>105.997004772556</v>
      </c>
      <c r="S30" s="103">
        <v>112.127559668557</v>
      </c>
      <c r="T30" s="24">
        <v>103.056234271969</v>
      </c>
      <c r="U30" s="24">
        <v>99.009269524563095</v>
      </c>
      <c r="V30" s="106">
        <v>98.795715906221602</v>
      </c>
    </row>
    <row r="31" spans="14:22" x14ac:dyDescent="0.3">
      <c r="N31" s="56">
        <v>37346</v>
      </c>
      <c r="O31" s="103">
        <v>109.262160802442</v>
      </c>
      <c r="P31" s="24">
        <v>108.824989479325</v>
      </c>
      <c r="Q31" s="24">
        <v>107.985971664689</v>
      </c>
      <c r="R31" s="106">
        <v>108.426744160544</v>
      </c>
      <c r="S31" s="103">
        <v>111.663019447403</v>
      </c>
      <c r="T31" s="24">
        <v>102.511421436259</v>
      </c>
      <c r="U31" s="24">
        <v>102.564884235094</v>
      </c>
      <c r="V31" s="106">
        <v>99.502609307873101</v>
      </c>
    </row>
    <row r="32" spans="14:22" x14ac:dyDescent="0.3">
      <c r="N32" s="56">
        <v>37437</v>
      </c>
      <c r="O32" s="103">
        <v>113.58572501213401</v>
      </c>
      <c r="P32" s="24">
        <v>113.742152045015</v>
      </c>
      <c r="Q32" s="24">
        <v>108.559354222556</v>
      </c>
      <c r="R32" s="106">
        <v>112.49603482819801</v>
      </c>
      <c r="S32" s="103">
        <v>110.840770894081</v>
      </c>
      <c r="T32" s="24">
        <v>105.683933279518</v>
      </c>
      <c r="U32" s="24">
        <v>104.071113280536</v>
      </c>
      <c r="V32" s="106">
        <v>99.994096264834397</v>
      </c>
    </row>
    <row r="33" spans="1:22" x14ac:dyDescent="0.3">
      <c r="N33" s="56">
        <v>37529</v>
      </c>
      <c r="O33" s="103">
        <v>117.067817873991</v>
      </c>
      <c r="P33" s="24">
        <v>116.267924162689</v>
      </c>
      <c r="Q33" s="24">
        <v>112.666475006681</v>
      </c>
      <c r="R33" s="106">
        <v>116.347061945066</v>
      </c>
      <c r="S33" s="103">
        <v>113.86575828620499</v>
      </c>
      <c r="T33" s="24">
        <v>105.916524541461</v>
      </c>
      <c r="U33" s="24">
        <v>104.70836530987199</v>
      </c>
      <c r="V33" s="106">
        <v>101.13592763403599</v>
      </c>
    </row>
    <row r="34" spans="1:22" x14ac:dyDescent="0.3">
      <c r="N34" s="56">
        <v>37621</v>
      </c>
      <c r="O34" s="103">
        <v>117.625316870988</v>
      </c>
      <c r="P34" s="24">
        <v>117.951333636228</v>
      </c>
      <c r="Q34" s="24">
        <v>117.75082969523</v>
      </c>
      <c r="R34" s="106">
        <v>118.70550156691699</v>
      </c>
      <c r="S34" s="103">
        <v>119.91025179244799</v>
      </c>
      <c r="T34" s="24">
        <v>103.694061298957</v>
      </c>
      <c r="U34" s="24">
        <v>107.948224939773</v>
      </c>
      <c r="V34" s="106">
        <v>103.836207841085</v>
      </c>
    </row>
    <row r="35" spans="1:22" x14ac:dyDescent="0.3">
      <c r="N35" s="56">
        <v>37711</v>
      </c>
      <c r="O35" s="103">
        <v>119.149603123883</v>
      </c>
      <c r="P35" s="24">
        <v>121.453637589129</v>
      </c>
      <c r="Q35" s="24">
        <v>120.124154085895</v>
      </c>
      <c r="R35" s="106">
        <v>121.725981972025</v>
      </c>
      <c r="S35" s="103">
        <v>116.19299206549201</v>
      </c>
      <c r="T35" s="24">
        <v>105.93883718873199</v>
      </c>
      <c r="U35" s="24">
        <v>111.975192997527</v>
      </c>
      <c r="V35" s="106">
        <v>106.881582940793</v>
      </c>
    </row>
    <row r="36" spans="1:22" x14ac:dyDescent="0.3">
      <c r="N36" s="56">
        <v>37802</v>
      </c>
      <c r="O36" s="103">
        <v>122.228722347019</v>
      </c>
      <c r="P36" s="24">
        <v>126.81067918580401</v>
      </c>
      <c r="Q36" s="24">
        <v>119.505220269291</v>
      </c>
      <c r="R36" s="106">
        <v>126.012727014392</v>
      </c>
      <c r="S36" s="103">
        <v>110.24771123145899</v>
      </c>
      <c r="T36" s="24">
        <v>105.75532519301601</v>
      </c>
      <c r="U36" s="24">
        <v>113.488241997042</v>
      </c>
      <c r="V36" s="106">
        <v>109.897357134126</v>
      </c>
    </row>
    <row r="37" spans="1:22" x14ac:dyDescent="0.3">
      <c r="N37" s="56">
        <v>37894</v>
      </c>
      <c r="O37" s="103">
        <v>124.292328231147</v>
      </c>
      <c r="P37" s="24">
        <v>132.21444049366301</v>
      </c>
      <c r="Q37" s="24">
        <v>121.463105875605</v>
      </c>
      <c r="R37" s="106">
        <v>129.15221807404899</v>
      </c>
      <c r="S37" s="103">
        <v>115.88621407965201</v>
      </c>
      <c r="T37" s="24">
        <v>102.485637875271</v>
      </c>
      <c r="U37" s="24">
        <v>112.22152270533201</v>
      </c>
      <c r="V37" s="106">
        <v>110.79243351050501</v>
      </c>
    </row>
    <row r="38" spans="1:22" x14ac:dyDescent="0.3">
      <c r="A38" s="117"/>
      <c r="N38" s="56">
        <v>37986</v>
      </c>
      <c r="O38" s="103">
        <v>126.74653130428</v>
      </c>
      <c r="P38" s="24">
        <v>136.57959377096401</v>
      </c>
      <c r="Q38" s="24">
        <v>127.98241380686</v>
      </c>
      <c r="R38" s="106">
        <v>132.107943346724</v>
      </c>
      <c r="S38" s="103">
        <v>126.36620024892601</v>
      </c>
      <c r="T38" s="24">
        <v>108.25097517022</v>
      </c>
      <c r="U38" s="24">
        <v>112.797680832805</v>
      </c>
      <c r="V38" s="106">
        <v>111.06222180931999</v>
      </c>
    </row>
    <row r="39" spans="1:22" x14ac:dyDescent="0.3">
      <c r="N39" s="56">
        <v>38077</v>
      </c>
      <c r="O39" s="103">
        <v>131.06774078609001</v>
      </c>
      <c r="P39" s="24">
        <v>141.41667499005999</v>
      </c>
      <c r="Q39" s="24">
        <v>135.31321461913001</v>
      </c>
      <c r="R39" s="106">
        <v>138.78483565075399</v>
      </c>
      <c r="S39" s="103">
        <v>120.01606742197499</v>
      </c>
      <c r="T39" s="24">
        <v>122.01443084956701</v>
      </c>
      <c r="U39" s="24">
        <v>116.79302844495599</v>
      </c>
      <c r="V39" s="106">
        <v>115.351976111826</v>
      </c>
    </row>
    <row r="40" spans="1:22" x14ac:dyDescent="0.3">
      <c r="N40" s="56">
        <v>38168</v>
      </c>
      <c r="O40" s="103">
        <v>134.10351311957899</v>
      </c>
      <c r="P40" s="24">
        <v>146.168315753011</v>
      </c>
      <c r="Q40" s="24">
        <v>141.616024759543</v>
      </c>
      <c r="R40" s="106">
        <v>147.94917640633</v>
      </c>
      <c r="S40" s="103">
        <v>112.827032987151</v>
      </c>
      <c r="T40" s="24">
        <v>127.35988418374301</v>
      </c>
      <c r="U40" s="24">
        <v>122.97637376012101</v>
      </c>
      <c r="V40" s="106">
        <v>122.016121954805</v>
      </c>
    </row>
    <row r="41" spans="1:22" x14ac:dyDescent="0.3">
      <c r="N41" s="56">
        <v>38260</v>
      </c>
      <c r="O41" s="103">
        <v>134.551739092769</v>
      </c>
      <c r="P41" s="24">
        <v>150.1354555906</v>
      </c>
      <c r="Q41" s="24">
        <v>145.42032094267699</v>
      </c>
      <c r="R41" s="106">
        <v>151.79014132244299</v>
      </c>
      <c r="S41" s="103">
        <v>121.39175547159</v>
      </c>
      <c r="T41" s="24">
        <v>124.78283590422301</v>
      </c>
      <c r="U41" s="24">
        <v>129.207882058937</v>
      </c>
      <c r="V41" s="106">
        <v>126.378875358781</v>
      </c>
    </row>
    <row r="42" spans="1:22" x14ac:dyDescent="0.3">
      <c r="N42" s="56">
        <v>38352</v>
      </c>
      <c r="O42" s="103">
        <v>135.470254876506</v>
      </c>
      <c r="P42" s="24">
        <v>155.12278296340301</v>
      </c>
      <c r="Q42" s="24">
        <v>150.40132996347199</v>
      </c>
      <c r="R42" s="106">
        <v>153.20222335026901</v>
      </c>
      <c r="S42" s="103">
        <v>129.244665349645</v>
      </c>
      <c r="T42" s="24">
        <v>129.15248929283601</v>
      </c>
      <c r="U42" s="24">
        <v>133.67159875947499</v>
      </c>
      <c r="V42" s="106">
        <v>128.23306863964601</v>
      </c>
    </row>
    <row r="43" spans="1:22" x14ac:dyDescent="0.3">
      <c r="N43" s="56">
        <v>38442</v>
      </c>
      <c r="O43" s="103">
        <v>139.18320071380799</v>
      </c>
      <c r="P43" s="24">
        <v>163.91888928791099</v>
      </c>
      <c r="Q43" s="24">
        <v>160.68953012270001</v>
      </c>
      <c r="R43" s="106">
        <v>160.84832947533999</v>
      </c>
      <c r="S43" s="103">
        <v>131.22595927013501</v>
      </c>
      <c r="T43" s="24">
        <v>138.16409759437801</v>
      </c>
      <c r="U43" s="24">
        <v>138.027981509022</v>
      </c>
      <c r="V43" s="106">
        <v>131.445947791289</v>
      </c>
    </row>
    <row r="44" spans="1:22" x14ac:dyDescent="0.3">
      <c r="N44" s="56">
        <v>38533</v>
      </c>
      <c r="O44" s="103">
        <v>144.53122426537701</v>
      </c>
      <c r="P44" s="24">
        <v>174.65714104375499</v>
      </c>
      <c r="Q44" s="24">
        <v>172.84492609157601</v>
      </c>
      <c r="R44" s="106">
        <v>171.33244724967099</v>
      </c>
      <c r="S44" s="103">
        <v>132.36633150725899</v>
      </c>
      <c r="T44" s="24">
        <v>139.35623961276201</v>
      </c>
      <c r="U44" s="24">
        <v>145.12685787923701</v>
      </c>
      <c r="V44" s="106">
        <v>136.63554799376001</v>
      </c>
    </row>
    <row r="45" spans="1:22" x14ac:dyDescent="0.3">
      <c r="N45" s="56">
        <v>38625</v>
      </c>
      <c r="O45" s="103">
        <v>147.088283847588</v>
      </c>
      <c r="P45" s="24">
        <v>177.964778752233</v>
      </c>
      <c r="Q45" s="24">
        <v>175.933948798693</v>
      </c>
      <c r="R45" s="106">
        <v>175.99112734526801</v>
      </c>
      <c r="S45" s="103">
        <v>132.045011659708</v>
      </c>
      <c r="T45" s="24">
        <v>143.328710977431</v>
      </c>
      <c r="U45" s="24">
        <v>154.07699800553601</v>
      </c>
      <c r="V45" s="106">
        <v>141.78676435779099</v>
      </c>
    </row>
    <row r="46" spans="1:22" x14ac:dyDescent="0.3">
      <c r="N46" s="56">
        <v>38717</v>
      </c>
      <c r="O46" s="103">
        <v>146.76489621099199</v>
      </c>
      <c r="P46" s="24">
        <v>178.874564450951</v>
      </c>
      <c r="Q46" s="24">
        <v>175.22439611863399</v>
      </c>
      <c r="R46" s="106">
        <v>177.04510996400001</v>
      </c>
      <c r="S46" s="103">
        <v>130.783477962418</v>
      </c>
      <c r="T46" s="24">
        <v>155.60388446282499</v>
      </c>
      <c r="U46" s="24">
        <v>157.94037352337099</v>
      </c>
      <c r="V46" s="106">
        <v>147.194039120388</v>
      </c>
    </row>
    <row r="47" spans="1:22" x14ac:dyDescent="0.3">
      <c r="N47" s="56">
        <v>38807</v>
      </c>
      <c r="O47" s="103">
        <v>144.95290902885901</v>
      </c>
      <c r="P47" s="24">
        <v>184.165604003575</v>
      </c>
      <c r="Q47" s="24">
        <v>179.486409469514</v>
      </c>
      <c r="R47" s="106">
        <v>181.47398949805401</v>
      </c>
      <c r="S47" s="103">
        <v>133.01124416884599</v>
      </c>
      <c r="T47" s="24">
        <v>162.04686985301399</v>
      </c>
      <c r="U47" s="24">
        <v>157.853261935918</v>
      </c>
      <c r="V47" s="106">
        <v>152.59192087493901</v>
      </c>
    </row>
    <row r="48" spans="1:22" x14ac:dyDescent="0.3">
      <c r="N48" s="56">
        <v>38898</v>
      </c>
      <c r="O48" s="103">
        <v>141.42249597817101</v>
      </c>
      <c r="P48" s="24">
        <v>186.88065241114299</v>
      </c>
      <c r="Q48" s="24">
        <v>180.330781289041</v>
      </c>
      <c r="R48" s="106">
        <v>186.80713182532199</v>
      </c>
      <c r="S48" s="103">
        <v>136.94910933369101</v>
      </c>
      <c r="T48" s="24">
        <v>168.143434369408</v>
      </c>
      <c r="U48" s="24">
        <v>159.596135943702</v>
      </c>
      <c r="V48" s="106">
        <v>155.721775280765</v>
      </c>
    </row>
    <row r="49" spans="14:22" x14ac:dyDescent="0.3">
      <c r="N49" s="56">
        <v>38990</v>
      </c>
      <c r="O49" s="103">
        <v>141.84347451659801</v>
      </c>
      <c r="P49" s="24">
        <v>185.17591927021101</v>
      </c>
      <c r="Q49" s="24">
        <v>174.90967261972401</v>
      </c>
      <c r="R49" s="106">
        <v>188.13359710472699</v>
      </c>
      <c r="S49" s="103">
        <v>137.78028018318301</v>
      </c>
      <c r="T49" s="24">
        <v>180.88075885944201</v>
      </c>
      <c r="U49" s="24">
        <v>159.592339181184</v>
      </c>
      <c r="V49" s="106">
        <v>158.032556553554</v>
      </c>
    </row>
    <row r="50" spans="14:22" x14ac:dyDescent="0.3">
      <c r="N50" s="56">
        <v>39082</v>
      </c>
      <c r="O50" s="103">
        <v>144.68387167914599</v>
      </c>
      <c r="P50" s="24">
        <v>186.91679028090999</v>
      </c>
      <c r="Q50" s="24">
        <v>173.89419439909599</v>
      </c>
      <c r="R50" s="106">
        <v>188.77466550870301</v>
      </c>
      <c r="S50" s="103">
        <v>140.26394722393101</v>
      </c>
      <c r="T50" s="24">
        <v>193.471465978254</v>
      </c>
      <c r="U50" s="24">
        <v>158.88764956597001</v>
      </c>
      <c r="V50" s="106">
        <v>162.17040950563401</v>
      </c>
    </row>
    <row r="51" spans="14:22" x14ac:dyDescent="0.3">
      <c r="N51" s="56">
        <v>39172</v>
      </c>
      <c r="O51" s="103">
        <v>143.70647322530101</v>
      </c>
      <c r="P51" s="24">
        <v>194.971203176741</v>
      </c>
      <c r="Q51" s="24">
        <v>180.88625231236799</v>
      </c>
      <c r="R51" s="106">
        <v>194.076572247793</v>
      </c>
      <c r="S51" s="103">
        <v>144.443624447384</v>
      </c>
      <c r="T51" s="24">
        <v>196.51320330407799</v>
      </c>
      <c r="U51" s="24">
        <v>161.57303623898201</v>
      </c>
      <c r="V51" s="106">
        <v>168.22530252122201</v>
      </c>
    </row>
    <row r="52" spans="14:22" x14ac:dyDescent="0.3">
      <c r="N52" s="56">
        <v>39263</v>
      </c>
      <c r="O52" s="103">
        <v>140.4431337019</v>
      </c>
      <c r="P52" s="24">
        <v>200.887943191598</v>
      </c>
      <c r="Q52" s="24">
        <v>186.366657196527</v>
      </c>
      <c r="R52" s="106">
        <v>201.34833191389899</v>
      </c>
      <c r="S52" s="103">
        <v>144.419566303637</v>
      </c>
      <c r="T52" s="24">
        <v>193.18816742740401</v>
      </c>
      <c r="U52" s="24">
        <v>164.26891605356201</v>
      </c>
      <c r="V52" s="106">
        <v>175.29668822579899</v>
      </c>
    </row>
    <row r="53" spans="14:22" x14ac:dyDescent="0.3">
      <c r="N53" s="56">
        <v>39355</v>
      </c>
      <c r="O53" s="103">
        <v>137.520220280205</v>
      </c>
      <c r="P53" s="24">
        <v>195.78814799428</v>
      </c>
      <c r="Q53" s="24">
        <v>180.46239949271299</v>
      </c>
      <c r="R53" s="106">
        <v>199.33538225351199</v>
      </c>
      <c r="S53" s="103">
        <v>144.899546357476</v>
      </c>
      <c r="T53" s="24">
        <v>197.55465611198201</v>
      </c>
      <c r="U53" s="24">
        <v>164.18851727075099</v>
      </c>
      <c r="V53" s="106">
        <v>177.19058265153001</v>
      </c>
    </row>
    <row r="54" spans="14:22" x14ac:dyDescent="0.3">
      <c r="N54" s="56">
        <v>39447</v>
      </c>
      <c r="O54" s="103">
        <v>135.58367220001699</v>
      </c>
      <c r="P54" s="24">
        <v>189.82450978973699</v>
      </c>
      <c r="Q54" s="24">
        <v>172.56629350932701</v>
      </c>
      <c r="R54" s="106">
        <v>191.30325989565901</v>
      </c>
      <c r="S54" s="103">
        <v>146.980791358658</v>
      </c>
      <c r="T54" s="24">
        <v>201.331637756395</v>
      </c>
      <c r="U54" s="24">
        <v>162.23367525299</v>
      </c>
      <c r="V54" s="106">
        <v>171.607564509951</v>
      </c>
    </row>
    <row r="55" spans="14:22" x14ac:dyDescent="0.3">
      <c r="N55" s="56">
        <v>39538</v>
      </c>
      <c r="O55" s="103">
        <v>133.94201529597399</v>
      </c>
      <c r="P55" s="24">
        <v>192.04163282042899</v>
      </c>
      <c r="Q55" s="24">
        <v>169.51842326476299</v>
      </c>
      <c r="R55" s="106">
        <v>187.67786901727899</v>
      </c>
      <c r="S55" s="103">
        <v>144.377323059356</v>
      </c>
      <c r="T55" s="24">
        <v>184.20804433209901</v>
      </c>
      <c r="U55" s="24">
        <v>157.75328955021399</v>
      </c>
      <c r="V55" s="106">
        <v>166.775040283674</v>
      </c>
    </row>
    <row r="56" spans="14:22" x14ac:dyDescent="0.3">
      <c r="N56" s="56">
        <v>39629</v>
      </c>
      <c r="O56" s="103">
        <v>133.30888208395299</v>
      </c>
      <c r="P56" s="24">
        <v>195.02316391725</v>
      </c>
      <c r="Q56" s="24">
        <v>165.22363352489401</v>
      </c>
      <c r="R56" s="106">
        <v>185.84339758212499</v>
      </c>
      <c r="S56" s="103">
        <v>139.96903174694799</v>
      </c>
      <c r="T56" s="24">
        <v>173.256575884299</v>
      </c>
      <c r="U56" s="24">
        <v>152.80039733711101</v>
      </c>
      <c r="V56" s="106">
        <v>165.32680796749099</v>
      </c>
    </row>
    <row r="57" spans="14:22" x14ac:dyDescent="0.3">
      <c r="N57" s="56">
        <v>39721</v>
      </c>
      <c r="O57" s="103">
        <v>125.69171888046201</v>
      </c>
      <c r="P57" s="24">
        <v>185.89681999122101</v>
      </c>
      <c r="Q57" s="24">
        <v>155.09679564300899</v>
      </c>
      <c r="R57" s="106">
        <v>175.21217664460599</v>
      </c>
      <c r="S57" s="103">
        <v>137.606687080661</v>
      </c>
      <c r="T57" s="24">
        <v>176.18622472207099</v>
      </c>
      <c r="U57" s="24">
        <v>147.75103274668399</v>
      </c>
      <c r="V57" s="106">
        <v>161.13844476650399</v>
      </c>
    </row>
    <row r="58" spans="14:22" x14ac:dyDescent="0.3">
      <c r="N58" s="56">
        <v>39813</v>
      </c>
      <c r="O58" s="103">
        <v>114.472356605074</v>
      </c>
      <c r="P58" s="24">
        <v>173.62007942457601</v>
      </c>
      <c r="Q58" s="24">
        <v>145.11740943522699</v>
      </c>
      <c r="R58" s="106">
        <v>161.42914457458201</v>
      </c>
      <c r="S58" s="103">
        <v>133.21313066904801</v>
      </c>
      <c r="T58" s="24">
        <v>172.347078351937</v>
      </c>
      <c r="U58" s="24">
        <v>141.91337038984099</v>
      </c>
      <c r="V58" s="106">
        <v>152.79922606021699</v>
      </c>
    </row>
    <row r="59" spans="14:22" x14ac:dyDescent="0.3">
      <c r="N59" s="56">
        <v>39903</v>
      </c>
      <c r="O59" s="103">
        <v>108.282418624543</v>
      </c>
      <c r="P59" s="24">
        <v>164.92975425189599</v>
      </c>
      <c r="Q59" s="24">
        <v>139.01085036383199</v>
      </c>
      <c r="R59" s="106">
        <v>148.25042227855101</v>
      </c>
      <c r="S59" s="103">
        <v>121.400278240981</v>
      </c>
      <c r="T59" s="24">
        <v>156.755823162247</v>
      </c>
      <c r="U59" s="24">
        <v>132.68331093572101</v>
      </c>
      <c r="V59" s="106">
        <v>139.30880926768501</v>
      </c>
    </row>
    <row r="60" spans="14:22" x14ac:dyDescent="0.3">
      <c r="N60" s="56">
        <v>39994</v>
      </c>
      <c r="O60" s="103">
        <v>107.023727075019</v>
      </c>
      <c r="P60" s="24">
        <v>157.33933461659001</v>
      </c>
      <c r="Q60" s="24">
        <v>134.08511467392401</v>
      </c>
      <c r="R60" s="106">
        <v>134.596257463683</v>
      </c>
      <c r="S60" s="103">
        <v>111.022744625922</v>
      </c>
      <c r="T60" s="24">
        <v>131.46164635564401</v>
      </c>
      <c r="U60" s="24">
        <v>120.876468113746</v>
      </c>
      <c r="V60" s="106">
        <v>126.981785111051</v>
      </c>
    </row>
    <row r="61" spans="14:22" x14ac:dyDescent="0.3">
      <c r="N61" s="56">
        <v>40086</v>
      </c>
      <c r="O61" s="103">
        <v>106.222865629311</v>
      </c>
      <c r="P61" s="24">
        <v>159.554740443697</v>
      </c>
      <c r="Q61" s="24">
        <v>129.935824255103</v>
      </c>
      <c r="R61" s="106">
        <v>128.72118928722301</v>
      </c>
      <c r="S61" s="103">
        <v>105.090742653124</v>
      </c>
      <c r="T61" s="24">
        <v>118.80449752298701</v>
      </c>
      <c r="U61" s="24">
        <v>113.55492645148</v>
      </c>
      <c r="V61" s="106">
        <v>118.115221472263</v>
      </c>
    </row>
    <row r="62" spans="14:22" x14ac:dyDescent="0.3">
      <c r="N62" s="56">
        <v>40178</v>
      </c>
      <c r="O62" s="103">
        <v>101.922171928159</v>
      </c>
      <c r="P62" s="24">
        <v>163.50746047412201</v>
      </c>
      <c r="Q62" s="24">
        <v>126.65789916068999</v>
      </c>
      <c r="R62" s="106">
        <v>127.826282571097</v>
      </c>
      <c r="S62" s="103">
        <v>104.13080163639</v>
      </c>
      <c r="T62" s="24">
        <v>123.45794306719</v>
      </c>
      <c r="U62" s="24">
        <v>110.998399533794</v>
      </c>
      <c r="V62" s="106">
        <v>109.777958645477</v>
      </c>
    </row>
    <row r="63" spans="14:22" x14ac:dyDescent="0.3">
      <c r="N63" s="56">
        <v>40268</v>
      </c>
      <c r="O63" s="103">
        <v>97.595131597845906</v>
      </c>
      <c r="P63" s="24">
        <v>157.50335075089899</v>
      </c>
      <c r="Q63" s="24">
        <v>124.687094319281</v>
      </c>
      <c r="R63" s="106">
        <v>126.23999142362</v>
      </c>
      <c r="S63" s="103">
        <v>106.581250581078</v>
      </c>
      <c r="T63" s="24">
        <v>134.748399821834</v>
      </c>
      <c r="U63" s="24">
        <v>111.745103679463</v>
      </c>
      <c r="V63" s="106">
        <v>110.551564709636</v>
      </c>
    </row>
    <row r="64" spans="14:22" x14ac:dyDescent="0.3">
      <c r="N64" s="56">
        <v>40359</v>
      </c>
      <c r="O64" s="103">
        <v>94.754657881446903</v>
      </c>
      <c r="P64" s="24">
        <v>147.057018829643</v>
      </c>
      <c r="Q64" s="24">
        <v>123.446567541235</v>
      </c>
      <c r="R64" s="106">
        <v>123.64913549079</v>
      </c>
      <c r="S64" s="103">
        <v>104.63503702537901</v>
      </c>
      <c r="T64" s="24">
        <v>140.70283429797001</v>
      </c>
      <c r="U64" s="24">
        <v>117.379637938934</v>
      </c>
      <c r="V64" s="106">
        <v>118.31728519323801</v>
      </c>
    </row>
    <row r="65" spans="14:22" x14ac:dyDescent="0.3">
      <c r="N65" s="56">
        <v>40451</v>
      </c>
      <c r="O65" s="103">
        <v>92.6137451210042</v>
      </c>
      <c r="P65" s="24">
        <v>148.51486174137301</v>
      </c>
      <c r="Q65" s="24">
        <v>123.06693423095901</v>
      </c>
      <c r="R65" s="106">
        <v>120.769454158686</v>
      </c>
      <c r="S65" s="103">
        <v>103.05382754816701</v>
      </c>
      <c r="T65" s="24">
        <v>140.549527695796</v>
      </c>
      <c r="U65" s="24">
        <v>125.26758318185</v>
      </c>
      <c r="V65" s="106">
        <v>120.483945427235</v>
      </c>
    </row>
    <row r="66" spans="14:22" x14ac:dyDescent="0.3">
      <c r="N66" s="56">
        <v>40543</v>
      </c>
      <c r="O66" s="103">
        <v>90.543384180249603</v>
      </c>
      <c r="P66" s="24">
        <v>155.87147533167001</v>
      </c>
      <c r="Q66" s="24">
        <v>121.938028306631</v>
      </c>
      <c r="R66" s="106">
        <v>119.10171598218</v>
      </c>
      <c r="S66" s="103">
        <v>102.818067342956</v>
      </c>
      <c r="T66" s="24">
        <v>144.97597090550099</v>
      </c>
      <c r="U66" s="24">
        <v>129.30628168334201</v>
      </c>
      <c r="V66" s="106">
        <v>120.228044544113</v>
      </c>
    </row>
    <row r="67" spans="14:22" x14ac:dyDescent="0.3">
      <c r="N67" s="56">
        <v>40633</v>
      </c>
      <c r="O67" s="103">
        <v>90.043711550919497</v>
      </c>
      <c r="P67" s="24">
        <v>154.592970062028</v>
      </c>
      <c r="Q67" s="24">
        <v>120.155301428998</v>
      </c>
      <c r="R67" s="106">
        <v>119.548946491037</v>
      </c>
      <c r="S67" s="103">
        <v>102.479745323619</v>
      </c>
      <c r="T67" s="24">
        <v>152.09796418736499</v>
      </c>
      <c r="U67" s="24">
        <v>128.97408209099899</v>
      </c>
      <c r="V67" s="106">
        <v>123.014827100342</v>
      </c>
    </row>
    <row r="68" spans="14:22" x14ac:dyDescent="0.3">
      <c r="N68" s="56">
        <v>40724</v>
      </c>
      <c r="O68" s="103">
        <v>91.487307533119207</v>
      </c>
      <c r="P68" s="24">
        <v>152.858264753426</v>
      </c>
      <c r="Q68" s="24">
        <v>120.180802793331</v>
      </c>
      <c r="R68" s="106">
        <v>120.653987532789</v>
      </c>
      <c r="S68" s="103">
        <v>105.560928358482</v>
      </c>
      <c r="T68" s="24">
        <v>152.83894572510499</v>
      </c>
      <c r="U68" s="24">
        <v>127.43191037518901</v>
      </c>
      <c r="V68" s="106">
        <v>125.652480386241</v>
      </c>
    </row>
    <row r="69" spans="14:22" x14ac:dyDescent="0.3">
      <c r="N69" s="56">
        <v>40816</v>
      </c>
      <c r="O69" s="103">
        <v>92.424690036801707</v>
      </c>
      <c r="P69" s="24">
        <v>157.00737529032099</v>
      </c>
      <c r="Q69" s="24">
        <v>120.804415655062</v>
      </c>
      <c r="R69" s="106">
        <v>121.16579469754799</v>
      </c>
      <c r="S69" s="103">
        <v>113.78914436425799</v>
      </c>
      <c r="T69" s="24">
        <v>150.956801290198</v>
      </c>
      <c r="U69" s="24">
        <v>128.85611841151601</v>
      </c>
      <c r="V69" s="106">
        <v>128.215373032077</v>
      </c>
    </row>
    <row r="70" spans="14:22" x14ac:dyDescent="0.3">
      <c r="N70" s="56">
        <v>40908</v>
      </c>
      <c r="O70" s="103">
        <v>91.711523108683494</v>
      </c>
      <c r="P70" s="24">
        <v>161.09338672147399</v>
      </c>
      <c r="Q70" s="24">
        <v>119.777361864843</v>
      </c>
      <c r="R70" s="106">
        <v>121.799556294757</v>
      </c>
      <c r="S70" s="103">
        <v>118.906371876829</v>
      </c>
      <c r="T70" s="24">
        <v>156.37358715554899</v>
      </c>
      <c r="U70" s="24">
        <v>131.34327041466801</v>
      </c>
      <c r="V70" s="106">
        <v>130.805383412975</v>
      </c>
    </row>
    <row r="71" spans="14:22" x14ac:dyDescent="0.3">
      <c r="N71" s="56">
        <v>40999</v>
      </c>
      <c r="O71" s="103">
        <v>89.345834198796098</v>
      </c>
      <c r="P71" s="24">
        <v>159.48343441242599</v>
      </c>
      <c r="Q71" s="24">
        <v>119.30816703541799</v>
      </c>
      <c r="R71" s="106">
        <v>124.57263620054</v>
      </c>
      <c r="S71" s="103">
        <v>114.789194433795</v>
      </c>
      <c r="T71" s="24">
        <v>160.13916360667699</v>
      </c>
      <c r="U71" s="24">
        <v>131.48275836504601</v>
      </c>
      <c r="V71" s="106">
        <v>131.595904135566</v>
      </c>
    </row>
    <row r="72" spans="14:22" x14ac:dyDescent="0.3">
      <c r="N72" s="56">
        <v>41090</v>
      </c>
      <c r="O72" s="103">
        <v>87.099549655386895</v>
      </c>
      <c r="P72" s="24">
        <v>157.733207187125</v>
      </c>
      <c r="Q72" s="24">
        <v>121.417846776782</v>
      </c>
      <c r="R72" s="106">
        <v>129.01655776631401</v>
      </c>
      <c r="S72" s="103">
        <v>110.205923548939</v>
      </c>
      <c r="T72" s="24">
        <v>159.77416621323599</v>
      </c>
      <c r="U72" s="24">
        <v>132.64626101096599</v>
      </c>
      <c r="V72" s="106">
        <v>134.07716836342399</v>
      </c>
    </row>
    <row r="73" spans="14:22" x14ac:dyDescent="0.3">
      <c r="N73" s="56">
        <v>41182</v>
      </c>
      <c r="O73" s="103">
        <v>90.664727554567705</v>
      </c>
      <c r="P73" s="24">
        <v>161.78183468770399</v>
      </c>
      <c r="Q73" s="24">
        <v>124.67724070625999</v>
      </c>
      <c r="R73" s="106">
        <v>131.26738415085501</v>
      </c>
      <c r="S73" s="103">
        <v>110.120202557699</v>
      </c>
      <c r="T73" s="24">
        <v>164.535461451109</v>
      </c>
      <c r="U73" s="24">
        <v>135.17707513993901</v>
      </c>
      <c r="V73" s="106">
        <v>138.328123073559</v>
      </c>
    </row>
    <row r="74" spans="14:22" x14ac:dyDescent="0.3">
      <c r="N74" s="56">
        <v>41274</v>
      </c>
      <c r="O74" s="103">
        <v>94.982582660175794</v>
      </c>
      <c r="P74" s="24">
        <v>166.62478778334099</v>
      </c>
      <c r="Q74" s="24">
        <v>126.22706940304801</v>
      </c>
      <c r="R74" s="106">
        <v>131.560294767133</v>
      </c>
      <c r="S74" s="103">
        <v>112.408638067361</v>
      </c>
      <c r="T74" s="24">
        <v>171.381230265461</v>
      </c>
      <c r="U74" s="24">
        <v>137.45929397221599</v>
      </c>
      <c r="V74" s="106">
        <v>139.77889773035301</v>
      </c>
    </row>
    <row r="75" spans="14:22" x14ac:dyDescent="0.3">
      <c r="N75" s="56">
        <v>41364</v>
      </c>
      <c r="O75" s="103">
        <v>94.920629805534801</v>
      </c>
      <c r="P75" s="24">
        <v>167.376098377944</v>
      </c>
      <c r="Q75" s="24">
        <v>128.11700094979</v>
      </c>
      <c r="R75" s="106">
        <v>135.336515170491</v>
      </c>
      <c r="S75" s="103">
        <v>115.80758828467</v>
      </c>
      <c r="T75" s="24">
        <v>176.55570284819601</v>
      </c>
      <c r="U75" s="24">
        <v>140.49605462667699</v>
      </c>
      <c r="V75" s="106">
        <v>142.79421043321801</v>
      </c>
    </row>
    <row r="76" spans="14:22" x14ac:dyDescent="0.3">
      <c r="N76" s="56">
        <v>41455</v>
      </c>
      <c r="O76" s="103">
        <v>96.490798591013103</v>
      </c>
      <c r="P76" s="24">
        <v>168.64632275663101</v>
      </c>
      <c r="Q76" s="24">
        <v>132.287674052395</v>
      </c>
      <c r="R76" s="106">
        <v>144.06478196106599</v>
      </c>
      <c r="S76" s="103">
        <v>119.379299573029</v>
      </c>
      <c r="T76" s="24">
        <v>185.85296341681601</v>
      </c>
      <c r="U76" s="24">
        <v>143.262163560912</v>
      </c>
      <c r="V76" s="106">
        <v>148.21004540335699</v>
      </c>
    </row>
    <row r="77" spans="14:22" x14ac:dyDescent="0.3">
      <c r="N77" s="56">
        <v>41547</v>
      </c>
      <c r="O77" s="103">
        <v>99.250367457817106</v>
      </c>
      <c r="P77" s="24">
        <v>172.14063695536601</v>
      </c>
      <c r="Q77" s="24">
        <v>133.88240482381201</v>
      </c>
      <c r="R77" s="106">
        <v>150.53863347365299</v>
      </c>
      <c r="S77" s="103">
        <v>124.33978805878399</v>
      </c>
      <c r="T77" s="24">
        <v>193.79160351347301</v>
      </c>
      <c r="U77" s="24">
        <v>145.76017988788001</v>
      </c>
      <c r="V77" s="106">
        <v>152.257251806694</v>
      </c>
    </row>
    <row r="78" spans="14:22" x14ac:dyDescent="0.3">
      <c r="N78" s="56">
        <v>41639</v>
      </c>
      <c r="O78" s="103">
        <v>100.37801248282</v>
      </c>
      <c r="P78" s="24">
        <v>176.10417777724399</v>
      </c>
      <c r="Q78" s="24">
        <v>133.75920093668699</v>
      </c>
      <c r="R78" s="106">
        <v>152.077293615081</v>
      </c>
      <c r="S78" s="103">
        <v>129.27432585174401</v>
      </c>
      <c r="T78" s="24">
        <v>191.139155717644</v>
      </c>
      <c r="U78" s="24">
        <v>148.77676337032801</v>
      </c>
      <c r="V78" s="106">
        <v>155.85591152104101</v>
      </c>
    </row>
    <row r="79" spans="14:22" x14ac:dyDescent="0.3">
      <c r="N79" s="56">
        <v>41729</v>
      </c>
      <c r="O79" s="103">
        <v>102.62926531486499</v>
      </c>
      <c r="P79" s="24">
        <v>180.77496411260799</v>
      </c>
      <c r="Q79" s="24">
        <v>138.342953868481</v>
      </c>
      <c r="R79" s="106">
        <v>156.51494195780799</v>
      </c>
      <c r="S79" s="103">
        <v>127.249882071095</v>
      </c>
      <c r="T79" s="24">
        <v>183.89657323847601</v>
      </c>
      <c r="U79" s="24">
        <v>151.32422463453199</v>
      </c>
      <c r="V79" s="106">
        <v>160.25379335528399</v>
      </c>
    </row>
    <row r="80" spans="14:22" x14ac:dyDescent="0.3">
      <c r="N80" s="56">
        <v>41820</v>
      </c>
      <c r="O80" s="103">
        <v>107.53125629303401</v>
      </c>
      <c r="P80" s="24">
        <v>187.65541411951901</v>
      </c>
      <c r="Q80" s="24">
        <v>146.379375462062</v>
      </c>
      <c r="R80" s="106">
        <v>164.46596081791</v>
      </c>
      <c r="S80" s="103">
        <v>128.056560711456</v>
      </c>
      <c r="T80" s="24">
        <v>182.56255407261099</v>
      </c>
      <c r="U80" s="24">
        <v>154.23899632157801</v>
      </c>
      <c r="V80" s="106">
        <v>166.48498700510299</v>
      </c>
    </row>
    <row r="81" spans="14:22" x14ac:dyDescent="0.3">
      <c r="N81" s="56">
        <v>41912</v>
      </c>
      <c r="O81" s="103">
        <v>110.201556115426</v>
      </c>
      <c r="P81" s="24">
        <v>194.33090152975001</v>
      </c>
      <c r="Q81" s="24">
        <v>149.762805381595</v>
      </c>
      <c r="R81" s="106">
        <v>167.92093302158699</v>
      </c>
      <c r="S81" s="103">
        <v>139.12710344610201</v>
      </c>
      <c r="T81" s="24">
        <v>190.822026953418</v>
      </c>
      <c r="U81" s="24">
        <v>157.65489953180401</v>
      </c>
      <c r="V81" s="106">
        <v>171.13087808623899</v>
      </c>
    </row>
    <row r="82" spans="14:22" x14ac:dyDescent="0.3">
      <c r="N82" s="56">
        <v>42004</v>
      </c>
      <c r="O82" s="103">
        <v>109.951705235006</v>
      </c>
      <c r="P82" s="24">
        <v>198.76337092686899</v>
      </c>
      <c r="Q82" s="24">
        <v>149.78528120631299</v>
      </c>
      <c r="R82" s="106">
        <v>168.162836330202</v>
      </c>
      <c r="S82" s="103">
        <v>145.07355111384501</v>
      </c>
      <c r="T82" s="24">
        <v>205.117203861767</v>
      </c>
      <c r="U82" s="24">
        <v>161.81453160587299</v>
      </c>
      <c r="V82" s="106">
        <v>174.19493506275001</v>
      </c>
    </row>
    <row r="83" spans="14:22" x14ac:dyDescent="0.3">
      <c r="N83" s="56">
        <v>42094</v>
      </c>
      <c r="O83" s="103">
        <v>111.78804055336801</v>
      </c>
      <c r="P83" s="24">
        <v>203.80169690159099</v>
      </c>
      <c r="Q83" s="24">
        <v>154.181869451756</v>
      </c>
      <c r="R83" s="106">
        <v>172.53085938559801</v>
      </c>
      <c r="S83" s="103">
        <v>144.80820111592499</v>
      </c>
      <c r="T83" s="24">
        <v>218.817762492085</v>
      </c>
      <c r="U83" s="24">
        <v>167.50601067498499</v>
      </c>
      <c r="V83" s="106">
        <v>179.35048185499801</v>
      </c>
    </row>
    <row r="84" spans="14:22" x14ac:dyDescent="0.3">
      <c r="N84" s="56">
        <v>42185</v>
      </c>
      <c r="O84" s="103">
        <v>116.34283373506101</v>
      </c>
      <c r="P84" s="24">
        <v>208.83275795769799</v>
      </c>
      <c r="Q84" s="24">
        <v>160.053851582172</v>
      </c>
      <c r="R84" s="106">
        <v>180.309435872644</v>
      </c>
      <c r="S84" s="103">
        <v>147.347692164568</v>
      </c>
      <c r="T84" s="24">
        <v>229.786942123606</v>
      </c>
      <c r="U84" s="24">
        <v>171.63143348869201</v>
      </c>
      <c r="V84" s="106">
        <v>183.31869547620599</v>
      </c>
    </row>
    <row r="85" spans="14:22" x14ac:dyDescent="0.3">
      <c r="N85" s="56">
        <v>42277</v>
      </c>
      <c r="O85" s="103">
        <v>117.46139454320701</v>
      </c>
      <c r="P85" s="24">
        <v>205.45383584316201</v>
      </c>
      <c r="Q85" s="24">
        <v>161.452542181871</v>
      </c>
      <c r="R85" s="106">
        <v>184.78572086481299</v>
      </c>
      <c r="S85" s="103">
        <v>146.46492350163501</v>
      </c>
      <c r="T85" s="24">
        <v>229.620491429612</v>
      </c>
      <c r="U85" s="24">
        <v>173.64375441560799</v>
      </c>
      <c r="V85" s="106">
        <v>185.39489577858399</v>
      </c>
    </row>
    <row r="86" spans="14:22" x14ac:dyDescent="0.3">
      <c r="N86" s="56">
        <v>42369</v>
      </c>
      <c r="O86" s="103">
        <v>115.82841735635699</v>
      </c>
      <c r="P86" s="24">
        <v>201.36368397390001</v>
      </c>
      <c r="Q86" s="24">
        <v>161.615840249641</v>
      </c>
      <c r="R86" s="106">
        <v>185.56908288058901</v>
      </c>
      <c r="S86" s="103">
        <v>146.01327686701799</v>
      </c>
      <c r="T86" s="24">
        <v>221.009130679225</v>
      </c>
      <c r="U86" s="24">
        <v>173.98194692678999</v>
      </c>
      <c r="V86" s="106">
        <v>188.00681171934301</v>
      </c>
    </row>
    <row r="87" spans="14:22" x14ac:dyDescent="0.3">
      <c r="N87" s="56">
        <v>42460</v>
      </c>
      <c r="O87" s="103">
        <v>118.000141791199</v>
      </c>
      <c r="P87" s="24">
        <v>205.84686421134501</v>
      </c>
      <c r="Q87" s="24">
        <v>165.43266590277301</v>
      </c>
      <c r="R87" s="106">
        <v>190.07820612548599</v>
      </c>
      <c r="S87" s="103">
        <v>147.909311158251</v>
      </c>
      <c r="T87" s="24">
        <v>217.33095634062499</v>
      </c>
      <c r="U87" s="24">
        <v>174.532374325901</v>
      </c>
      <c r="V87" s="106">
        <v>190.955287879656</v>
      </c>
    </row>
    <row r="88" spans="14:22" x14ac:dyDescent="0.3">
      <c r="N88" s="56">
        <v>42551</v>
      </c>
      <c r="O88" s="103">
        <v>123.304573589656</v>
      </c>
      <c r="P88" s="24">
        <v>213.139844546586</v>
      </c>
      <c r="Q88" s="24">
        <v>171.04157924983801</v>
      </c>
      <c r="R88" s="106">
        <v>198.95888173405999</v>
      </c>
      <c r="S88" s="103">
        <v>149.65934952621399</v>
      </c>
      <c r="T88" s="24">
        <v>213.690211913865</v>
      </c>
      <c r="U88" s="24">
        <v>179.584973478303</v>
      </c>
      <c r="V88" s="106">
        <v>196.61471253156699</v>
      </c>
    </row>
    <row r="89" spans="14:22" x14ac:dyDescent="0.3">
      <c r="N89" s="56">
        <v>42643</v>
      </c>
      <c r="O89" s="103">
        <v>125.829066297225</v>
      </c>
      <c r="P89" s="24">
        <v>219.949222765559</v>
      </c>
      <c r="Q89" s="24">
        <v>174.41037849212799</v>
      </c>
      <c r="R89" s="106">
        <v>203.982962240772</v>
      </c>
      <c r="S89" s="103">
        <v>151.75152565174599</v>
      </c>
      <c r="T89" s="24">
        <v>211.96018097953299</v>
      </c>
      <c r="U89" s="24">
        <v>182.97651471956499</v>
      </c>
      <c r="V89" s="106">
        <v>203.79989464943901</v>
      </c>
    </row>
    <row r="90" spans="14:22" x14ac:dyDescent="0.3">
      <c r="N90" s="56">
        <v>42735</v>
      </c>
      <c r="O90" s="103">
        <v>126.52882197971699</v>
      </c>
      <c r="P90" s="24">
        <v>227.28115891405699</v>
      </c>
      <c r="Q90" s="24">
        <v>177.40271232270101</v>
      </c>
      <c r="R90" s="106">
        <v>205.4806302232</v>
      </c>
      <c r="S90" s="103">
        <v>149.905565830108</v>
      </c>
      <c r="T90" s="24">
        <v>211.31112836367799</v>
      </c>
      <c r="U90" s="24">
        <v>181.34717734257799</v>
      </c>
      <c r="V90" s="106">
        <v>206.34376815329099</v>
      </c>
    </row>
    <row r="91" spans="14:22" x14ac:dyDescent="0.3">
      <c r="N91" s="56">
        <v>42825</v>
      </c>
      <c r="O91" s="103">
        <v>134.302199328146</v>
      </c>
      <c r="P91" s="24">
        <v>238.62335857775801</v>
      </c>
      <c r="Q91" s="24">
        <v>188.16637611190299</v>
      </c>
      <c r="R91" s="106">
        <v>213.25012834836801</v>
      </c>
      <c r="S91" s="103">
        <v>147.34518208223</v>
      </c>
      <c r="T91" s="24">
        <v>215.85101489024601</v>
      </c>
      <c r="U91" s="24">
        <v>181.96863827999101</v>
      </c>
      <c r="V91" s="106">
        <v>206.80787606984299</v>
      </c>
    </row>
    <row r="92" spans="14:22" x14ac:dyDescent="0.3">
      <c r="N92" s="56">
        <v>42916</v>
      </c>
      <c r="O92" s="103">
        <v>147.62778931095099</v>
      </c>
      <c r="P92" s="24">
        <v>250.51474859995801</v>
      </c>
      <c r="Q92" s="24">
        <v>202.16806638630601</v>
      </c>
      <c r="R92" s="106">
        <v>225.37563972698001</v>
      </c>
      <c r="S92" s="103">
        <v>151.263499297978</v>
      </c>
      <c r="T92" s="24">
        <v>229.06808869904901</v>
      </c>
      <c r="U92" s="24">
        <v>186.63523739529501</v>
      </c>
      <c r="V92" s="106">
        <v>210.63506264528701</v>
      </c>
    </row>
    <row r="93" spans="14:22" x14ac:dyDescent="0.3">
      <c r="N93" s="56">
        <v>43008</v>
      </c>
      <c r="O93" s="103">
        <v>148.49663847974401</v>
      </c>
      <c r="P93" s="24">
        <v>251.31951300630701</v>
      </c>
      <c r="Q93" s="24">
        <v>200.93739592643701</v>
      </c>
      <c r="R93" s="106">
        <v>230.19769864485701</v>
      </c>
      <c r="S93" s="103">
        <v>156.21439640831301</v>
      </c>
      <c r="T93" s="24">
        <v>233.391236578263</v>
      </c>
      <c r="U93" s="24">
        <v>190.83158542114899</v>
      </c>
      <c r="V93" s="106">
        <v>215.75990209529201</v>
      </c>
    </row>
    <row r="94" spans="14:22" x14ac:dyDescent="0.3">
      <c r="N94" s="56">
        <v>43100</v>
      </c>
      <c r="O94" s="103">
        <v>140.960220255672</v>
      </c>
      <c r="P94" s="24">
        <v>246.62244625276799</v>
      </c>
      <c r="Q94" s="24">
        <v>194.32749179680599</v>
      </c>
      <c r="R94" s="106">
        <v>229.2048922761</v>
      </c>
      <c r="S94" s="103">
        <v>155.61072651747099</v>
      </c>
      <c r="T94" s="24">
        <v>240.00867069176999</v>
      </c>
      <c r="U94" s="24">
        <v>192.71555701221999</v>
      </c>
      <c r="V94" s="106">
        <v>220.175096368178</v>
      </c>
    </row>
    <row r="95" spans="14:22" x14ac:dyDescent="0.3">
      <c r="N95" s="56">
        <v>43190</v>
      </c>
      <c r="O95" s="103">
        <v>140.42009646140701</v>
      </c>
      <c r="P95" s="24">
        <v>244.012570610734</v>
      </c>
      <c r="Q95" s="24">
        <v>197.76389638927699</v>
      </c>
      <c r="R95" s="106">
        <v>233.08946586365201</v>
      </c>
      <c r="S95" s="103">
        <v>156.92278091039</v>
      </c>
      <c r="T95" s="24">
        <v>249.07579870803801</v>
      </c>
      <c r="U95" s="24">
        <v>194.97064450614999</v>
      </c>
      <c r="V95" s="106">
        <v>222.128461268222</v>
      </c>
    </row>
    <row r="96" spans="14:22" x14ac:dyDescent="0.3">
      <c r="N96" s="56">
        <v>43281</v>
      </c>
      <c r="O96" s="103">
        <v>144.40533424586499</v>
      </c>
      <c r="P96" s="24">
        <v>242.39512445902</v>
      </c>
      <c r="Q96" s="24">
        <v>204.95408541594401</v>
      </c>
      <c r="R96" s="106">
        <v>241.38008270681101</v>
      </c>
      <c r="S96" s="103">
        <v>159.311874381395</v>
      </c>
      <c r="T96" s="24">
        <v>232.59715083332799</v>
      </c>
      <c r="U96" s="24">
        <v>199.382448700136</v>
      </c>
      <c r="V96" s="106">
        <v>225.29151903902101</v>
      </c>
    </row>
    <row r="97" spans="14:22" x14ac:dyDescent="0.3">
      <c r="N97" s="56">
        <v>43373</v>
      </c>
      <c r="O97" s="103">
        <v>148.28102361676801</v>
      </c>
      <c r="P97" s="24">
        <v>247.490057072914</v>
      </c>
      <c r="Q97" s="24">
        <v>209.824331315812</v>
      </c>
      <c r="R97" s="106">
        <v>243.370729766225</v>
      </c>
      <c r="S97" s="103">
        <v>159.06371544275601</v>
      </c>
      <c r="T97" s="24">
        <v>216.533209977165</v>
      </c>
      <c r="U97" s="24">
        <v>202.51118376435801</v>
      </c>
      <c r="V97" s="106">
        <v>231.87495750177899</v>
      </c>
    </row>
    <row r="98" spans="14:22" x14ac:dyDescent="0.3">
      <c r="N98" s="56">
        <v>43465</v>
      </c>
      <c r="O98" s="103">
        <v>148.976388062675</v>
      </c>
      <c r="P98" s="24">
        <v>255.24839513723401</v>
      </c>
      <c r="Q98" s="24">
        <v>211.426231472735</v>
      </c>
      <c r="R98" s="106">
        <v>242.09604118710899</v>
      </c>
      <c r="S98" s="103">
        <v>158.09279490206401</v>
      </c>
      <c r="T98" s="24">
        <v>218.286864298284</v>
      </c>
      <c r="U98" s="24">
        <v>202.87244438330299</v>
      </c>
      <c r="V98" s="106">
        <v>237.52058137620401</v>
      </c>
    </row>
    <row r="99" spans="14:22" x14ac:dyDescent="0.3">
      <c r="N99" s="56">
        <v>43555</v>
      </c>
      <c r="O99" s="103">
        <v>148.87676688755599</v>
      </c>
      <c r="P99" s="24">
        <v>258.032805416006</v>
      </c>
      <c r="Q99" s="24">
        <v>211.93998290389399</v>
      </c>
      <c r="R99" s="106">
        <v>248.07022437562799</v>
      </c>
      <c r="S99" s="103">
        <v>159.36264253060199</v>
      </c>
      <c r="T99" s="24">
        <v>226.177332997522</v>
      </c>
      <c r="U99" s="24">
        <v>205.89489887444299</v>
      </c>
      <c r="V99" s="106">
        <v>243.15808082717601</v>
      </c>
    </row>
    <row r="100" spans="14:22" x14ac:dyDescent="0.3">
      <c r="N100" s="56">
        <v>43646</v>
      </c>
      <c r="O100" s="103">
        <v>149.92940869575401</v>
      </c>
      <c r="P100" s="24">
        <v>257.76322003083402</v>
      </c>
      <c r="Q100" s="24">
        <v>213.268732357288</v>
      </c>
      <c r="R100" s="106">
        <v>257.19302628942302</v>
      </c>
      <c r="S100" s="103">
        <v>161.65006874018201</v>
      </c>
      <c r="T100" s="24">
        <v>233.846698540251</v>
      </c>
      <c r="U100" s="24">
        <v>210.11519681025001</v>
      </c>
      <c r="V100" s="106">
        <v>249.15454114594601</v>
      </c>
    </row>
    <row r="101" spans="14:22" x14ac:dyDescent="0.3">
      <c r="N101" s="56">
        <v>43738</v>
      </c>
      <c r="O101" s="103">
        <v>150.99094726413901</v>
      </c>
      <c r="P101" s="24">
        <v>257.77581792892897</v>
      </c>
      <c r="Q101" s="24">
        <v>217.504850584103</v>
      </c>
      <c r="R101" s="106">
        <v>260.423673016713</v>
      </c>
      <c r="S101" s="103">
        <v>162.87709892868901</v>
      </c>
      <c r="T101" s="24">
        <v>233.54266793174901</v>
      </c>
      <c r="U101" s="24">
        <v>210.89143445688299</v>
      </c>
      <c r="V101" s="106">
        <v>251.60020528353101</v>
      </c>
    </row>
    <row r="102" spans="14:22" x14ac:dyDescent="0.3">
      <c r="N102" s="56">
        <v>43830</v>
      </c>
      <c r="O102" s="103">
        <v>151.65948807049</v>
      </c>
      <c r="P102" s="24">
        <v>260.82328243067798</v>
      </c>
      <c r="Q102" s="24">
        <v>221.650751457875</v>
      </c>
      <c r="R102" s="106">
        <v>258.677627709798</v>
      </c>
      <c r="S102" s="103">
        <v>164.38303955865899</v>
      </c>
      <c r="T102" s="24">
        <v>233.21766535929399</v>
      </c>
      <c r="U102" s="24">
        <v>212.51513411569101</v>
      </c>
      <c r="V102" s="106">
        <v>250.85601175651999</v>
      </c>
    </row>
    <row r="103" spans="14:22" x14ac:dyDescent="0.3">
      <c r="N103" s="56">
        <v>43921</v>
      </c>
      <c r="O103" s="103">
        <v>150.818333277948</v>
      </c>
      <c r="P103" s="24">
        <v>267.279541765967</v>
      </c>
      <c r="Q103" s="24">
        <v>223.07461710829401</v>
      </c>
      <c r="R103" s="106">
        <v>256.51593338643698</v>
      </c>
      <c r="S103" s="103">
        <v>161.12469412410499</v>
      </c>
      <c r="T103" s="24">
        <v>237.525829425789</v>
      </c>
      <c r="U103" s="24">
        <v>216.00818447545899</v>
      </c>
      <c r="V103" s="106">
        <v>250.723453219752</v>
      </c>
    </row>
    <row r="104" spans="14:22" x14ac:dyDescent="0.3">
      <c r="N104" s="56">
        <v>44012</v>
      </c>
      <c r="O104" s="103">
        <v>148.31669665428399</v>
      </c>
      <c r="P104" s="24">
        <v>270.073468211067</v>
      </c>
      <c r="Q104" s="24">
        <v>223.35679292525799</v>
      </c>
      <c r="R104" s="106">
        <v>255.58608432216801</v>
      </c>
      <c r="S104" s="103">
        <v>155.92868103900199</v>
      </c>
      <c r="T104" s="24">
        <v>247.35613103320901</v>
      </c>
      <c r="U104" s="24">
        <v>217.87235567888399</v>
      </c>
      <c r="V104" s="106">
        <v>249.58541261058099</v>
      </c>
    </row>
    <row r="105" spans="14:22" x14ac:dyDescent="0.3">
      <c r="N105" s="56">
        <v>44104</v>
      </c>
      <c r="O105" s="103">
        <v>152.841187246831</v>
      </c>
      <c r="P105" s="24">
        <v>268.757362196565</v>
      </c>
      <c r="Q105" s="24">
        <v>230.19871255573599</v>
      </c>
      <c r="R105" s="106">
        <v>263.940889332241</v>
      </c>
      <c r="S105" s="103">
        <v>157.16656424422499</v>
      </c>
      <c r="T105" s="24">
        <v>256.88067806706601</v>
      </c>
      <c r="U105" s="24">
        <v>221.01208553416899</v>
      </c>
      <c r="V105" s="106">
        <v>256.728415255416</v>
      </c>
    </row>
    <row r="106" spans="14:22" x14ac:dyDescent="0.3">
      <c r="N106" s="56">
        <v>44196</v>
      </c>
      <c r="O106" s="103">
        <v>160.87636589702399</v>
      </c>
      <c r="P106" s="24">
        <v>271.60574090678199</v>
      </c>
      <c r="Q106" s="24">
        <v>240.56855917565099</v>
      </c>
      <c r="R106" s="106">
        <v>274.79417792048298</v>
      </c>
      <c r="S106" s="103">
        <v>160.11163071795301</v>
      </c>
      <c r="T106" s="24">
        <v>250.066946327675</v>
      </c>
      <c r="U106" s="24">
        <v>226.18868859322799</v>
      </c>
      <c r="V106" s="106">
        <v>268.14498546526897</v>
      </c>
    </row>
    <row r="107" spans="14:22" x14ac:dyDescent="0.3">
      <c r="N107" s="56">
        <v>44286</v>
      </c>
      <c r="O107" s="103">
        <v>164.79235103004501</v>
      </c>
      <c r="P107" s="24">
        <v>277.99340806255401</v>
      </c>
      <c r="Q107" s="24">
        <v>248.66806973078101</v>
      </c>
      <c r="R107" s="106">
        <v>282.160058968974</v>
      </c>
      <c r="S107" s="103">
        <v>163.042851213131</v>
      </c>
      <c r="T107" s="24">
        <v>236.46208083646499</v>
      </c>
      <c r="U107" s="24">
        <v>231.65531806899801</v>
      </c>
      <c r="V107" s="106">
        <v>273.90520410308</v>
      </c>
    </row>
    <row r="108" spans="14:22" x14ac:dyDescent="0.3">
      <c r="N108" s="56">
        <v>44377</v>
      </c>
      <c r="O108" s="103">
        <v>170.59536406798301</v>
      </c>
      <c r="P108" s="24">
        <v>288.364103726667</v>
      </c>
      <c r="Q108" s="24">
        <v>259.231340067997</v>
      </c>
      <c r="R108" s="106">
        <v>294.32711056151999</v>
      </c>
      <c r="S108" s="103">
        <v>172.98142821579901</v>
      </c>
      <c r="T108" s="24">
        <v>247.115863199893</v>
      </c>
      <c r="U108" s="24">
        <v>242.717994898049</v>
      </c>
      <c r="V108" s="106">
        <v>284.91304856414598</v>
      </c>
    </row>
    <row r="109" spans="14:22" x14ac:dyDescent="0.3">
      <c r="N109" s="56">
        <v>44469</v>
      </c>
      <c r="O109" s="103">
        <v>177.598559880631</v>
      </c>
      <c r="P109" s="24">
        <v>304.25320105382701</v>
      </c>
      <c r="Q109" s="24">
        <v>269.65600093238299</v>
      </c>
      <c r="R109" s="106">
        <v>310.43723829698899</v>
      </c>
      <c r="S109" s="103">
        <v>183.14162727412199</v>
      </c>
      <c r="T109" s="24">
        <v>276.71206204385498</v>
      </c>
      <c r="U109" s="24">
        <v>262.51901665719498</v>
      </c>
      <c r="V109" s="106">
        <v>302.13065646839698</v>
      </c>
    </row>
    <row r="110" spans="14:22" x14ac:dyDescent="0.3">
      <c r="N110" s="56">
        <v>44561</v>
      </c>
      <c r="O110" s="103">
        <v>181.215859711728</v>
      </c>
      <c r="P110" s="24">
        <v>311.87612825333002</v>
      </c>
      <c r="Q110" s="24">
        <v>277.445691932969</v>
      </c>
      <c r="R110" s="106">
        <v>320.92673009170898</v>
      </c>
      <c r="S110" s="103">
        <v>187.81321206076001</v>
      </c>
      <c r="T110" s="24">
        <v>281.990491478141</v>
      </c>
      <c r="U110" s="24">
        <v>278.81942715138302</v>
      </c>
      <c r="V110" s="106">
        <v>317.69961114108202</v>
      </c>
    </row>
    <row r="111" spans="14:22" x14ac:dyDescent="0.3">
      <c r="N111" s="56">
        <v>44651</v>
      </c>
      <c r="O111" s="103">
        <v>184.26958857334699</v>
      </c>
      <c r="P111" s="24">
        <v>312.59806908202802</v>
      </c>
      <c r="Q111" s="24">
        <v>290.92812095491797</v>
      </c>
      <c r="R111" s="106">
        <v>329.650261616291</v>
      </c>
      <c r="S111" s="103">
        <v>190.825700501727</v>
      </c>
      <c r="T111" s="24">
        <v>263.35445790959801</v>
      </c>
      <c r="U111" s="24">
        <v>288.75755783734297</v>
      </c>
      <c r="V111" s="106">
        <v>328.29798134792901</v>
      </c>
    </row>
    <row r="112" spans="14:22" x14ac:dyDescent="0.3">
      <c r="N112" s="56">
        <v>44742</v>
      </c>
      <c r="O112" s="103">
        <v>189.88413666929401</v>
      </c>
      <c r="P112" s="24">
        <v>324.21690424975901</v>
      </c>
      <c r="Q112" s="24">
        <v>307.87624603597902</v>
      </c>
      <c r="R112" s="106">
        <v>342.19029830721001</v>
      </c>
      <c r="S112" s="103">
        <v>193.50187429132299</v>
      </c>
      <c r="T112" s="24">
        <v>249.47843295992499</v>
      </c>
      <c r="U112" s="24">
        <v>297.78909645302002</v>
      </c>
      <c r="V112" s="106">
        <v>338.78542930934799</v>
      </c>
    </row>
    <row r="113" spans="14:22" x14ac:dyDescent="0.3">
      <c r="N113" s="56">
        <v>44834</v>
      </c>
      <c r="O113" s="103">
        <v>189.45860492078401</v>
      </c>
      <c r="P113" s="24">
        <v>332.80528634135101</v>
      </c>
      <c r="Q113" s="24">
        <v>303.66785507137598</v>
      </c>
      <c r="R113" s="106">
        <v>338.25187491965301</v>
      </c>
      <c r="S113" s="103">
        <v>194.464093351928</v>
      </c>
      <c r="T113" s="24">
        <v>239.92801866231301</v>
      </c>
      <c r="U113" s="24">
        <v>294.17937047579397</v>
      </c>
      <c r="V113" s="106">
        <v>336.424181107636</v>
      </c>
    </row>
    <row r="114" spans="14:22" x14ac:dyDescent="0.3">
      <c r="N114" s="56">
        <v>44926</v>
      </c>
      <c r="O114" s="103">
        <v>184.214217091314</v>
      </c>
      <c r="P114" s="24">
        <v>326.33751884056602</v>
      </c>
      <c r="Q114" s="24">
        <v>294.494082549278</v>
      </c>
      <c r="R114" s="106">
        <v>327.22116239728803</v>
      </c>
      <c r="S114" s="103">
        <v>188.648328412708</v>
      </c>
      <c r="T114" s="24">
        <v>243.96951948992</v>
      </c>
      <c r="U114" s="24">
        <v>280.54353007350801</v>
      </c>
      <c r="V114" s="106">
        <v>314.58006410870701</v>
      </c>
    </row>
    <row r="115" spans="14:22" x14ac:dyDescent="0.3">
      <c r="N115" s="56">
        <v>45016</v>
      </c>
      <c r="O115" s="103">
        <v>184.07228777015499</v>
      </c>
      <c r="P115" s="24">
        <v>319.123995956427</v>
      </c>
      <c r="Q115" s="24">
        <v>300.79595100334097</v>
      </c>
      <c r="R115" s="106">
        <v>330.21436281450798</v>
      </c>
      <c r="S115" s="103">
        <v>181.199442845448</v>
      </c>
      <c r="T115" s="24">
        <v>250.94202161711601</v>
      </c>
      <c r="U115" s="24">
        <v>270.29989786872898</v>
      </c>
      <c r="V115" s="106">
        <v>300.54337001049402</v>
      </c>
    </row>
    <row r="116" spans="14:22" x14ac:dyDescent="0.3">
      <c r="N116" s="56">
        <v>45107</v>
      </c>
      <c r="O116" s="103">
        <v>190.85775708038</v>
      </c>
      <c r="P116" s="24">
        <v>325.60577469022701</v>
      </c>
      <c r="Q116" s="24">
        <v>309.11448291090102</v>
      </c>
      <c r="R116" s="106">
        <v>340.32113482979099</v>
      </c>
      <c r="S116" s="103">
        <v>177.05809805149801</v>
      </c>
      <c r="T116" s="24">
        <v>249.37153794121599</v>
      </c>
      <c r="U116" s="24">
        <v>263.98963790695001</v>
      </c>
      <c r="V116" s="106">
        <v>304.21862018456801</v>
      </c>
    </row>
    <row r="117" spans="14:22" x14ac:dyDescent="0.3">
      <c r="N117" s="56">
        <v>45199</v>
      </c>
      <c r="O117" s="103">
        <v>195.518123952943</v>
      </c>
      <c r="P117" s="24">
        <v>331.76189122069002</v>
      </c>
      <c r="Q117" s="24">
        <v>308.672215489471</v>
      </c>
      <c r="R117" s="106">
        <v>338.19002973136497</v>
      </c>
      <c r="S117" s="103">
        <v>176.702066047833</v>
      </c>
      <c r="T117" s="24">
        <v>260.031436836539</v>
      </c>
      <c r="U117" s="24">
        <v>258.93218881462701</v>
      </c>
      <c r="V117" s="106">
        <v>295.76295661070702</v>
      </c>
    </row>
    <row r="118" spans="14:22" x14ac:dyDescent="0.3">
      <c r="N118" s="56">
        <v>45291</v>
      </c>
      <c r="O118" s="103">
        <v>193.263003203642</v>
      </c>
      <c r="P118" s="24">
        <v>325.81928890353799</v>
      </c>
      <c r="Q118" s="24">
        <v>306.25522355566198</v>
      </c>
      <c r="R118" s="106">
        <v>329.28475458036399</v>
      </c>
      <c r="S118" s="103">
        <v>175.61534641282901</v>
      </c>
      <c r="T118" s="24">
        <v>259.83262724738398</v>
      </c>
      <c r="U118" s="24">
        <v>250.592801369109</v>
      </c>
      <c r="V118" s="106">
        <v>274.42083347336302</v>
      </c>
    </row>
    <row r="119" spans="14:22" x14ac:dyDescent="0.3">
      <c r="N119" s="56">
        <v>45382</v>
      </c>
      <c r="O119" s="103">
        <v>191.72811151485101</v>
      </c>
      <c r="P119" s="24">
        <v>326.32865443533302</v>
      </c>
      <c r="Q119" s="24">
        <v>312.578505312809</v>
      </c>
      <c r="R119" s="106">
        <v>327.18486908019298</v>
      </c>
      <c r="S119" s="103">
        <v>168.268296791099</v>
      </c>
      <c r="T119" s="24">
        <v>239.992884690821</v>
      </c>
      <c r="U119" s="24">
        <v>242.289353395777</v>
      </c>
      <c r="V119" s="106">
        <v>265.39828068397901</v>
      </c>
    </row>
    <row r="120" spans="14:22" x14ac:dyDescent="0.3">
      <c r="N120" s="56">
        <v>45473</v>
      </c>
      <c r="O120" s="103">
        <v>193.06538760633501</v>
      </c>
      <c r="P120" s="24">
        <v>338.89106362266301</v>
      </c>
      <c r="Q120" s="24">
        <v>320.69282415286602</v>
      </c>
      <c r="R120" s="106">
        <v>325.85712281842399</v>
      </c>
      <c r="S120" s="103">
        <v>167.73968397254501</v>
      </c>
      <c r="T120" s="24">
        <v>223.31725451950601</v>
      </c>
      <c r="U120" s="24">
        <v>243.96669738128901</v>
      </c>
      <c r="V120" s="106">
        <v>264.03292485710898</v>
      </c>
    </row>
    <row r="121" spans="14:22" x14ac:dyDescent="0.3">
      <c r="N121" s="56">
        <v>45565</v>
      </c>
      <c r="O121" s="103">
        <v>194.95941433660201</v>
      </c>
      <c r="P121" s="24">
        <v>345.459863299061</v>
      </c>
      <c r="Q121" s="24">
        <v>318.69280704782102</v>
      </c>
      <c r="R121" s="106">
        <v>325.78321929103498</v>
      </c>
      <c r="S121" s="103">
        <v>170.99282977972601</v>
      </c>
      <c r="T121" s="24">
        <v>220.33102605502</v>
      </c>
      <c r="U121" s="24">
        <v>249.09311165637601</v>
      </c>
      <c r="V121" s="106">
        <v>265.24746551977302</v>
      </c>
    </row>
    <row r="122" spans="14:22" x14ac:dyDescent="0.3">
      <c r="N122" s="56">
        <v>45657</v>
      </c>
      <c r="O122" s="103">
        <v>196.91522757459501</v>
      </c>
      <c r="P122" s="24">
        <v>340.66493293403801</v>
      </c>
      <c r="Q122" s="24">
        <v>314.98811529693398</v>
      </c>
      <c r="R122" s="106">
        <v>328.02814529586698</v>
      </c>
      <c r="S122" s="103">
        <v>171.142898996681</v>
      </c>
      <c r="T122" s="24">
        <v>225.305389679005</v>
      </c>
      <c r="U122" s="24">
        <v>249.923873363041</v>
      </c>
      <c r="V122" s="106">
        <v>270.76237544221499</v>
      </c>
    </row>
    <row r="123" spans="14:22" x14ac:dyDescent="0.3">
      <c r="N123" s="56">
        <v>45747</v>
      </c>
      <c r="O123" s="103">
        <v>198.79403311280501</v>
      </c>
      <c r="P123" s="24">
        <v>335.44573794105997</v>
      </c>
      <c r="Q123" s="24">
        <v>321.080323203158</v>
      </c>
      <c r="R123" s="106">
        <v>330.18893882875199</v>
      </c>
      <c r="S123" s="103">
        <v>176.042637364043</v>
      </c>
      <c r="T123" s="24">
        <v>226.48242816957699</v>
      </c>
      <c r="U123" s="24">
        <v>248.32628141066201</v>
      </c>
      <c r="V123" s="106">
        <v>265.63443749830401</v>
      </c>
    </row>
    <row r="124" spans="14:22" x14ac:dyDescent="0.3">
      <c r="N124" s="56">
        <v>45838</v>
      </c>
      <c r="O124" s="103">
        <v>198.347541305448</v>
      </c>
      <c r="P124" s="24">
        <v>334.80361661949098</v>
      </c>
      <c r="Q124" s="24">
        <v>329.42193878290101</v>
      </c>
      <c r="R124" s="106">
        <v>327.897963318417</v>
      </c>
      <c r="S124" s="103">
        <v>183.39529499909699</v>
      </c>
      <c r="T124" s="24">
        <v>220.454235957127</v>
      </c>
      <c r="U124" s="24">
        <v>249.50844638702301</v>
      </c>
      <c r="V124" s="106">
        <v>253.337338205267</v>
      </c>
    </row>
    <row r="125" spans="14:22" x14ac:dyDescent="0.3">
      <c r="N125" s="56">
        <v>45930</v>
      </c>
      <c r="O125" s="103">
        <v>198.015709464959</v>
      </c>
      <c r="P125" s="24">
        <v>339.70446981022201</v>
      </c>
      <c r="Q125" s="24">
        <v>325.63468721849603</v>
      </c>
      <c r="R125" s="106">
        <v>322.91482434354702</v>
      </c>
      <c r="S125" s="103">
        <v>187.37377800906501</v>
      </c>
      <c r="T125" s="24">
        <v>214.278303600181</v>
      </c>
      <c r="U125" s="24">
        <v>255.39507862101101</v>
      </c>
      <c r="V125" s="106">
        <v>252.771435829247</v>
      </c>
    </row>
    <row r="126" spans="14:22" x14ac:dyDescent="0.3">
      <c r="N126" s="56">
        <v>46022</v>
      </c>
      <c r="O126" s="103">
        <v>199.38395278479001</v>
      </c>
      <c r="P126" s="24">
        <v>343.12759588312201</v>
      </c>
      <c r="Q126" s="24">
        <v>320.37047112415001</v>
      </c>
      <c r="R126" s="106">
        <v>321.03338385377702</v>
      </c>
      <c r="S126" s="103">
        <v>184.93919444173801</v>
      </c>
      <c r="T126" s="24">
        <v>220.87917847865199</v>
      </c>
      <c r="U126" s="24">
        <v>260.83753975896002</v>
      </c>
      <c r="V126" s="106">
        <v>257.81021131559498</v>
      </c>
    </row>
    <row r="127" spans="14:22" x14ac:dyDescent="0.3">
      <c r="N127" s="56">
        <v>46112</v>
      </c>
      <c r="O127" s="103">
        <v>203.812171712853</v>
      </c>
      <c r="P127" s="24">
        <v>350.712254623131</v>
      </c>
      <c r="Q127" s="24">
        <v>328.27157915912898</v>
      </c>
      <c r="R127" s="106">
        <v>319.813038896872</v>
      </c>
      <c r="S127" s="103">
        <v>180.85369131468099</v>
      </c>
      <c r="T127" s="24">
        <v>226.326412272873</v>
      </c>
      <c r="U127" s="24">
        <v>265.311022389897</v>
      </c>
      <c r="V127" s="106">
        <v>262.29081579871502</v>
      </c>
    </row>
    <row r="128" spans="14:22" x14ac:dyDescent="0.3">
      <c r="N128" s="65"/>
      <c r="O128" s="114" t="s">
        <v>37</v>
      </c>
      <c r="P128" s="115" t="s">
        <v>38</v>
      </c>
      <c r="Q128" s="115" t="s">
        <v>39</v>
      </c>
      <c r="R128" s="130" t="s">
        <v>40</v>
      </c>
      <c r="S128" s="114" t="s">
        <v>37</v>
      </c>
      <c r="T128" s="115" t="s">
        <v>38</v>
      </c>
      <c r="U128" s="115" t="s">
        <v>39</v>
      </c>
      <c r="V128" s="130" t="s">
        <v>40</v>
      </c>
    </row>
    <row r="129" spans="14:22" x14ac:dyDescent="0.3">
      <c r="N129" s="37" t="s">
        <v>146</v>
      </c>
      <c r="O129" s="113">
        <f t="shared" ref="O129:V134" si="0">O122/O121-1</f>
        <v>1.0031899432239033E-2</v>
      </c>
      <c r="P129" s="113">
        <f t="shared" si="0"/>
        <v>-1.3879847919907484E-2</v>
      </c>
      <c r="Q129" s="113">
        <f t="shared" si="0"/>
        <v>-1.1624648153201411E-2</v>
      </c>
      <c r="R129" s="113">
        <f t="shared" si="0"/>
        <v>6.8908583128295398E-3</v>
      </c>
      <c r="S129" s="113">
        <f t="shared" si="0"/>
        <v>8.7763456016443087E-4</v>
      </c>
      <c r="T129" s="113">
        <f t="shared" si="0"/>
        <v>2.257677328994423E-2</v>
      </c>
      <c r="U129" s="113">
        <f t="shared" si="0"/>
        <v>3.3351452440444351E-3</v>
      </c>
      <c r="V129" s="113">
        <f t="shared" si="0"/>
        <v>2.0791565007548973E-2</v>
      </c>
    </row>
    <row r="130" spans="14:22" x14ac:dyDescent="0.3">
      <c r="N130" s="37" t="s">
        <v>146</v>
      </c>
      <c r="O130" s="113">
        <f t="shared" si="0"/>
        <v>9.5411896852837241E-3</v>
      </c>
      <c r="P130" s="113">
        <f t="shared" si="0"/>
        <v>-1.5320611217675917E-2</v>
      </c>
      <c r="Q130" s="113">
        <f t="shared" si="0"/>
        <v>1.93410722829368E-2</v>
      </c>
      <c r="R130" s="113">
        <f t="shared" si="0"/>
        <v>6.5872199196079784E-3</v>
      </c>
      <c r="S130" s="113">
        <f t="shared" si="0"/>
        <v>2.8629516013147782E-2</v>
      </c>
      <c r="T130" s="113">
        <f t="shared" si="0"/>
        <v>5.2241914507633602E-3</v>
      </c>
      <c r="U130" s="113">
        <f t="shared" si="0"/>
        <v>-6.3923143110795611E-3</v>
      </c>
      <c r="V130" s="113">
        <f t="shared" si="0"/>
        <v>-1.8938886673364075E-2</v>
      </c>
    </row>
    <row r="131" spans="14:22" x14ac:dyDescent="0.3">
      <c r="N131" s="37" t="s">
        <v>146</v>
      </c>
      <c r="O131" s="113">
        <f t="shared" si="0"/>
        <v>-2.246002057333607E-3</v>
      </c>
      <c r="P131" s="113">
        <f t="shared" si="0"/>
        <v>-1.9142330604952074E-3</v>
      </c>
      <c r="Q131" s="113">
        <f t="shared" si="0"/>
        <v>2.5979840485164107E-2</v>
      </c>
      <c r="R131" s="113">
        <f t="shared" si="0"/>
        <v>-6.9383775194333808E-3</v>
      </c>
      <c r="S131" s="113">
        <f t="shared" si="0"/>
        <v>4.1766345614609568E-2</v>
      </c>
      <c r="T131" s="113">
        <f t="shared" si="0"/>
        <v>-2.6616600065486939E-2</v>
      </c>
      <c r="U131" s="113">
        <f t="shared" si="0"/>
        <v>4.7605310627836239E-3</v>
      </c>
      <c r="V131" s="113">
        <f t="shared" si="0"/>
        <v>-4.6293317270338918E-2</v>
      </c>
    </row>
    <row r="132" spans="14:22" x14ac:dyDescent="0.3">
      <c r="N132" s="37" t="s">
        <v>146</v>
      </c>
      <c r="O132" s="113">
        <f t="shared" si="0"/>
        <v>-1.6729818696264998E-3</v>
      </c>
      <c r="P132" s="113">
        <f t="shared" si="0"/>
        <v>1.4637993580281172E-2</v>
      </c>
      <c r="Q132" s="113">
        <f t="shared" si="0"/>
        <v>-1.1496658596563236E-2</v>
      </c>
      <c r="R132" s="113">
        <f t="shared" si="0"/>
        <v>-1.5197224540339449E-2</v>
      </c>
      <c r="S132" s="113">
        <f t="shared" si="0"/>
        <v>2.169348461195586E-2</v>
      </c>
      <c r="T132" s="113">
        <f t="shared" si="0"/>
        <v>-2.8014577856181777E-2</v>
      </c>
      <c r="U132" s="113">
        <f t="shared" si="0"/>
        <v>2.3592917671640734E-2</v>
      </c>
      <c r="V132" s="113">
        <f t="shared" si="0"/>
        <v>-2.2337898551751945E-3</v>
      </c>
    </row>
    <row r="133" spans="14:22" x14ac:dyDescent="0.3">
      <c r="N133" s="37" t="s">
        <v>146</v>
      </c>
      <c r="O133" s="113">
        <f t="shared" si="0"/>
        <v>6.9097715707910901E-3</v>
      </c>
      <c r="P133" s="113">
        <f t="shared" si="0"/>
        <v>1.0076776660643771E-2</v>
      </c>
      <c r="Q133" s="113">
        <f t="shared" si="0"/>
        <v>-1.6166017629484886E-2</v>
      </c>
      <c r="R133" s="113">
        <f t="shared" si="0"/>
        <v>-5.826429596704874E-3</v>
      </c>
      <c r="S133" s="113">
        <f t="shared" si="0"/>
        <v>-1.2993192501083106E-2</v>
      </c>
      <c r="T133" s="113">
        <f t="shared" si="0"/>
        <v>3.0805148106769931E-2</v>
      </c>
      <c r="U133" s="113">
        <f t="shared" si="0"/>
        <v>2.1309968725063966E-2</v>
      </c>
      <c r="V133" s="113">
        <f t="shared" si="0"/>
        <v>1.9934117436243071E-2</v>
      </c>
    </row>
    <row r="134" spans="14:22" x14ac:dyDescent="0.3">
      <c r="N134" s="37" t="str">
        <f>"QTR "&amp;YEAR(N127)&amp;"Q"&amp;(MONTH(N127)/3)</f>
        <v>QTR 2026Q1</v>
      </c>
      <c r="O134" s="113">
        <f t="shared" si="0"/>
        <v>2.2209505159338061E-2</v>
      </c>
      <c r="P134" s="113">
        <f t="shared" si="0"/>
        <v>2.2104484835992366E-2</v>
      </c>
      <c r="Q134" s="113">
        <f t="shared" si="0"/>
        <v>2.466241038774486E-2</v>
      </c>
      <c r="R134" s="113">
        <f t="shared" si="0"/>
        <v>-3.8013023513494559E-3</v>
      </c>
      <c r="S134" s="113">
        <f t="shared" si="0"/>
        <v>-2.2091061548038082E-2</v>
      </c>
      <c r="T134" s="113">
        <f t="shared" si="0"/>
        <v>2.4661599303926529E-2</v>
      </c>
      <c r="U134" s="113">
        <f t="shared" si="0"/>
        <v>1.7150455548196497E-2</v>
      </c>
      <c r="V134" s="113">
        <f t="shared" si="0"/>
        <v>1.7379468641896212E-2</v>
      </c>
    </row>
    <row r="135" spans="14:22" x14ac:dyDescent="0.3">
      <c r="N135" s="65">
        <v>43008</v>
      </c>
      <c r="O135" s="114" t="s">
        <v>106</v>
      </c>
      <c r="P135" s="115" t="s">
        <v>106</v>
      </c>
      <c r="Q135" s="115" t="s">
        <v>106</v>
      </c>
      <c r="R135" s="115" t="s">
        <v>106</v>
      </c>
      <c r="S135" s="115" t="s">
        <v>106</v>
      </c>
      <c r="T135" s="115" t="s">
        <v>106</v>
      </c>
      <c r="U135" s="115" t="s">
        <v>106</v>
      </c>
      <c r="V135" s="115" t="s">
        <v>106</v>
      </c>
    </row>
    <row r="136" spans="14:22" x14ac:dyDescent="0.3">
      <c r="N136" s="65">
        <v>43100</v>
      </c>
      <c r="O136" s="114" t="s">
        <v>106</v>
      </c>
      <c r="P136" s="115" t="s">
        <v>106</v>
      </c>
      <c r="Q136" s="115" t="s">
        <v>106</v>
      </c>
      <c r="R136" s="115" t="s">
        <v>106</v>
      </c>
      <c r="S136" s="115" t="s">
        <v>106</v>
      </c>
      <c r="T136" s="115" t="s">
        <v>106</v>
      </c>
      <c r="U136" s="115" t="s">
        <v>106</v>
      </c>
      <c r="V136" s="115" t="s">
        <v>106</v>
      </c>
    </row>
    <row r="137" spans="14:22" x14ac:dyDescent="0.3">
      <c r="N137" s="37" t="s">
        <v>148</v>
      </c>
      <c r="O137" s="113">
        <f t="shared" ref="O137:V142" si="1">O122/O118-1</f>
        <v>1.8897690248063981E-2</v>
      </c>
      <c r="P137" s="113">
        <f t="shared" si="1"/>
        <v>4.5564042817904493E-2</v>
      </c>
      <c r="Q137" s="113">
        <f t="shared" si="1"/>
        <v>2.8515078501786917E-2</v>
      </c>
      <c r="R137" s="113">
        <f t="shared" si="1"/>
        <v>-3.8161781467788147E-3</v>
      </c>
      <c r="S137" s="113">
        <f t="shared" si="1"/>
        <v>-2.5467292622789239E-2</v>
      </c>
      <c r="T137" s="113">
        <f t="shared" si="1"/>
        <v>-0.13288260960201104</v>
      </c>
      <c r="U137" s="113">
        <f t="shared" si="1"/>
        <v>-2.6693823701771091E-3</v>
      </c>
      <c r="V137" s="113">
        <f t="shared" si="1"/>
        <v>-1.3331560817896659E-2</v>
      </c>
    </row>
    <row r="138" spans="14:22" x14ac:dyDescent="0.3">
      <c r="N138" s="37" t="s">
        <v>148</v>
      </c>
      <c r="O138" s="113">
        <f t="shared" si="1"/>
        <v>3.6853863223947236E-2</v>
      </c>
      <c r="P138" s="113">
        <f t="shared" si="1"/>
        <v>2.7938347986948386E-2</v>
      </c>
      <c r="Q138" s="113">
        <f t="shared" si="1"/>
        <v>2.7198984401825443E-2</v>
      </c>
      <c r="R138" s="113">
        <f t="shared" si="1"/>
        <v>9.1815668524166671E-3</v>
      </c>
      <c r="S138" s="113">
        <f t="shared" si="1"/>
        <v>4.6202051849348891E-2</v>
      </c>
      <c r="T138" s="113">
        <f t="shared" si="1"/>
        <v>-5.6295237830277012E-2</v>
      </c>
      <c r="U138" s="113">
        <f t="shared" si="1"/>
        <v>2.4916191860167025E-2</v>
      </c>
      <c r="V138" s="113">
        <f t="shared" si="1"/>
        <v>8.8982043785801324E-4</v>
      </c>
    </row>
    <row r="139" spans="14:22" x14ac:dyDescent="0.3">
      <c r="N139" s="37" t="s">
        <v>148</v>
      </c>
      <c r="O139" s="113">
        <f t="shared" si="1"/>
        <v>2.735940276298221E-2</v>
      </c>
      <c r="P139" s="113">
        <f t="shared" si="1"/>
        <v>-1.206124162578448E-2</v>
      </c>
      <c r="Q139" s="113">
        <f t="shared" si="1"/>
        <v>2.7219550836828255E-2</v>
      </c>
      <c r="R139" s="113">
        <f t="shared" si="1"/>
        <v>6.2629918362417936E-3</v>
      </c>
      <c r="S139" s="113">
        <f t="shared" si="1"/>
        <v>9.3332780030242812E-2</v>
      </c>
      <c r="T139" s="113">
        <f t="shared" si="1"/>
        <v>-1.2820409101567787E-2</v>
      </c>
      <c r="U139" s="113">
        <f t="shared" si="1"/>
        <v>2.2715186397235909E-2</v>
      </c>
      <c r="V139" s="113">
        <f t="shared" si="1"/>
        <v>-4.0508533765742594E-2</v>
      </c>
    </row>
    <row r="140" spans="14:22" x14ac:dyDescent="0.3">
      <c r="N140" s="37" t="s">
        <v>148</v>
      </c>
      <c r="O140" s="113">
        <f t="shared" si="1"/>
        <v>1.5676571140495144E-2</v>
      </c>
      <c r="P140" s="113">
        <f t="shared" si="1"/>
        <v>-1.6660093111472762E-2</v>
      </c>
      <c r="Q140" s="113">
        <f t="shared" si="1"/>
        <v>2.1782355977784329E-2</v>
      </c>
      <c r="R140" s="113">
        <f t="shared" si="1"/>
        <v>-8.8046123238947338E-3</v>
      </c>
      <c r="S140" s="113">
        <f t="shared" si="1"/>
        <v>9.5799035845193226E-2</v>
      </c>
      <c r="T140" s="113">
        <f t="shared" si="1"/>
        <v>-2.7471040112741707E-2</v>
      </c>
      <c r="U140" s="113">
        <f t="shared" si="1"/>
        <v>2.5299643666295113E-2</v>
      </c>
      <c r="V140" s="113">
        <f t="shared" si="1"/>
        <v>-4.7035434122163156E-2</v>
      </c>
    </row>
    <row r="141" spans="14:22" x14ac:dyDescent="0.3">
      <c r="N141" s="37" t="s">
        <v>148</v>
      </c>
      <c r="O141" s="113">
        <f t="shared" si="1"/>
        <v>1.2536994932297985E-2</v>
      </c>
      <c r="P141" s="113">
        <f t="shared" si="1"/>
        <v>7.228988695354932E-3</v>
      </c>
      <c r="Q141" s="113">
        <f t="shared" si="1"/>
        <v>1.708748859347331E-2</v>
      </c>
      <c r="R141" s="113">
        <f t="shared" si="1"/>
        <v>-2.1323662442992442E-2</v>
      </c>
      <c r="S141" s="113">
        <f t="shared" si="1"/>
        <v>8.0612724956380166E-2</v>
      </c>
      <c r="T141" s="113">
        <f t="shared" si="1"/>
        <v>-1.9645385344128186E-2</v>
      </c>
      <c r="U141" s="113">
        <f t="shared" si="1"/>
        <v>4.3667962764268431E-2</v>
      </c>
      <c r="V141" s="113">
        <f t="shared" si="1"/>
        <v>-4.7835908166584229E-2</v>
      </c>
    </row>
    <row r="142" spans="14:22" x14ac:dyDescent="0.3">
      <c r="N142" s="37" t="str">
        <f>"Y/Y "&amp;RIGHT(N134,4)</f>
        <v>Y/Y 26Q1</v>
      </c>
      <c r="O142" s="113">
        <f>O127/O123-1</f>
        <v>2.524290352920433E-2</v>
      </c>
      <c r="P142" s="113">
        <f t="shared" si="1"/>
        <v>4.5511136244495765E-2</v>
      </c>
      <c r="Q142" s="113">
        <f t="shared" si="1"/>
        <v>2.2397062156377601E-2</v>
      </c>
      <c r="R142" s="113">
        <f t="shared" si="1"/>
        <v>-3.1424129374791998E-2</v>
      </c>
      <c r="S142" s="113">
        <f t="shared" si="1"/>
        <v>2.7328913169422098E-2</v>
      </c>
      <c r="T142" s="113">
        <f t="shared" si="1"/>
        <v>-6.8886534803125343E-4</v>
      </c>
      <c r="U142" s="113">
        <f t="shared" si="1"/>
        <v>6.8396872383986729E-2</v>
      </c>
      <c r="V142" s="113">
        <f t="shared" si="1"/>
        <v>-1.2587305061341425E-2</v>
      </c>
    </row>
    <row r="143" spans="14:22" x14ac:dyDescent="0.3">
      <c r="N143" s="65"/>
      <c r="O143" s="114"/>
      <c r="P143" s="115"/>
      <c r="Q143" s="115"/>
      <c r="R143" s="115"/>
      <c r="S143" s="115"/>
      <c r="T143" s="115"/>
      <c r="U143" s="115"/>
      <c r="V143" s="115"/>
    </row>
    <row r="144" spans="14:22" x14ac:dyDescent="0.3">
      <c r="N144" s="65" t="s">
        <v>116</v>
      </c>
      <c r="O144" s="114">
        <f>MIN($O$59:$O$74)</f>
        <v>87.099549655386895</v>
      </c>
      <c r="P144" s="114">
        <f>MIN($P$59:$P$74)</f>
        <v>147.057018829643</v>
      </c>
      <c r="Q144" s="114">
        <f>MIN($Q$59:$Q$74)</f>
        <v>119.30816703541799</v>
      </c>
      <c r="R144" s="114">
        <f>MIN($R$59:$R$74)</f>
        <v>119.10171598218</v>
      </c>
      <c r="S144" s="114">
        <f t="shared" ref="S144:V144" si="2">MIN($R$59:$R$74)</f>
        <v>119.10171598218</v>
      </c>
      <c r="T144" s="114">
        <f t="shared" si="2"/>
        <v>119.10171598218</v>
      </c>
      <c r="U144" s="114">
        <f t="shared" si="2"/>
        <v>119.10171598218</v>
      </c>
      <c r="V144" s="114">
        <f t="shared" si="2"/>
        <v>119.10171598218</v>
      </c>
    </row>
    <row r="145" spans="14:22" x14ac:dyDescent="0.3">
      <c r="N145" s="65" t="s">
        <v>117</v>
      </c>
      <c r="O145" s="113">
        <f t="shared" ref="O145:V145" si="3">O127/O144-1</f>
        <v>1.3399911080969376</v>
      </c>
      <c r="P145" s="113">
        <f t="shared" si="3"/>
        <v>1.3848725984946748</v>
      </c>
      <c r="Q145" s="113">
        <f t="shared" si="3"/>
        <v>1.7514594123441509</v>
      </c>
      <c r="R145" s="113">
        <f t="shared" si="3"/>
        <v>1.6852093293493979</v>
      </c>
      <c r="S145" s="113">
        <f t="shared" si="3"/>
        <v>0.51848098764370709</v>
      </c>
      <c r="T145" s="113">
        <f t="shared" si="3"/>
        <v>0.90027834953054731</v>
      </c>
      <c r="U145" s="113">
        <f t="shared" si="3"/>
        <v>1.2276003347390296</v>
      </c>
      <c r="V145" s="113">
        <f t="shared" si="3"/>
        <v>1.2022421225061022</v>
      </c>
    </row>
    <row r="146" spans="14:22" x14ac:dyDescent="0.3">
      <c r="N146" s="56"/>
    </row>
    <row r="147" spans="14:22" x14ac:dyDescent="0.3">
      <c r="N147" s="56"/>
    </row>
    <row r="148" spans="14:22" x14ac:dyDescent="0.3">
      <c r="N148" s="56"/>
    </row>
    <row r="149" spans="14:22" x14ac:dyDescent="0.3">
      <c r="N149" s="56"/>
    </row>
    <row r="150" spans="14:22" x14ac:dyDescent="0.3">
      <c r="N150" s="56"/>
    </row>
    <row r="151" spans="14:22" x14ac:dyDescent="0.3">
      <c r="N151" s="56"/>
    </row>
    <row r="152" spans="14:22" x14ac:dyDescent="0.3">
      <c r="N152" s="56"/>
    </row>
    <row r="153" spans="14:22" x14ac:dyDescent="0.3">
      <c r="N153" s="56"/>
    </row>
    <row r="154" spans="14:22" x14ac:dyDescent="0.3">
      <c r="N154" s="56"/>
    </row>
    <row r="155" spans="14:22" x14ac:dyDescent="0.3">
      <c r="N155" s="56"/>
    </row>
    <row r="156" spans="14:22" x14ac:dyDescent="0.3">
      <c r="N156" s="56"/>
    </row>
    <row r="157" spans="14:22" x14ac:dyDescent="0.3">
      <c r="N157" s="56"/>
    </row>
    <row r="158" spans="14:22" x14ac:dyDescent="0.3">
      <c r="N158" s="56"/>
    </row>
    <row r="159" spans="14:22" x14ac:dyDescent="0.3">
      <c r="N159" s="56"/>
    </row>
    <row r="160" spans="14:22" x14ac:dyDescent="0.3">
      <c r="N160" s="56"/>
    </row>
    <row r="161" spans="14:14" x14ac:dyDescent="0.3">
      <c r="N161" s="56"/>
    </row>
    <row r="162" spans="14:14" x14ac:dyDescent="0.3">
      <c r="N162" s="56"/>
    </row>
    <row r="163" spans="14:14" x14ac:dyDescent="0.3">
      <c r="N163" s="56"/>
    </row>
    <row r="164" spans="14:14" x14ac:dyDescent="0.3">
      <c r="N164" s="56"/>
    </row>
    <row r="165" spans="14:14" x14ac:dyDescent="0.3">
      <c r="N165" s="56"/>
    </row>
    <row r="166" spans="14:14" x14ac:dyDescent="0.3">
      <c r="N166" s="56"/>
    </row>
    <row r="167" spans="14:14" x14ac:dyDescent="0.3">
      <c r="N167" s="56"/>
    </row>
    <row r="168" spans="14:14" x14ac:dyDescent="0.3">
      <c r="N168" s="56"/>
    </row>
    <row r="169" spans="14:14" x14ac:dyDescent="0.3">
      <c r="N169" s="56"/>
    </row>
    <row r="170" spans="14:14" x14ac:dyDescent="0.3">
      <c r="N170" s="56"/>
    </row>
    <row r="171" spans="14:14" x14ac:dyDescent="0.3">
      <c r="N171" s="56"/>
    </row>
    <row r="172" spans="14:14" x14ac:dyDescent="0.3">
      <c r="N172" s="56"/>
    </row>
    <row r="173" spans="14:14" x14ac:dyDescent="0.3">
      <c r="N173" s="56"/>
    </row>
    <row r="174" spans="14:14" x14ac:dyDescent="0.3">
      <c r="N174" s="56"/>
    </row>
    <row r="175" spans="14:14" x14ac:dyDescent="0.3">
      <c r="N175" s="56"/>
    </row>
    <row r="176" spans="14:14" x14ac:dyDescent="0.3">
      <c r="N176" s="56"/>
    </row>
    <row r="177" spans="14:14" x14ac:dyDescent="0.3">
      <c r="N177" s="56"/>
    </row>
    <row r="178" spans="14:14" x14ac:dyDescent="0.3">
      <c r="N178" s="56"/>
    </row>
    <row r="179" spans="14:14" x14ac:dyDescent="0.3">
      <c r="N179" s="56"/>
    </row>
    <row r="180" spans="14:14" x14ac:dyDescent="0.3">
      <c r="N180" s="56"/>
    </row>
    <row r="181" spans="14:14" x14ac:dyDescent="0.3">
      <c r="N181" s="56"/>
    </row>
    <row r="182" spans="14:14" x14ac:dyDescent="0.3">
      <c r="N182" s="56"/>
    </row>
    <row r="183" spans="14:14" x14ac:dyDescent="0.3">
      <c r="N183" s="56"/>
    </row>
    <row r="184" spans="14:14" x14ac:dyDescent="0.3">
      <c r="N184" s="56"/>
    </row>
    <row r="185" spans="14:14" x14ac:dyDescent="0.3">
      <c r="N185" s="56"/>
    </row>
    <row r="186" spans="14:14" x14ac:dyDescent="0.3">
      <c r="N186" s="56"/>
    </row>
    <row r="187" spans="14:14" x14ac:dyDescent="0.3">
      <c r="N187" s="56"/>
    </row>
    <row r="188" spans="14:14" x14ac:dyDescent="0.3">
      <c r="N188" s="56"/>
    </row>
    <row r="189" spans="14:14" x14ac:dyDescent="0.3">
      <c r="N189" s="56"/>
    </row>
    <row r="190" spans="14:14" x14ac:dyDescent="0.3">
      <c r="N190" s="56"/>
    </row>
    <row r="191" spans="14:14" x14ac:dyDescent="0.3">
      <c r="N191" s="56"/>
    </row>
    <row r="192" spans="14:14" x14ac:dyDescent="0.3">
      <c r="N192" s="56"/>
    </row>
    <row r="193" spans="14:14" x14ac:dyDescent="0.3">
      <c r="N193" s="56"/>
    </row>
    <row r="194" spans="14:14" x14ac:dyDescent="0.3">
      <c r="N194" s="56"/>
    </row>
    <row r="195" spans="14:14" x14ac:dyDescent="0.3">
      <c r="N195" s="56"/>
    </row>
    <row r="196" spans="14:14" x14ac:dyDescent="0.3">
      <c r="N196" s="56"/>
    </row>
    <row r="197" spans="14:14" x14ac:dyDescent="0.3">
      <c r="N197" s="56"/>
    </row>
    <row r="198" spans="14:14" x14ac:dyDescent="0.3">
      <c r="N198" s="56"/>
    </row>
    <row r="199" spans="14:14" x14ac:dyDescent="0.3">
      <c r="N199" s="56"/>
    </row>
    <row r="200" spans="14:14" x14ac:dyDescent="0.3">
      <c r="N200" s="56"/>
    </row>
    <row r="201" spans="14:14" x14ac:dyDescent="0.3">
      <c r="N201" s="56"/>
    </row>
    <row r="202" spans="14:14" x14ac:dyDescent="0.3">
      <c r="N202" s="56"/>
    </row>
    <row r="203" spans="14:14" x14ac:dyDescent="0.3">
      <c r="N203" s="56"/>
    </row>
    <row r="204" spans="14:14" x14ac:dyDescent="0.3">
      <c r="N204" s="56"/>
    </row>
    <row r="205" spans="14:14" x14ac:dyDescent="0.3">
      <c r="N205" s="56"/>
    </row>
    <row r="206" spans="14:14" x14ac:dyDescent="0.3">
      <c r="N206" s="56"/>
    </row>
    <row r="207" spans="14:14" x14ac:dyDescent="0.3">
      <c r="N207" s="56"/>
    </row>
    <row r="208" spans="14:14" x14ac:dyDescent="0.3">
      <c r="N208" s="56"/>
    </row>
    <row r="209" spans="14:14" x14ac:dyDescent="0.3">
      <c r="N209" s="56"/>
    </row>
    <row r="210" spans="14:14" x14ac:dyDescent="0.3">
      <c r="N210" s="56"/>
    </row>
    <row r="211" spans="14:14" x14ac:dyDescent="0.3">
      <c r="N211" s="56"/>
    </row>
    <row r="212" spans="14:14" x14ac:dyDescent="0.3">
      <c r="N212" s="56"/>
    </row>
    <row r="213" spans="14:14" x14ac:dyDescent="0.3">
      <c r="N213" s="56"/>
    </row>
    <row r="214" spans="14:14" x14ac:dyDescent="0.3">
      <c r="N214" s="56"/>
    </row>
    <row r="215" spans="14:14" x14ac:dyDescent="0.3">
      <c r="N215" s="56"/>
    </row>
    <row r="216" spans="14:14" x14ac:dyDescent="0.3">
      <c r="N216" s="56"/>
    </row>
    <row r="217" spans="14:14" x14ac:dyDescent="0.3">
      <c r="N217" s="56"/>
    </row>
    <row r="218" spans="14:14" x14ac:dyDescent="0.3">
      <c r="N218" s="56"/>
    </row>
    <row r="219" spans="14:14" x14ac:dyDescent="0.3">
      <c r="N219" s="56"/>
    </row>
    <row r="220" spans="14:14" x14ac:dyDescent="0.3">
      <c r="N220" s="56"/>
    </row>
    <row r="221" spans="14:14" x14ac:dyDescent="0.3">
      <c r="N221" s="56"/>
    </row>
    <row r="222" spans="14:14" x14ac:dyDescent="0.3">
      <c r="N222" s="56"/>
    </row>
    <row r="223" spans="14:14" x14ac:dyDescent="0.3">
      <c r="N223" s="56"/>
    </row>
    <row r="224" spans="14:14" x14ac:dyDescent="0.3">
      <c r="N224" s="56"/>
    </row>
    <row r="225" spans="14:14" x14ac:dyDescent="0.3">
      <c r="N225" s="56"/>
    </row>
    <row r="226" spans="14:14" x14ac:dyDescent="0.3">
      <c r="N226" s="56"/>
    </row>
    <row r="227" spans="14:14" x14ac:dyDescent="0.3">
      <c r="N227" s="56"/>
    </row>
    <row r="228" spans="14:14" x14ac:dyDescent="0.3">
      <c r="N228" s="56"/>
    </row>
    <row r="229" spans="14:14" x14ac:dyDescent="0.3">
      <c r="N229" s="56"/>
    </row>
    <row r="230" spans="14:14" x14ac:dyDescent="0.3">
      <c r="N230" s="56"/>
    </row>
    <row r="231" spans="14:14" x14ac:dyDescent="0.3">
      <c r="N231" s="56"/>
    </row>
    <row r="232" spans="14:14" x14ac:dyDescent="0.3">
      <c r="N232" s="56"/>
    </row>
    <row r="233" spans="14:14" x14ac:dyDescent="0.3">
      <c r="N233" s="56"/>
    </row>
    <row r="234" spans="14:14" x14ac:dyDescent="0.3">
      <c r="N234" s="56"/>
    </row>
    <row r="235" spans="14:14" x14ac:dyDescent="0.3">
      <c r="N235" s="56"/>
    </row>
    <row r="236" spans="14:14" x14ac:dyDescent="0.3">
      <c r="N236" s="56"/>
    </row>
    <row r="237" spans="14:14" x14ac:dyDescent="0.3">
      <c r="N237" s="56"/>
    </row>
    <row r="238" spans="14:14" x14ac:dyDescent="0.3">
      <c r="N238" s="56"/>
    </row>
    <row r="239" spans="14:14" x14ac:dyDescent="0.3">
      <c r="N239" s="56"/>
    </row>
    <row r="240" spans="14:14" x14ac:dyDescent="0.3">
      <c r="N240" s="56"/>
    </row>
    <row r="241" spans="14:14" x14ac:dyDescent="0.3">
      <c r="N241" s="56"/>
    </row>
    <row r="242" spans="14:14" x14ac:dyDescent="0.3">
      <c r="N242" s="56"/>
    </row>
    <row r="243" spans="14:14" x14ac:dyDescent="0.3">
      <c r="N243" s="56"/>
    </row>
    <row r="244" spans="14:14" x14ac:dyDescent="0.3">
      <c r="N244" s="56"/>
    </row>
    <row r="245" spans="14:14" x14ac:dyDescent="0.3">
      <c r="N245" s="56"/>
    </row>
    <row r="246" spans="14:14" x14ac:dyDescent="0.3">
      <c r="N246" s="56"/>
    </row>
    <row r="247" spans="14:14" x14ac:dyDescent="0.3">
      <c r="N247" s="56"/>
    </row>
    <row r="248" spans="14:14" x14ac:dyDescent="0.3">
      <c r="N248" s="56"/>
    </row>
    <row r="249" spans="14:14" x14ac:dyDescent="0.3">
      <c r="N249" s="56"/>
    </row>
    <row r="250" spans="14:14" x14ac:dyDescent="0.3">
      <c r="N250" s="56"/>
    </row>
    <row r="251" spans="14:14" x14ac:dyDescent="0.3">
      <c r="N251" s="56"/>
    </row>
    <row r="252" spans="14:14" x14ac:dyDescent="0.3">
      <c r="N252" s="56"/>
    </row>
    <row r="253" spans="14:14" x14ac:dyDescent="0.3">
      <c r="N253" s="56"/>
    </row>
    <row r="254" spans="14:14" x14ac:dyDescent="0.3">
      <c r="N254" s="56"/>
    </row>
    <row r="255" spans="14:14" x14ac:dyDescent="0.3">
      <c r="N255" s="56"/>
    </row>
    <row r="256" spans="14:14" x14ac:dyDescent="0.3">
      <c r="N256" s="56"/>
    </row>
    <row r="257" spans="14:14" x14ac:dyDescent="0.3">
      <c r="N257" s="56"/>
    </row>
    <row r="258" spans="14:14" x14ac:dyDescent="0.3">
      <c r="N258" s="56"/>
    </row>
    <row r="259" spans="14:14" x14ac:dyDescent="0.3">
      <c r="N259" s="56"/>
    </row>
    <row r="260" spans="14:14" x14ac:dyDescent="0.3">
      <c r="N260" s="56"/>
    </row>
    <row r="261" spans="14:14" x14ac:dyDescent="0.3">
      <c r="N261" s="56"/>
    </row>
    <row r="262" spans="14:14" x14ac:dyDescent="0.3">
      <c r="N262" s="56"/>
    </row>
    <row r="263" spans="14:14" x14ac:dyDescent="0.3">
      <c r="N263" s="56"/>
    </row>
    <row r="264" spans="14:14" x14ac:dyDescent="0.3">
      <c r="N264" s="56"/>
    </row>
    <row r="265" spans="14:14" x14ac:dyDescent="0.3">
      <c r="N265" s="56"/>
    </row>
    <row r="266" spans="14:14" x14ac:dyDescent="0.3">
      <c r="N266" s="56"/>
    </row>
    <row r="267" spans="14:14" x14ac:dyDescent="0.3">
      <c r="N267" s="56"/>
    </row>
    <row r="268" spans="14:14" x14ac:dyDescent="0.3">
      <c r="N268" s="56"/>
    </row>
    <row r="269" spans="14:14" x14ac:dyDescent="0.3">
      <c r="N269" s="56"/>
    </row>
    <row r="270" spans="14:14" x14ac:dyDescent="0.3">
      <c r="N270" s="56"/>
    </row>
    <row r="271" spans="14:14" x14ac:dyDescent="0.3">
      <c r="N271" s="56"/>
    </row>
    <row r="272" spans="14:14" x14ac:dyDescent="0.3">
      <c r="N272" s="56"/>
    </row>
    <row r="273" spans="14:14" x14ac:dyDescent="0.3">
      <c r="N273" s="56"/>
    </row>
    <row r="274" spans="14:14" x14ac:dyDescent="0.3">
      <c r="N274" s="56"/>
    </row>
    <row r="275" spans="14:14" x14ac:dyDescent="0.3">
      <c r="N275" s="56"/>
    </row>
    <row r="276" spans="14:14" x14ac:dyDescent="0.3">
      <c r="N276" s="56"/>
    </row>
    <row r="277" spans="14:14" x14ac:dyDescent="0.3">
      <c r="N277" s="56"/>
    </row>
    <row r="278" spans="14:14" x14ac:dyDescent="0.3">
      <c r="N278" s="56"/>
    </row>
    <row r="279" spans="14:14" x14ac:dyDescent="0.3">
      <c r="N279" s="56"/>
    </row>
    <row r="280" spans="14:14" x14ac:dyDescent="0.3">
      <c r="N280" s="56"/>
    </row>
    <row r="281" spans="14:14" x14ac:dyDescent="0.3">
      <c r="N281" s="56"/>
    </row>
    <row r="282" spans="14:14" x14ac:dyDescent="0.3">
      <c r="N282" s="56"/>
    </row>
    <row r="283" spans="14:14" x14ac:dyDescent="0.3">
      <c r="N283" s="56"/>
    </row>
    <row r="284" spans="14:14" x14ac:dyDescent="0.3">
      <c r="N284" s="56"/>
    </row>
    <row r="285" spans="14:14" x14ac:dyDescent="0.3">
      <c r="N285" s="56"/>
    </row>
    <row r="286" spans="14:14" x14ac:dyDescent="0.3">
      <c r="N286" s="56"/>
    </row>
    <row r="287" spans="14:14" x14ac:dyDescent="0.3">
      <c r="N287" s="56"/>
    </row>
    <row r="288" spans="14:14" x14ac:dyDescent="0.3">
      <c r="N288" s="56"/>
    </row>
    <row r="289" spans="14:14" x14ac:dyDescent="0.3">
      <c r="N289" s="56"/>
    </row>
    <row r="290" spans="14:14" x14ac:dyDescent="0.3">
      <c r="N290" s="56"/>
    </row>
    <row r="291" spans="14:14" x14ac:dyDescent="0.3">
      <c r="N291" s="56"/>
    </row>
    <row r="292" spans="14:14" x14ac:dyDescent="0.3">
      <c r="N292" s="56"/>
    </row>
    <row r="293" spans="14:14" x14ac:dyDescent="0.3">
      <c r="N293" s="56"/>
    </row>
    <row r="294" spans="14:14" x14ac:dyDescent="0.3">
      <c r="N294" s="56"/>
    </row>
    <row r="295" spans="14:14" x14ac:dyDescent="0.3">
      <c r="N295" s="56"/>
    </row>
    <row r="296" spans="14:14" x14ac:dyDescent="0.3">
      <c r="N296" s="56"/>
    </row>
    <row r="297" spans="14:14" x14ac:dyDescent="0.3">
      <c r="N297" s="56"/>
    </row>
    <row r="298" spans="14:14" x14ac:dyDescent="0.3">
      <c r="N298" s="56"/>
    </row>
    <row r="299" spans="14:14" x14ac:dyDescent="0.3">
      <c r="N299" s="56"/>
    </row>
    <row r="300" spans="14:14" x14ac:dyDescent="0.3">
      <c r="N300" s="56"/>
    </row>
    <row r="301" spans="14:14" x14ac:dyDescent="0.3">
      <c r="N301" s="56"/>
    </row>
    <row r="302" spans="14:14" x14ac:dyDescent="0.3">
      <c r="N302" s="56"/>
    </row>
    <row r="303" spans="14:14" x14ac:dyDescent="0.3">
      <c r="N303" s="56"/>
    </row>
    <row r="304" spans="14:14" x14ac:dyDescent="0.3">
      <c r="N304" s="56"/>
    </row>
    <row r="305" spans="14:14" x14ac:dyDescent="0.3">
      <c r="N305" s="56"/>
    </row>
    <row r="306" spans="14:14" x14ac:dyDescent="0.3">
      <c r="N306" s="56"/>
    </row>
    <row r="307" spans="14:14" x14ac:dyDescent="0.3">
      <c r="N307" s="56"/>
    </row>
    <row r="308" spans="14:14" x14ac:dyDescent="0.3">
      <c r="N308" s="56"/>
    </row>
    <row r="309" spans="14:14" x14ac:dyDescent="0.3">
      <c r="N309" s="56"/>
    </row>
    <row r="310" spans="14:14" x14ac:dyDescent="0.3">
      <c r="N310" s="56"/>
    </row>
    <row r="311" spans="14:14" x14ac:dyDescent="0.3">
      <c r="N311" s="56"/>
    </row>
    <row r="312" spans="14:14" x14ac:dyDescent="0.3">
      <c r="N312" s="56"/>
    </row>
    <row r="313" spans="14:14" x14ac:dyDescent="0.3">
      <c r="N313" s="56"/>
    </row>
    <row r="314" spans="14:14" x14ac:dyDescent="0.3">
      <c r="N314" s="56"/>
    </row>
    <row r="315" spans="14:14" x14ac:dyDescent="0.3">
      <c r="N315" s="56"/>
    </row>
    <row r="316" spans="14:14" x14ac:dyDescent="0.3">
      <c r="N316" s="56"/>
    </row>
    <row r="317" spans="14:14" x14ac:dyDescent="0.3">
      <c r="N317" s="56"/>
    </row>
    <row r="318" spans="14:14" x14ac:dyDescent="0.3">
      <c r="N318" s="56"/>
    </row>
    <row r="319" spans="14:14" x14ac:dyDescent="0.3">
      <c r="N319" s="56"/>
    </row>
    <row r="320" spans="14:14" x14ac:dyDescent="0.3">
      <c r="N320" s="56"/>
    </row>
    <row r="321" spans="14:14" x14ac:dyDescent="0.3">
      <c r="N321" s="56"/>
    </row>
    <row r="322" spans="14:14" x14ac:dyDescent="0.3">
      <c r="N322" s="56"/>
    </row>
    <row r="323" spans="14:14" x14ac:dyDescent="0.3">
      <c r="N323" s="56"/>
    </row>
    <row r="324" spans="14:14" x14ac:dyDescent="0.3">
      <c r="N324" s="56"/>
    </row>
    <row r="325" spans="14:14" x14ac:dyDescent="0.3">
      <c r="N325" s="56"/>
    </row>
    <row r="326" spans="14:14" x14ac:dyDescent="0.3">
      <c r="N326" s="56"/>
    </row>
    <row r="327" spans="14:14" x14ac:dyDescent="0.3">
      <c r="N327" s="56"/>
    </row>
    <row r="328" spans="14:14" x14ac:dyDescent="0.3">
      <c r="N328" s="56"/>
    </row>
    <row r="329" spans="14:14" x14ac:dyDescent="0.3">
      <c r="N329" s="56"/>
    </row>
    <row r="330" spans="14:14" x14ac:dyDescent="0.3">
      <c r="N330" s="56"/>
    </row>
    <row r="331" spans="14:14" x14ac:dyDescent="0.3">
      <c r="N331" s="56"/>
    </row>
    <row r="332" spans="14:14" x14ac:dyDescent="0.3">
      <c r="N332" s="56"/>
    </row>
    <row r="333" spans="14:14" x14ac:dyDescent="0.3">
      <c r="N333" s="56"/>
    </row>
    <row r="334" spans="14:14" x14ac:dyDescent="0.3">
      <c r="N334" s="56"/>
    </row>
    <row r="335" spans="14:14" x14ac:dyDescent="0.3">
      <c r="N335" s="56"/>
    </row>
    <row r="336" spans="14:14" x14ac:dyDescent="0.3">
      <c r="N336" s="56"/>
    </row>
    <row r="337" spans="14:14" x14ac:dyDescent="0.3">
      <c r="N337" s="56"/>
    </row>
    <row r="338" spans="14:14" x14ac:dyDescent="0.3">
      <c r="N338" s="56"/>
    </row>
    <row r="339" spans="14:14" x14ac:dyDescent="0.3">
      <c r="N339" s="56"/>
    </row>
    <row r="340" spans="14:14" x14ac:dyDescent="0.3">
      <c r="N340" s="56"/>
    </row>
    <row r="341" spans="14:14" x14ac:dyDescent="0.3">
      <c r="N341" s="56"/>
    </row>
    <row r="342" spans="14:14" x14ac:dyDescent="0.3">
      <c r="N342" s="56"/>
    </row>
    <row r="343" spans="14:14" x14ac:dyDescent="0.3">
      <c r="N343" s="56"/>
    </row>
    <row r="344" spans="14:14" x14ac:dyDescent="0.3">
      <c r="N344" s="56"/>
    </row>
    <row r="345" spans="14:14" x14ac:dyDescent="0.3">
      <c r="N345" s="56"/>
    </row>
    <row r="346" spans="14:14" x14ac:dyDescent="0.3">
      <c r="N346" s="56"/>
    </row>
    <row r="347" spans="14:14" x14ac:dyDescent="0.3">
      <c r="N347" s="56"/>
    </row>
    <row r="348" spans="14:14" x14ac:dyDescent="0.3">
      <c r="N348" s="56"/>
    </row>
    <row r="349" spans="14:14" x14ac:dyDescent="0.3">
      <c r="N349" s="56"/>
    </row>
    <row r="350" spans="14:14" x14ac:dyDescent="0.3">
      <c r="N350" s="56"/>
    </row>
    <row r="351" spans="14:14" x14ac:dyDescent="0.3">
      <c r="N351" s="56"/>
    </row>
    <row r="352" spans="14:14" x14ac:dyDescent="0.3">
      <c r="N352" s="56"/>
    </row>
    <row r="353" spans="14:14" x14ac:dyDescent="0.3">
      <c r="N353" s="56"/>
    </row>
    <row r="354" spans="14:14" x14ac:dyDescent="0.3">
      <c r="N354" s="56"/>
    </row>
    <row r="355" spans="14:14" x14ac:dyDescent="0.3">
      <c r="N355" s="56"/>
    </row>
    <row r="356" spans="14:14" x14ac:dyDescent="0.3">
      <c r="N356" s="56"/>
    </row>
    <row r="357" spans="14:14" x14ac:dyDescent="0.3">
      <c r="N357" s="56"/>
    </row>
    <row r="358" spans="14:14" x14ac:dyDescent="0.3">
      <c r="N358" s="56"/>
    </row>
    <row r="359" spans="14:14" x14ac:dyDescent="0.3">
      <c r="N359" s="56"/>
    </row>
    <row r="360" spans="14:14" x14ac:dyDescent="0.3">
      <c r="N360" s="56"/>
    </row>
    <row r="361" spans="14:14" x14ac:dyDescent="0.3">
      <c r="N361" s="56"/>
    </row>
    <row r="362" spans="14:14" x14ac:dyDescent="0.3">
      <c r="N362" s="56"/>
    </row>
    <row r="363" spans="14:14" x14ac:dyDescent="0.3">
      <c r="N363" s="56"/>
    </row>
    <row r="364" spans="14:14" x14ac:dyDescent="0.3">
      <c r="N364" s="56"/>
    </row>
    <row r="365" spans="14:14" x14ac:dyDescent="0.3">
      <c r="N365" s="56"/>
    </row>
    <row r="366" spans="14:14" x14ac:dyDescent="0.3">
      <c r="N366" s="56"/>
    </row>
    <row r="367" spans="14:14" x14ac:dyDescent="0.3">
      <c r="N367" s="56"/>
    </row>
    <row r="368" spans="14:14" x14ac:dyDescent="0.3">
      <c r="N368" s="56"/>
    </row>
    <row r="369" spans="14:14" x14ac:dyDescent="0.3">
      <c r="N369" s="56"/>
    </row>
    <row r="370" spans="14:14" x14ac:dyDescent="0.3">
      <c r="N370" s="56"/>
    </row>
    <row r="371" spans="14:14" x14ac:dyDescent="0.3">
      <c r="N371" s="56"/>
    </row>
    <row r="372" spans="14:14" x14ac:dyDescent="0.3">
      <c r="N372" s="56"/>
    </row>
    <row r="373" spans="14:14" x14ac:dyDescent="0.3">
      <c r="N373" s="56"/>
    </row>
    <row r="374" spans="14:14" x14ac:dyDescent="0.3">
      <c r="N374" s="56"/>
    </row>
    <row r="375" spans="14:14" x14ac:dyDescent="0.3">
      <c r="N375" s="56"/>
    </row>
    <row r="376" spans="14:14" x14ac:dyDescent="0.3">
      <c r="N376" s="56"/>
    </row>
    <row r="377" spans="14:14" x14ac:dyDescent="0.3">
      <c r="N377" s="56"/>
    </row>
    <row r="378" spans="14:14" x14ac:dyDescent="0.3">
      <c r="N378" s="56"/>
    </row>
    <row r="379" spans="14:14" x14ac:dyDescent="0.3">
      <c r="N379" s="56"/>
    </row>
    <row r="380" spans="14:14" x14ac:dyDescent="0.3">
      <c r="N380" s="56"/>
    </row>
    <row r="381" spans="14:14" x14ac:dyDescent="0.3">
      <c r="N381" s="56"/>
    </row>
    <row r="382" spans="14:14" x14ac:dyDescent="0.3">
      <c r="N382" s="56"/>
    </row>
    <row r="383" spans="14:14" x14ac:dyDescent="0.3">
      <c r="N383" s="56"/>
    </row>
    <row r="384" spans="14:14" x14ac:dyDescent="0.3">
      <c r="N384" s="56"/>
    </row>
    <row r="385" spans="14:14" x14ac:dyDescent="0.3">
      <c r="N385" s="56"/>
    </row>
    <row r="386" spans="14:14" x14ac:dyDescent="0.3">
      <c r="N386" s="56"/>
    </row>
    <row r="387" spans="14:14" x14ac:dyDescent="0.3">
      <c r="N387" s="56"/>
    </row>
    <row r="388" spans="14:14" x14ac:dyDescent="0.3">
      <c r="N388" s="56"/>
    </row>
    <row r="389" spans="14:14" x14ac:dyDescent="0.3">
      <c r="N389" s="56"/>
    </row>
    <row r="390" spans="14:14" x14ac:dyDescent="0.3">
      <c r="N390" s="56"/>
    </row>
    <row r="391" spans="14:14" x14ac:dyDescent="0.3">
      <c r="N391" s="56"/>
    </row>
    <row r="392" spans="14:14" x14ac:dyDescent="0.3">
      <c r="N392" s="56"/>
    </row>
    <row r="393" spans="14:14" x14ac:dyDescent="0.3">
      <c r="N393" s="56"/>
    </row>
    <row r="394" spans="14:14" x14ac:dyDescent="0.3">
      <c r="N394" s="56"/>
    </row>
    <row r="395" spans="14:14" x14ac:dyDescent="0.3">
      <c r="N395" s="56"/>
    </row>
    <row r="396" spans="14:14" x14ac:dyDescent="0.3">
      <c r="N396" s="56"/>
    </row>
    <row r="397" spans="14:14" x14ac:dyDescent="0.3">
      <c r="N397" s="56"/>
    </row>
    <row r="398" spans="14:14" x14ac:dyDescent="0.3">
      <c r="N398" s="56"/>
    </row>
    <row r="399" spans="14:14" x14ac:dyDescent="0.3">
      <c r="N399" s="56"/>
    </row>
    <row r="400" spans="14:14" x14ac:dyDescent="0.3">
      <c r="N400" s="56"/>
    </row>
    <row r="401" spans="14:14" x14ac:dyDescent="0.3">
      <c r="N401" s="56"/>
    </row>
    <row r="402" spans="14:14" x14ac:dyDescent="0.3">
      <c r="N402" s="56"/>
    </row>
    <row r="403" spans="14:14" x14ac:dyDescent="0.3">
      <c r="N403" s="56"/>
    </row>
    <row r="404" spans="14:14" x14ac:dyDescent="0.3">
      <c r="N404" s="56"/>
    </row>
    <row r="405" spans="14:14" x14ac:dyDescent="0.3">
      <c r="N405" s="56"/>
    </row>
    <row r="406" spans="14:14" x14ac:dyDescent="0.3">
      <c r="N406" s="56"/>
    </row>
    <row r="407" spans="14:14" x14ac:dyDescent="0.3">
      <c r="N407" s="56"/>
    </row>
    <row r="408" spans="14:14" x14ac:dyDescent="0.3">
      <c r="N408" s="56"/>
    </row>
    <row r="409" spans="14:14" x14ac:dyDescent="0.3">
      <c r="N409" s="56"/>
    </row>
    <row r="410" spans="14:14" x14ac:dyDescent="0.3">
      <c r="N410" s="56"/>
    </row>
  </sheetData>
  <mergeCells count="6">
    <mergeCell ref="O5:R5"/>
    <mergeCell ref="S5:V5"/>
    <mergeCell ref="A7:F7"/>
    <mergeCell ref="H7:M7"/>
    <mergeCell ref="A8:F8"/>
    <mergeCell ref="H8:M8"/>
  </mergeCells>
  <conditionalFormatting sqref="N7:N127">
    <cfRule type="expression" dxfId="22" priority="2">
      <formula>$O7=""</formula>
    </cfRule>
  </conditionalFormatting>
  <conditionalFormatting sqref="N128:N145">
    <cfRule type="expression" dxfId="2" priority="1">
      <formula>$O128=""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482B-77B3-47E8-8F17-956E673562DD}">
  <sheetPr codeName="Sheet7"/>
  <dimension ref="A1:AD420"/>
  <sheetViews>
    <sheetView topLeftCell="K111" workbookViewId="0">
      <selection activeCell="K111" sqref="K111:AD124"/>
    </sheetView>
  </sheetViews>
  <sheetFormatPr defaultColWidth="9.109375" defaultRowHeight="14.4" x14ac:dyDescent="0.3"/>
  <cols>
    <col min="1" max="6" width="13.6640625" style="55" customWidth="1"/>
    <col min="7" max="7" width="9.109375" style="55" customWidth="1"/>
    <col min="8" max="13" width="13.6640625" style="55" customWidth="1"/>
    <col min="14" max="14" width="26.5546875" style="66" bestFit="1" customWidth="1"/>
    <col min="15" max="30" width="13.6640625" style="21" customWidth="1"/>
    <col min="31" max="16384" width="9.109375" style="55"/>
  </cols>
  <sheetData>
    <row r="1" spans="1:30" s="2" customFormat="1" ht="15.9" customHeight="1" x14ac:dyDescent="0.3">
      <c r="N1" s="47"/>
      <c r="O1" s="85"/>
      <c r="P1" s="86"/>
      <c r="Q1" s="86"/>
      <c r="R1" s="87"/>
      <c r="V1" s="118"/>
      <c r="Z1" s="118"/>
      <c r="AD1" s="118"/>
    </row>
    <row r="2" spans="1:30" s="6" customFormat="1" ht="15.9" customHeight="1" x14ac:dyDescent="0.3">
      <c r="O2" s="89"/>
      <c r="P2" s="90"/>
      <c r="Q2" s="90"/>
      <c r="R2" s="91"/>
      <c r="V2" s="91"/>
      <c r="Z2" s="91"/>
      <c r="AD2" s="91"/>
    </row>
    <row r="3" spans="1:30" s="6" customFormat="1" ht="15.9" customHeight="1" x14ac:dyDescent="0.3">
      <c r="O3" s="89"/>
      <c r="P3" s="90"/>
      <c r="Q3" s="90"/>
      <c r="R3" s="91"/>
      <c r="V3" s="91"/>
      <c r="Z3" s="91"/>
      <c r="AD3" s="91"/>
    </row>
    <row r="4" spans="1:30" s="95" customFormat="1" ht="15.9" customHeight="1" x14ac:dyDescent="0.3">
      <c r="O4" s="119"/>
      <c r="R4" s="120"/>
      <c r="V4" s="120"/>
      <c r="Z4" s="120"/>
      <c r="AD4" s="120"/>
    </row>
    <row r="5" spans="1:30" ht="35.1" customHeight="1" x14ac:dyDescent="0.3">
      <c r="G5" s="121"/>
      <c r="N5" s="75" t="s">
        <v>0</v>
      </c>
      <c r="O5" s="99" t="s">
        <v>41</v>
      </c>
      <c r="P5" s="52" t="s">
        <v>42</v>
      </c>
      <c r="Q5" s="52" t="s">
        <v>43</v>
      </c>
      <c r="R5" s="100" t="s">
        <v>44</v>
      </c>
      <c r="S5" s="99" t="s">
        <v>45</v>
      </c>
      <c r="T5" s="52" t="s">
        <v>46</v>
      </c>
      <c r="U5" s="52" t="s">
        <v>47</v>
      </c>
      <c r="V5" s="100" t="s">
        <v>48</v>
      </c>
      <c r="W5" s="99" t="s">
        <v>49</v>
      </c>
      <c r="X5" s="52" t="s">
        <v>50</v>
      </c>
      <c r="Y5" s="52" t="s">
        <v>51</v>
      </c>
      <c r="Z5" s="100" t="s">
        <v>52</v>
      </c>
      <c r="AA5" s="99" t="s">
        <v>53</v>
      </c>
      <c r="AB5" s="52" t="s">
        <v>54</v>
      </c>
      <c r="AC5" s="52" t="s">
        <v>55</v>
      </c>
      <c r="AD5" s="100" t="s">
        <v>56</v>
      </c>
    </row>
    <row r="6" spans="1:30" ht="15" customHeight="1" x14ac:dyDescent="0.3">
      <c r="G6" s="121"/>
      <c r="N6" s="56">
        <v>36616</v>
      </c>
      <c r="O6" s="103">
        <v>90.351467177860599</v>
      </c>
      <c r="P6" s="24">
        <v>95.816862091300493</v>
      </c>
      <c r="Q6" s="24">
        <v>94.259891709952697</v>
      </c>
      <c r="R6" s="106">
        <v>95.967179316189103</v>
      </c>
      <c r="S6" s="103">
        <v>91.880194714469098</v>
      </c>
      <c r="T6" s="24">
        <v>98.158361162888795</v>
      </c>
      <c r="U6" s="24">
        <v>93.378318214339004</v>
      </c>
      <c r="V6" s="106">
        <v>98.663598806903394</v>
      </c>
      <c r="W6" s="103">
        <v>93.014024335750804</v>
      </c>
      <c r="X6" s="24">
        <v>97.765117238018306</v>
      </c>
      <c r="Y6" s="24">
        <v>99.404024730406107</v>
      </c>
      <c r="Z6" s="106">
        <v>95.289179411324795</v>
      </c>
      <c r="AA6" s="103">
        <v>94.1203340128599</v>
      </c>
      <c r="AB6" s="24">
        <v>92.576188040329697</v>
      </c>
      <c r="AC6" s="24">
        <v>96.0528446679388</v>
      </c>
      <c r="AD6" s="106">
        <v>93.891441228072097</v>
      </c>
    </row>
    <row r="7" spans="1:30" x14ac:dyDescent="0.3">
      <c r="A7" s="185" t="s">
        <v>102</v>
      </c>
      <c r="B7" s="185"/>
      <c r="C7" s="185"/>
      <c r="D7" s="185"/>
      <c r="E7" s="185"/>
      <c r="F7" s="185"/>
      <c r="G7" s="122"/>
      <c r="H7" s="185" t="s">
        <v>103</v>
      </c>
      <c r="I7" s="185"/>
      <c r="J7" s="185"/>
      <c r="K7" s="185"/>
      <c r="L7" s="185"/>
      <c r="M7" s="185"/>
      <c r="N7" s="56">
        <v>36707</v>
      </c>
      <c r="O7" s="103">
        <v>94.298681594358897</v>
      </c>
      <c r="P7" s="24">
        <v>98.640454696419198</v>
      </c>
      <c r="Q7" s="24">
        <v>95.465288196253795</v>
      </c>
      <c r="R7" s="106">
        <v>102.492538220151</v>
      </c>
      <c r="S7" s="103">
        <v>98.401941827578995</v>
      </c>
      <c r="T7" s="24">
        <v>102.18915953144899</v>
      </c>
      <c r="U7" s="24">
        <v>99.112772126043097</v>
      </c>
      <c r="V7" s="106">
        <v>98.628186992210104</v>
      </c>
      <c r="W7" s="103">
        <v>94.711437708986594</v>
      </c>
      <c r="X7" s="24">
        <v>105.054664205775</v>
      </c>
      <c r="Y7" s="24">
        <v>98.210364601822405</v>
      </c>
      <c r="Z7" s="106">
        <v>99.085207885037093</v>
      </c>
      <c r="AA7" s="103">
        <v>99.370553350463794</v>
      </c>
      <c r="AB7" s="24">
        <v>94.279790897082606</v>
      </c>
      <c r="AC7" s="24">
        <v>98.883723247179901</v>
      </c>
      <c r="AD7" s="106">
        <v>97.920527411232001</v>
      </c>
    </row>
    <row r="8" spans="1:30" x14ac:dyDescent="0.3">
      <c r="A8" s="185" t="s">
        <v>94</v>
      </c>
      <c r="B8" s="185"/>
      <c r="C8" s="185"/>
      <c r="D8" s="185"/>
      <c r="E8" s="185"/>
      <c r="F8" s="185"/>
      <c r="H8" s="185" t="s">
        <v>94</v>
      </c>
      <c r="I8" s="185"/>
      <c r="J8" s="185"/>
      <c r="K8" s="185"/>
      <c r="L8" s="185"/>
      <c r="M8" s="185"/>
      <c r="N8" s="56">
        <v>36799</v>
      </c>
      <c r="O8" s="103">
        <v>98.273410668507594</v>
      </c>
      <c r="P8" s="24">
        <v>99.677015034560299</v>
      </c>
      <c r="Q8" s="24">
        <v>99.022083197664003</v>
      </c>
      <c r="R8" s="106">
        <v>101.696856526638</v>
      </c>
      <c r="S8" s="103">
        <v>100.84001421856399</v>
      </c>
      <c r="T8" s="24">
        <v>100.32878676199201</v>
      </c>
      <c r="U8" s="24">
        <v>100.624465132731</v>
      </c>
      <c r="V8" s="106">
        <v>98.186407253403601</v>
      </c>
      <c r="W8" s="103">
        <v>98.732692098403106</v>
      </c>
      <c r="X8" s="24">
        <v>104.818037866808</v>
      </c>
      <c r="Y8" s="24">
        <v>97.973189584625004</v>
      </c>
      <c r="Z8" s="106">
        <v>100.53289789674101</v>
      </c>
      <c r="AA8" s="103">
        <v>100.840398940642</v>
      </c>
      <c r="AB8" s="24">
        <v>96.794168909777198</v>
      </c>
      <c r="AC8" s="24">
        <v>99.479479391162599</v>
      </c>
      <c r="AD8" s="106">
        <v>98.981192927673703</v>
      </c>
    </row>
    <row r="9" spans="1:30" x14ac:dyDescent="0.3">
      <c r="N9" s="56">
        <v>36891</v>
      </c>
      <c r="O9" s="103">
        <v>100</v>
      </c>
      <c r="P9" s="24">
        <v>100</v>
      </c>
      <c r="Q9" s="24">
        <v>100</v>
      </c>
      <c r="R9" s="106">
        <v>100</v>
      </c>
      <c r="S9" s="103">
        <v>100</v>
      </c>
      <c r="T9" s="24">
        <v>100</v>
      </c>
      <c r="U9" s="24">
        <v>100</v>
      </c>
      <c r="V9" s="106">
        <v>100</v>
      </c>
      <c r="W9" s="103">
        <v>100</v>
      </c>
      <c r="X9" s="24">
        <v>100</v>
      </c>
      <c r="Y9" s="24">
        <v>100</v>
      </c>
      <c r="Z9" s="106">
        <v>100</v>
      </c>
      <c r="AA9" s="103">
        <v>100</v>
      </c>
      <c r="AB9" s="24">
        <v>100</v>
      </c>
      <c r="AC9" s="24">
        <v>100</v>
      </c>
      <c r="AD9" s="106">
        <v>100</v>
      </c>
    </row>
    <row r="10" spans="1:30" x14ac:dyDescent="0.3">
      <c r="N10" s="56">
        <v>36981</v>
      </c>
      <c r="O10" s="103">
        <v>100.234541116435</v>
      </c>
      <c r="P10" s="24">
        <v>102.15422240530999</v>
      </c>
      <c r="Q10" s="24">
        <v>99.961644201850007</v>
      </c>
      <c r="R10" s="106">
        <v>105.257907738748</v>
      </c>
      <c r="S10" s="103">
        <v>102.573604618912</v>
      </c>
      <c r="T10" s="24">
        <v>107.033570508929</v>
      </c>
      <c r="U10" s="24">
        <v>104.40415874719901</v>
      </c>
      <c r="V10" s="106">
        <v>103.283392660516</v>
      </c>
      <c r="W10" s="103">
        <v>97.563040093451505</v>
      </c>
      <c r="X10" s="24">
        <v>99.608441146311804</v>
      </c>
      <c r="Y10" s="24">
        <v>101.697395057371</v>
      </c>
      <c r="Z10" s="106">
        <v>102.537150114816</v>
      </c>
      <c r="AA10" s="103">
        <v>101.21366525387199</v>
      </c>
      <c r="AB10" s="24">
        <v>101.735900548826</v>
      </c>
      <c r="AC10" s="24">
        <v>102.75244738438499</v>
      </c>
      <c r="AD10" s="106">
        <v>103.871430869154</v>
      </c>
    </row>
    <row r="11" spans="1:30" x14ac:dyDescent="0.3">
      <c r="N11" s="56">
        <v>37072</v>
      </c>
      <c r="O11" s="103">
        <v>100.8066168016</v>
      </c>
      <c r="P11" s="24">
        <v>104.212559559773</v>
      </c>
      <c r="Q11" s="24">
        <v>104.9671326496</v>
      </c>
      <c r="R11" s="106">
        <v>111.90519392076</v>
      </c>
      <c r="S11" s="103">
        <v>103.002751346661</v>
      </c>
      <c r="T11" s="24">
        <v>109.144118340785</v>
      </c>
      <c r="U11" s="24">
        <v>108.03495465374399</v>
      </c>
      <c r="V11" s="106">
        <v>106.165258903858</v>
      </c>
      <c r="W11" s="103">
        <v>98.021877731009297</v>
      </c>
      <c r="X11" s="24">
        <v>102.322111620805</v>
      </c>
      <c r="Y11" s="24">
        <v>102.636507935797</v>
      </c>
      <c r="Z11" s="106">
        <v>109.593346344252</v>
      </c>
      <c r="AA11" s="103">
        <v>103.417697837219</v>
      </c>
      <c r="AB11" s="24">
        <v>101.91005985893599</v>
      </c>
      <c r="AC11" s="24">
        <v>106.742898707991</v>
      </c>
      <c r="AD11" s="106">
        <v>108.45672112024999</v>
      </c>
    </row>
    <row r="12" spans="1:30" x14ac:dyDescent="0.3">
      <c r="N12" s="56">
        <v>37164</v>
      </c>
      <c r="O12" s="103">
        <v>102.64884122561</v>
      </c>
      <c r="P12" s="24">
        <v>104.620304061643</v>
      </c>
      <c r="Q12" s="24">
        <v>112.22055368830701</v>
      </c>
      <c r="R12" s="106">
        <v>113.76123861758001</v>
      </c>
      <c r="S12" s="103">
        <v>100.11311816995099</v>
      </c>
      <c r="T12" s="24">
        <v>101.415802340916</v>
      </c>
      <c r="U12" s="24">
        <v>106.389580994361</v>
      </c>
      <c r="V12" s="106">
        <v>111.84086763695601</v>
      </c>
      <c r="W12" s="103">
        <v>103.186154761878</v>
      </c>
      <c r="X12" s="24">
        <v>106.725000583049</v>
      </c>
      <c r="Y12" s="24">
        <v>105.757925040817</v>
      </c>
      <c r="Z12" s="106">
        <v>113.903120665917</v>
      </c>
      <c r="AA12" s="103">
        <v>102.076476761382</v>
      </c>
      <c r="AB12" s="24">
        <v>101.457393120733</v>
      </c>
      <c r="AC12" s="24">
        <v>108.30758547827401</v>
      </c>
      <c r="AD12" s="106">
        <v>110.957061900249</v>
      </c>
    </row>
    <row r="13" spans="1:30" x14ac:dyDescent="0.3">
      <c r="N13" s="56">
        <v>37256</v>
      </c>
      <c r="O13" s="103">
        <v>104.636326394837</v>
      </c>
      <c r="P13" s="24">
        <v>104.2018254943</v>
      </c>
      <c r="Q13" s="24">
        <v>114.794287373304</v>
      </c>
      <c r="R13" s="106">
        <v>114.634351962087</v>
      </c>
      <c r="S13" s="103">
        <v>101.575725709986</v>
      </c>
      <c r="T13" s="24">
        <v>97.867934395370298</v>
      </c>
      <c r="U13" s="24">
        <v>105.749633756704</v>
      </c>
      <c r="V13" s="106">
        <v>119.305747548209</v>
      </c>
      <c r="W13" s="103">
        <v>106.10592750169</v>
      </c>
      <c r="X13" s="24">
        <v>109.766115868214</v>
      </c>
      <c r="Y13" s="24">
        <v>108.631552769057</v>
      </c>
      <c r="Z13" s="106">
        <v>112.27861259376201</v>
      </c>
      <c r="AA13" s="103">
        <v>100.045707871204</v>
      </c>
      <c r="AB13" s="24">
        <v>102.119742771887</v>
      </c>
      <c r="AC13" s="24">
        <v>107.914062056155</v>
      </c>
      <c r="AD13" s="106">
        <v>112.838765716335</v>
      </c>
    </row>
    <row r="14" spans="1:30" x14ac:dyDescent="0.3">
      <c r="N14" s="56">
        <v>37346</v>
      </c>
      <c r="O14" s="103">
        <v>105.033711083645</v>
      </c>
      <c r="P14" s="24">
        <v>103.331061502292</v>
      </c>
      <c r="Q14" s="24">
        <v>114.88438206681499</v>
      </c>
      <c r="R14" s="106">
        <v>118.029125354047</v>
      </c>
      <c r="S14" s="103">
        <v>107.245871439691</v>
      </c>
      <c r="T14" s="24">
        <v>102.539093915744</v>
      </c>
      <c r="U14" s="24">
        <v>108.250942035698</v>
      </c>
      <c r="V14" s="106">
        <v>124.03726798084099</v>
      </c>
      <c r="W14" s="103">
        <v>104.62217012839101</v>
      </c>
      <c r="X14" s="24">
        <v>109.865418541688</v>
      </c>
      <c r="Y14" s="24">
        <v>109.252515292548</v>
      </c>
      <c r="Z14" s="106">
        <v>111.74153436505701</v>
      </c>
      <c r="AA14" s="103">
        <v>102.172012569579</v>
      </c>
      <c r="AB14" s="24">
        <v>103.581262670318</v>
      </c>
      <c r="AC14" s="24">
        <v>109.453248188494</v>
      </c>
      <c r="AD14" s="106">
        <v>116.898755759233</v>
      </c>
    </row>
    <row r="15" spans="1:30" x14ac:dyDescent="0.3">
      <c r="N15" s="56">
        <v>37437</v>
      </c>
      <c r="O15" s="103">
        <v>104.38033367745901</v>
      </c>
      <c r="P15" s="24">
        <v>104.29887856827099</v>
      </c>
      <c r="Q15" s="24">
        <v>115.91837048023901</v>
      </c>
      <c r="R15" s="106">
        <v>124.928227759162</v>
      </c>
      <c r="S15" s="103">
        <v>112.279081308025</v>
      </c>
      <c r="T15" s="24">
        <v>111.39588276475099</v>
      </c>
      <c r="U15" s="24">
        <v>111.507635536278</v>
      </c>
      <c r="V15" s="106">
        <v>125.46476088319601</v>
      </c>
      <c r="W15" s="103">
        <v>105.199470720403</v>
      </c>
      <c r="X15" s="24">
        <v>109.212013278182</v>
      </c>
      <c r="Y15" s="24">
        <v>111.436781236919</v>
      </c>
      <c r="Z15" s="106">
        <v>115.01089129126299</v>
      </c>
      <c r="AA15" s="103">
        <v>106.01724185127</v>
      </c>
      <c r="AB15" s="24">
        <v>106.298040438466</v>
      </c>
      <c r="AC15" s="24">
        <v>113.266071621884</v>
      </c>
      <c r="AD15" s="106">
        <v>122.272432490017</v>
      </c>
    </row>
    <row r="16" spans="1:30" x14ac:dyDescent="0.3">
      <c r="N16" s="56">
        <v>37529</v>
      </c>
      <c r="O16" s="103">
        <v>103.668281720858</v>
      </c>
      <c r="P16" s="24">
        <v>108.102408785832</v>
      </c>
      <c r="Q16" s="24">
        <v>118.11305951793901</v>
      </c>
      <c r="R16" s="106">
        <v>133.84526520740101</v>
      </c>
      <c r="S16" s="103">
        <v>113.917818767635</v>
      </c>
      <c r="T16" s="24">
        <v>115.561079774326</v>
      </c>
      <c r="U16" s="24">
        <v>116.465983685998</v>
      </c>
      <c r="V16" s="106">
        <v>130.857129545715</v>
      </c>
      <c r="W16" s="103">
        <v>109.272189412881</v>
      </c>
      <c r="X16" s="24">
        <v>111.361559348622</v>
      </c>
      <c r="Y16" s="24">
        <v>115.801708663441</v>
      </c>
      <c r="Z16" s="106">
        <v>119.960204698387</v>
      </c>
      <c r="AA16" s="103">
        <v>108.260564696149</v>
      </c>
      <c r="AB16" s="24">
        <v>109.964357882538</v>
      </c>
      <c r="AC16" s="24">
        <v>117.740065472786</v>
      </c>
      <c r="AD16" s="106">
        <v>126.890534092677</v>
      </c>
    </row>
    <row r="17" spans="1:30" x14ac:dyDescent="0.3">
      <c r="N17" s="56">
        <v>37621</v>
      </c>
      <c r="O17" s="103">
        <v>105.593853184827</v>
      </c>
      <c r="P17" s="24">
        <v>110.12850014293799</v>
      </c>
      <c r="Q17" s="24">
        <v>120.902816141541</v>
      </c>
      <c r="R17" s="106">
        <v>137.421159606044</v>
      </c>
      <c r="S17" s="103">
        <v>113.703433183752</v>
      </c>
      <c r="T17" s="24">
        <v>113.356582012115</v>
      </c>
      <c r="U17" s="24">
        <v>120.890703095341</v>
      </c>
      <c r="V17" s="106">
        <v>142.62935897848001</v>
      </c>
      <c r="W17" s="103">
        <v>112.59218318299</v>
      </c>
      <c r="X17" s="24">
        <v>115.12433107052399</v>
      </c>
      <c r="Y17" s="24">
        <v>120.520326388059</v>
      </c>
      <c r="Z17" s="106">
        <v>124.413825846934</v>
      </c>
      <c r="AA17" s="103">
        <v>109.18433864982801</v>
      </c>
      <c r="AB17" s="24">
        <v>111.701050780909</v>
      </c>
      <c r="AC17" s="24">
        <v>121.19324972708201</v>
      </c>
      <c r="AD17" s="106">
        <v>130.32008275085499</v>
      </c>
    </row>
    <row r="18" spans="1:30" x14ac:dyDescent="0.3">
      <c r="N18" s="56">
        <v>37711</v>
      </c>
      <c r="O18" s="103">
        <v>110.977800696771</v>
      </c>
      <c r="P18" s="24">
        <v>109.449398940957</v>
      </c>
      <c r="Q18" s="24">
        <v>124.90593915384299</v>
      </c>
      <c r="R18" s="106">
        <v>137.45811574830299</v>
      </c>
      <c r="S18" s="103">
        <v>115.139088424902</v>
      </c>
      <c r="T18" s="24">
        <v>115.30764569645901</v>
      </c>
      <c r="U18" s="24">
        <v>124.185957600748</v>
      </c>
      <c r="V18" s="106">
        <v>151.114321680286</v>
      </c>
      <c r="W18" s="103">
        <v>113.813517679622</v>
      </c>
      <c r="X18" s="24">
        <v>116.798351301267</v>
      </c>
      <c r="Y18" s="24">
        <v>124.90441593902401</v>
      </c>
      <c r="Z18" s="106">
        <v>128.311432049502</v>
      </c>
      <c r="AA18" s="103">
        <v>112.364432794546</v>
      </c>
      <c r="AB18" s="24">
        <v>111.837691212583</v>
      </c>
      <c r="AC18" s="24">
        <v>125.472167902816</v>
      </c>
      <c r="AD18" s="106">
        <v>134.81985706984901</v>
      </c>
    </row>
    <row r="19" spans="1:30" x14ac:dyDescent="0.3">
      <c r="N19" s="56">
        <v>37802</v>
      </c>
      <c r="O19" s="103">
        <v>114.193990761281</v>
      </c>
      <c r="P19" s="24">
        <v>109.655883363767</v>
      </c>
      <c r="Q19" s="24">
        <v>130.185604168374</v>
      </c>
      <c r="R19" s="106">
        <v>138.96397004840099</v>
      </c>
      <c r="S19" s="103">
        <v>117.90436958981</v>
      </c>
      <c r="T19" s="24">
        <v>119.206382272638</v>
      </c>
      <c r="U19" s="24">
        <v>129.55459128451099</v>
      </c>
      <c r="V19" s="106">
        <v>156.27585575803599</v>
      </c>
      <c r="W19" s="103">
        <v>114.760815068762</v>
      </c>
      <c r="X19" s="24">
        <v>117.747046238286</v>
      </c>
      <c r="Y19" s="24">
        <v>126.54355938811899</v>
      </c>
      <c r="Z19" s="106">
        <v>129.32494198237501</v>
      </c>
      <c r="AA19" s="103">
        <v>117.077481716503</v>
      </c>
      <c r="AB19" s="24">
        <v>112.85494372023</v>
      </c>
      <c r="AC19" s="24">
        <v>130.23924981282801</v>
      </c>
      <c r="AD19" s="106">
        <v>140.69280106254999</v>
      </c>
    </row>
    <row r="20" spans="1:30" x14ac:dyDescent="0.3">
      <c r="N20" s="56">
        <v>37894</v>
      </c>
      <c r="O20" s="103">
        <v>112.22847699946099</v>
      </c>
      <c r="P20" s="24">
        <v>111.163861725635</v>
      </c>
      <c r="Q20" s="24">
        <v>133.42936967716301</v>
      </c>
      <c r="R20" s="106">
        <v>142.89923179731699</v>
      </c>
      <c r="S20" s="103">
        <v>122.01091622877701</v>
      </c>
      <c r="T20" s="24">
        <v>121.877285848187</v>
      </c>
      <c r="U20" s="24">
        <v>136.259547120836</v>
      </c>
      <c r="V20" s="106">
        <v>162.353595447457</v>
      </c>
      <c r="W20" s="103">
        <v>117.51874638451601</v>
      </c>
      <c r="X20" s="24">
        <v>121.33989867493599</v>
      </c>
      <c r="Y20" s="24">
        <v>129.173790546286</v>
      </c>
      <c r="Z20" s="106">
        <v>128.801265264748</v>
      </c>
      <c r="AA20" s="103">
        <v>119.102103948786</v>
      </c>
      <c r="AB20" s="24">
        <v>116.067140149173</v>
      </c>
      <c r="AC20" s="24">
        <v>134.66362153906601</v>
      </c>
      <c r="AD20" s="106">
        <v>144.744553876738</v>
      </c>
    </row>
    <row r="21" spans="1:30" x14ac:dyDescent="0.3">
      <c r="N21" s="56">
        <v>37986</v>
      </c>
      <c r="O21" s="103">
        <v>111.957183713284</v>
      </c>
      <c r="P21" s="24">
        <v>113.34200125797599</v>
      </c>
      <c r="Q21" s="24">
        <v>136.37729978978501</v>
      </c>
      <c r="R21" s="106">
        <v>148.6026868575</v>
      </c>
      <c r="S21" s="103">
        <v>125.555359105105</v>
      </c>
      <c r="T21" s="24">
        <v>127.04196154962401</v>
      </c>
      <c r="U21" s="24">
        <v>141.90696038506701</v>
      </c>
      <c r="V21" s="106">
        <v>168.43485904801699</v>
      </c>
      <c r="W21" s="103">
        <v>121.512419571046</v>
      </c>
      <c r="X21" s="24">
        <v>125.992252501404</v>
      </c>
      <c r="Y21" s="24">
        <v>136.398860811482</v>
      </c>
      <c r="Z21" s="106">
        <v>132.65312177337501</v>
      </c>
      <c r="AA21" s="103">
        <v>120.76710515597399</v>
      </c>
      <c r="AB21" s="24">
        <v>120.742707719168</v>
      </c>
      <c r="AC21" s="24">
        <v>139.86019100510501</v>
      </c>
      <c r="AD21" s="106">
        <v>147.697967039638</v>
      </c>
    </row>
    <row r="22" spans="1:30" x14ac:dyDescent="0.3">
      <c r="N22" s="56">
        <v>38077</v>
      </c>
      <c r="O22" s="103">
        <v>116.782553533661</v>
      </c>
      <c r="P22" s="24">
        <v>114.991525600104</v>
      </c>
      <c r="Q22" s="24">
        <v>140.642512903056</v>
      </c>
      <c r="R22" s="106">
        <v>154.34747233228899</v>
      </c>
      <c r="S22" s="103">
        <v>126.12874483904299</v>
      </c>
      <c r="T22" s="24">
        <v>137.703616068099</v>
      </c>
      <c r="U22" s="24">
        <v>147.10068871675301</v>
      </c>
      <c r="V22" s="106">
        <v>175.105603406163</v>
      </c>
      <c r="W22" s="103">
        <v>125.98489069746201</v>
      </c>
      <c r="X22" s="24">
        <v>131.50450470841901</v>
      </c>
      <c r="Y22" s="24">
        <v>144.059586386001</v>
      </c>
      <c r="Z22" s="106">
        <v>141.79648295148399</v>
      </c>
      <c r="AA22" s="103">
        <v>126.011186424234</v>
      </c>
      <c r="AB22" s="24">
        <v>127.300536699002</v>
      </c>
      <c r="AC22" s="24">
        <v>147.442877976928</v>
      </c>
      <c r="AD22" s="106">
        <v>153.60432287750501</v>
      </c>
    </row>
    <row r="23" spans="1:30" x14ac:dyDescent="0.3">
      <c r="N23" s="56">
        <v>38168</v>
      </c>
      <c r="O23" s="103">
        <v>122.144231278022</v>
      </c>
      <c r="P23" s="24">
        <v>113.24628797803599</v>
      </c>
      <c r="Q23" s="24">
        <v>142.68455919069501</v>
      </c>
      <c r="R23" s="106">
        <v>160.00853230294601</v>
      </c>
      <c r="S23" s="103">
        <v>125.819905548023</v>
      </c>
      <c r="T23" s="24">
        <v>146.10714718065799</v>
      </c>
      <c r="U23" s="24">
        <v>151.374288405897</v>
      </c>
      <c r="V23" s="106">
        <v>184.15120479771701</v>
      </c>
      <c r="W23" s="103">
        <v>131.986319934156</v>
      </c>
      <c r="X23" s="24">
        <v>138.72374072202101</v>
      </c>
      <c r="Y23" s="24">
        <v>150.36539234213001</v>
      </c>
      <c r="Z23" s="106">
        <v>150.91998883844801</v>
      </c>
      <c r="AA23" s="103">
        <v>131.568734084993</v>
      </c>
      <c r="AB23" s="24">
        <v>134.98731021542301</v>
      </c>
      <c r="AC23" s="24">
        <v>156.5444946504</v>
      </c>
      <c r="AD23" s="106">
        <v>161.090389342012</v>
      </c>
    </row>
    <row r="24" spans="1:30" x14ac:dyDescent="0.3">
      <c r="N24" s="56">
        <v>38260</v>
      </c>
      <c r="O24" s="103">
        <v>122.95034294608899</v>
      </c>
      <c r="P24" s="24">
        <v>110.130372342313</v>
      </c>
      <c r="Q24" s="24">
        <v>144.313769437378</v>
      </c>
      <c r="R24" s="106">
        <v>167.41504850741299</v>
      </c>
      <c r="S24" s="103">
        <v>132.55226066706001</v>
      </c>
      <c r="T24" s="24">
        <v>145.29982202008799</v>
      </c>
      <c r="U24" s="24">
        <v>155.98012888395499</v>
      </c>
      <c r="V24" s="106">
        <v>189.818639846656</v>
      </c>
      <c r="W24" s="103">
        <v>138.63286697708401</v>
      </c>
      <c r="X24" s="24">
        <v>143.22122274225799</v>
      </c>
      <c r="Y24" s="24">
        <v>155.885603051141</v>
      </c>
      <c r="Z24" s="106">
        <v>154.95347575378199</v>
      </c>
      <c r="AA24" s="103">
        <v>135.380458263165</v>
      </c>
      <c r="AB24" s="24">
        <v>138.25803126500401</v>
      </c>
      <c r="AC24" s="24">
        <v>160.37121874038399</v>
      </c>
      <c r="AD24" s="106">
        <v>165.24184174438699</v>
      </c>
    </row>
    <row r="25" spans="1:30" x14ac:dyDescent="0.3">
      <c r="N25" s="56">
        <v>38352</v>
      </c>
      <c r="O25" s="103">
        <v>121.792438509115</v>
      </c>
      <c r="P25" s="24">
        <v>111.593562314919</v>
      </c>
      <c r="Q25" s="24">
        <v>148.39799442060001</v>
      </c>
      <c r="R25" s="106">
        <v>172.150664294683</v>
      </c>
      <c r="S25" s="103">
        <v>142.92560263815199</v>
      </c>
      <c r="T25" s="24">
        <v>146.540875582642</v>
      </c>
      <c r="U25" s="24">
        <v>162.78003419172501</v>
      </c>
      <c r="V25" s="106">
        <v>194.46581075804099</v>
      </c>
      <c r="W25" s="103">
        <v>144.31769415151601</v>
      </c>
      <c r="X25" s="24">
        <v>147.35471046937701</v>
      </c>
      <c r="Y25" s="24">
        <v>161.53024214626899</v>
      </c>
      <c r="Z25" s="106">
        <v>157.77172456882801</v>
      </c>
      <c r="AA25" s="103">
        <v>139.29763455452701</v>
      </c>
      <c r="AB25" s="24">
        <v>140.252848333191</v>
      </c>
      <c r="AC25" s="24">
        <v>163.11185709458999</v>
      </c>
      <c r="AD25" s="106">
        <v>167.841367501093</v>
      </c>
    </row>
    <row r="26" spans="1:30" x14ac:dyDescent="0.3">
      <c r="N26" s="56">
        <v>38442</v>
      </c>
      <c r="O26" s="103">
        <v>123.00000387035701</v>
      </c>
      <c r="P26" s="24">
        <v>119.19404469496099</v>
      </c>
      <c r="Q26" s="24">
        <v>154.83508023904599</v>
      </c>
      <c r="R26" s="106">
        <v>170.93208798821701</v>
      </c>
      <c r="S26" s="103">
        <v>150.038146208391</v>
      </c>
      <c r="T26" s="24">
        <v>154.38223006717001</v>
      </c>
      <c r="U26" s="24">
        <v>172.845675612001</v>
      </c>
      <c r="V26" s="106">
        <v>206.23732866244799</v>
      </c>
      <c r="W26" s="103">
        <v>148.57896547451301</v>
      </c>
      <c r="X26" s="24">
        <v>155.781398022628</v>
      </c>
      <c r="Y26" s="24">
        <v>170.41347829930399</v>
      </c>
      <c r="Z26" s="106">
        <v>166.22181010860999</v>
      </c>
      <c r="AA26" s="103">
        <v>145.229228881197</v>
      </c>
      <c r="AB26" s="24">
        <v>146.84062653384399</v>
      </c>
      <c r="AC26" s="24">
        <v>173.84305180847301</v>
      </c>
      <c r="AD26" s="106">
        <v>173.57126089458001</v>
      </c>
    </row>
    <row r="27" spans="1:30" x14ac:dyDescent="0.3">
      <c r="A27" s="185" t="s">
        <v>104</v>
      </c>
      <c r="B27" s="185"/>
      <c r="C27" s="185"/>
      <c r="D27" s="185"/>
      <c r="E27" s="185"/>
      <c r="F27" s="185"/>
      <c r="G27" s="122"/>
      <c r="H27" s="185" t="s">
        <v>105</v>
      </c>
      <c r="I27" s="185"/>
      <c r="J27" s="185"/>
      <c r="K27" s="185"/>
      <c r="L27" s="185"/>
      <c r="M27" s="185"/>
      <c r="N27" s="56">
        <v>38533</v>
      </c>
      <c r="O27" s="103">
        <v>126.466223781614</v>
      </c>
      <c r="P27" s="24">
        <v>127.044946817199</v>
      </c>
      <c r="Q27" s="24">
        <v>161.476422877929</v>
      </c>
      <c r="R27" s="106">
        <v>169.67170336026601</v>
      </c>
      <c r="S27" s="103">
        <v>156.75356244198599</v>
      </c>
      <c r="T27" s="24">
        <v>161.83681537309801</v>
      </c>
      <c r="U27" s="24">
        <v>183.73059696440299</v>
      </c>
      <c r="V27" s="106">
        <v>218.217903891399</v>
      </c>
      <c r="W27" s="103">
        <v>153.97832640726</v>
      </c>
      <c r="X27" s="24">
        <v>161.986352088883</v>
      </c>
      <c r="Y27" s="24">
        <v>181.63939111390201</v>
      </c>
      <c r="Z27" s="106">
        <v>181.382261596978</v>
      </c>
      <c r="AA27" s="103">
        <v>151.24302621212499</v>
      </c>
      <c r="AB27" s="24">
        <v>155.06113101709701</v>
      </c>
      <c r="AC27" s="24">
        <v>185.63589246981701</v>
      </c>
      <c r="AD27" s="106">
        <v>181.33742378060799</v>
      </c>
    </row>
    <row r="28" spans="1:30" x14ac:dyDescent="0.3">
      <c r="A28" s="185" t="s">
        <v>94</v>
      </c>
      <c r="B28" s="185"/>
      <c r="C28" s="185"/>
      <c r="D28" s="185"/>
      <c r="E28" s="185"/>
      <c r="F28" s="185"/>
      <c r="H28" s="185" t="s">
        <v>94</v>
      </c>
      <c r="I28" s="185"/>
      <c r="J28" s="185"/>
      <c r="K28" s="185"/>
      <c r="L28" s="185"/>
      <c r="M28" s="185"/>
      <c r="N28" s="56">
        <v>38625</v>
      </c>
      <c r="O28" s="103">
        <v>130.47506965110401</v>
      </c>
      <c r="P28" s="24">
        <v>127.331469783854</v>
      </c>
      <c r="Q28" s="24">
        <v>161.327607829838</v>
      </c>
      <c r="R28" s="106">
        <v>172.66779771260499</v>
      </c>
      <c r="S28" s="103">
        <v>158.81499247753001</v>
      </c>
      <c r="T28" s="24">
        <v>164.44046969365399</v>
      </c>
      <c r="U28" s="24">
        <v>187.46402502380801</v>
      </c>
      <c r="V28" s="106">
        <v>221.74678288852701</v>
      </c>
      <c r="W28" s="103">
        <v>160.19591227331</v>
      </c>
      <c r="X28" s="24">
        <v>164.18757389015701</v>
      </c>
      <c r="Y28" s="24">
        <v>183.39848546742999</v>
      </c>
      <c r="Z28" s="106">
        <v>190.348383528624</v>
      </c>
      <c r="AA28" s="103">
        <v>156.79168534486701</v>
      </c>
      <c r="AB28" s="24">
        <v>160.916516602098</v>
      </c>
      <c r="AC28" s="24">
        <v>187.13625720174801</v>
      </c>
      <c r="AD28" s="106">
        <v>185.78800229866701</v>
      </c>
    </row>
    <row r="29" spans="1:30" x14ac:dyDescent="0.3">
      <c r="N29" s="56">
        <v>38717</v>
      </c>
      <c r="O29" s="103">
        <v>131.48125595247899</v>
      </c>
      <c r="P29" s="24">
        <v>125.592748614757</v>
      </c>
      <c r="Q29" s="24">
        <v>158.91474870576701</v>
      </c>
      <c r="R29" s="106">
        <v>176.28789214550801</v>
      </c>
      <c r="S29" s="103">
        <v>159.574968340775</v>
      </c>
      <c r="T29" s="24">
        <v>165.482155128367</v>
      </c>
      <c r="U29" s="24">
        <v>189.52704614715</v>
      </c>
      <c r="V29" s="106">
        <v>224.43730489697401</v>
      </c>
      <c r="W29" s="103">
        <v>164.02057604114401</v>
      </c>
      <c r="X29" s="24">
        <v>170.995017636847</v>
      </c>
      <c r="Y29" s="24">
        <v>182.20374739387</v>
      </c>
      <c r="Z29" s="106">
        <v>187.33971309900201</v>
      </c>
      <c r="AA29" s="103">
        <v>162.575240519917</v>
      </c>
      <c r="AB29" s="24">
        <v>165.17690853648801</v>
      </c>
      <c r="AC29" s="24">
        <v>186.79371071565399</v>
      </c>
      <c r="AD29" s="106">
        <v>186.729074112527</v>
      </c>
    </row>
    <row r="30" spans="1:30" x14ac:dyDescent="0.3">
      <c r="N30" s="56">
        <v>38807</v>
      </c>
      <c r="O30" s="103">
        <v>128.11751150482201</v>
      </c>
      <c r="P30" s="24">
        <v>125.91868667480099</v>
      </c>
      <c r="Q30" s="24">
        <v>157.781711853958</v>
      </c>
      <c r="R30" s="106">
        <v>175.003853487198</v>
      </c>
      <c r="S30" s="103">
        <v>164.44020824597101</v>
      </c>
      <c r="T30" s="24">
        <v>167.31625491635899</v>
      </c>
      <c r="U30" s="24">
        <v>195.88557317800701</v>
      </c>
      <c r="V30" s="106">
        <v>228.550689753889</v>
      </c>
      <c r="W30" s="103">
        <v>165.90405865894999</v>
      </c>
      <c r="X30" s="24">
        <v>180.32646804000899</v>
      </c>
      <c r="Y30" s="24">
        <v>189.84442626493899</v>
      </c>
      <c r="Z30" s="106">
        <v>181.44423746348599</v>
      </c>
      <c r="AA30" s="103">
        <v>168.02067213918099</v>
      </c>
      <c r="AB30" s="24">
        <v>171.18111576868199</v>
      </c>
      <c r="AC30" s="24">
        <v>194.16018681362999</v>
      </c>
      <c r="AD30" s="106">
        <v>187.95400939507201</v>
      </c>
    </row>
    <row r="31" spans="1:30" x14ac:dyDescent="0.3">
      <c r="N31" s="56">
        <v>38898</v>
      </c>
      <c r="O31" s="103">
        <v>124.06533209371899</v>
      </c>
      <c r="P31" s="24">
        <v>127.01758036478699</v>
      </c>
      <c r="Q31" s="24">
        <v>153.580045891927</v>
      </c>
      <c r="R31" s="106">
        <v>171.805230126949</v>
      </c>
      <c r="S31" s="103">
        <v>169.57212532974501</v>
      </c>
      <c r="T31" s="24">
        <v>167.946271677292</v>
      </c>
      <c r="U31" s="24">
        <v>202.70861200425901</v>
      </c>
      <c r="V31" s="106">
        <v>227.31988815648799</v>
      </c>
      <c r="W31" s="103">
        <v>166.682352231294</v>
      </c>
      <c r="X31" s="24">
        <v>184.52443021039801</v>
      </c>
      <c r="Y31" s="24">
        <v>195.944159891509</v>
      </c>
      <c r="Z31" s="106">
        <v>174.99310840089399</v>
      </c>
      <c r="AA31" s="103">
        <v>173.380598433458</v>
      </c>
      <c r="AB31" s="24">
        <v>178.670944852671</v>
      </c>
      <c r="AC31" s="24">
        <v>200.63687699360901</v>
      </c>
      <c r="AD31" s="106">
        <v>189.981829619737</v>
      </c>
    </row>
    <row r="32" spans="1:30" x14ac:dyDescent="0.3">
      <c r="N32" s="56">
        <v>38990</v>
      </c>
      <c r="O32" s="103">
        <v>124.954643002756</v>
      </c>
      <c r="P32" s="24">
        <v>130.173577721095</v>
      </c>
      <c r="Q32" s="24">
        <v>152.9652655015</v>
      </c>
      <c r="R32" s="106">
        <v>169.84487453834799</v>
      </c>
      <c r="S32" s="103">
        <v>171.33303443941799</v>
      </c>
      <c r="T32" s="24">
        <v>172.33965075732701</v>
      </c>
      <c r="U32" s="24">
        <v>202.04024163777501</v>
      </c>
      <c r="V32" s="106">
        <v>221.594016021919</v>
      </c>
      <c r="W32" s="103">
        <v>166.59075242137499</v>
      </c>
      <c r="X32" s="24">
        <v>182.57116459257</v>
      </c>
      <c r="Y32" s="24">
        <v>189.28544430700899</v>
      </c>
      <c r="Z32" s="106">
        <v>170.642030724888</v>
      </c>
      <c r="AA32" s="103">
        <v>173.585599271277</v>
      </c>
      <c r="AB32" s="24">
        <v>184.18192501099099</v>
      </c>
      <c r="AC32" s="24">
        <v>198.16547176949601</v>
      </c>
      <c r="AD32" s="106">
        <v>190.61313480470099</v>
      </c>
    </row>
    <row r="33" spans="14:30" x14ac:dyDescent="0.3">
      <c r="N33" s="56">
        <v>39082</v>
      </c>
      <c r="O33" s="103">
        <v>127.805987483992</v>
      </c>
      <c r="P33" s="24">
        <v>131.246750560176</v>
      </c>
      <c r="Q33" s="24">
        <v>157.281894583341</v>
      </c>
      <c r="R33" s="106">
        <v>168.006268904499</v>
      </c>
      <c r="S33" s="103">
        <v>173.010795998276</v>
      </c>
      <c r="T33" s="24">
        <v>179.844016390685</v>
      </c>
      <c r="U33" s="24">
        <v>200.49494525716599</v>
      </c>
      <c r="V33" s="106">
        <v>222.337982848401</v>
      </c>
      <c r="W33" s="103">
        <v>167.76997366926599</v>
      </c>
      <c r="X33" s="24">
        <v>180.977037153872</v>
      </c>
      <c r="Y33" s="24">
        <v>184.76190568832999</v>
      </c>
      <c r="Z33" s="106">
        <v>171.868647335335</v>
      </c>
      <c r="AA33" s="103">
        <v>171.251909213755</v>
      </c>
      <c r="AB33" s="24">
        <v>187.57171011280099</v>
      </c>
      <c r="AC33" s="24">
        <v>196.87402032232299</v>
      </c>
      <c r="AD33" s="106">
        <v>191.32118419098001</v>
      </c>
    </row>
    <row r="34" spans="14:30" x14ac:dyDescent="0.3">
      <c r="N34" s="56">
        <v>39172</v>
      </c>
      <c r="O34" s="103">
        <v>129.20814390282999</v>
      </c>
      <c r="P34" s="24">
        <v>128.47169569084099</v>
      </c>
      <c r="Q34" s="24">
        <v>159.28317987353699</v>
      </c>
      <c r="R34" s="106">
        <v>163.802463854987</v>
      </c>
      <c r="S34" s="103">
        <v>177.15750685177699</v>
      </c>
      <c r="T34" s="24">
        <v>183.738523127148</v>
      </c>
      <c r="U34" s="24">
        <v>208.157128441016</v>
      </c>
      <c r="V34" s="106">
        <v>235.113075854936</v>
      </c>
      <c r="W34" s="103">
        <v>171.18506248478801</v>
      </c>
      <c r="X34" s="24">
        <v>182.54199942069599</v>
      </c>
      <c r="Y34" s="24">
        <v>191.52127106784201</v>
      </c>
      <c r="Z34" s="106">
        <v>176.597050106475</v>
      </c>
      <c r="AA34" s="103">
        <v>174.90193023024401</v>
      </c>
      <c r="AB34" s="24">
        <v>191.537737057204</v>
      </c>
      <c r="AC34" s="24">
        <v>203.277293364157</v>
      </c>
      <c r="AD34" s="106">
        <v>195.00834317227799</v>
      </c>
    </row>
    <row r="35" spans="14:30" x14ac:dyDescent="0.3">
      <c r="N35" s="56">
        <v>39263</v>
      </c>
      <c r="O35" s="103">
        <v>131.14372807952299</v>
      </c>
      <c r="P35" s="24">
        <v>125.289900925415</v>
      </c>
      <c r="Q35" s="24">
        <v>155.68948635969099</v>
      </c>
      <c r="R35" s="106">
        <v>159.104850162481</v>
      </c>
      <c r="S35" s="103">
        <v>178.060169234992</v>
      </c>
      <c r="T35" s="24">
        <v>185.23832682855701</v>
      </c>
      <c r="U35" s="24">
        <v>213.731770925082</v>
      </c>
      <c r="V35" s="106">
        <v>249.14641522835001</v>
      </c>
      <c r="W35" s="103">
        <v>173.79592603069699</v>
      </c>
      <c r="X35" s="24">
        <v>184.28579533837299</v>
      </c>
      <c r="Y35" s="24">
        <v>196.54871880132399</v>
      </c>
      <c r="Z35" s="106">
        <v>177.52581232520899</v>
      </c>
      <c r="AA35" s="103">
        <v>183.10711429378799</v>
      </c>
      <c r="AB35" s="24">
        <v>196.59270905493199</v>
      </c>
      <c r="AC35" s="24">
        <v>209.26291879459299</v>
      </c>
      <c r="AD35" s="106">
        <v>198.01156799873999</v>
      </c>
    </row>
    <row r="36" spans="14:30" x14ac:dyDescent="0.3">
      <c r="N36" s="56">
        <v>39355</v>
      </c>
      <c r="O36" s="103">
        <v>130.23115683736799</v>
      </c>
      <c r="P36" s="24">
        <v>124.087653037149</v>
      </c>
      <c r="Q36" s="24">
        <v>150.07742401597801</v>
      </c>
      <c r="R36" s="106">
        <v>156.445833788286</v>
      </c>
      <c r="S36" s="103">
        <v>171.30892292096101</v>
      </c>
      <c r="T36" s="24">
        <v>187.82113052395599</v>
      </c>
      <c r="U36" s="24">
        <v>207.52218418528901</v>
      </c>
      <c r="V36" s="106">
        <v>246.82546793644801</v>
      </c>
      <c r="W36" s="103">
        <v>171.248815195726</v>
      </c>
      <c r="X36" s="24">
        <v>185.53921682910001</v>
      </c>
      <c r="Y36" s="24">
        <v>190.97555382674699</v>
      </c>
      <c r="Z36" s="106">
        <v>170.381034703663</v>
      </c>
      <c r="AA36" s="103">
        <v>183.421387926747</v>
      </c>
      <c r="AB36" s="24">
        <v>197.89532793356</v>
      </c>
      <c r="AC36" s="24">
        <v>207.318509008332</v>
      </c>
      <c r="AD36" s="106">
        <v>191.38010205147901</v>
      </c>
    </row>
    <row r="37" spans="14:30" x14ac:dyDescent="0.3">
      <c r="N37" s="56">
        <v>39447</v>
      </c>
      <c r="O37" s="103">
        <v>127.17876652604301</v>
      </c>
      <c r="P37" s="24">
        <v>124.369769100894</v>
      </c>
      <c r="Q37" s="24">
        <v>146.09590735597499</v>
      </c>
      <c r="R37" s="106">
        <v>153.308050338757</v>
      </c>
      <c r="S37" s="103">
        <v>166.94917050727199</v>
      </c>
      <c r="T37" s="24">
        <v>188.168277011783</v>
      </c>
      <c r="U37" s="24">
        <v>201.90432923755199</v>
      </c>
      <c r="V37" s="106">
        <v>239.18306955077</v>
      </c>
      <c r="W37" s="103">
        <v>167.217148055758</v>
      </c>
      <c r="X37" s="24">
        <v>184.95424896135</v>
      </c>
      <c r="Y37" s="24">
        <v>184.01569383358199</v>
      </c>
      <c r="Z37" s="106">
        <v>162.22890911555601</v>
      </c>
      <c r="AA37" s="103">
        <v>177.160964961536</v>
      </c>
      <c r="AB37" s="24">
        <v>194.34047737830201</v>
      </c>
      <c r="AC37" s="24">
        <v>202.117621603901</v>
      </c>
      <c r="AD37" s="106">
        <v>181.86596283273599</v>
      </c>
    </row>
    <row r="38" spans="14:30" x14ac:dyDescent="0.3">
      <c r="N38" s="56">
        <v>39538</v>
      </c>
      <c r="O38" s="103">
        <v>123.827343732457</v>
      </c>
      <c r="P38" s="24">
        <v>124.784686149069</v>
      </c>
      <c r="Q38" s="24">
        <v>141.81529435357101</v>
      </c>
      <c r="R38" s="106">
        <v>145.897616733121</v>
      </c>
      <c r="S38" s="103">
        <v>170.226226381494</v>
      </c>
      <c r="T38" s="24">
        <v>183.24524321523</v>
      </c>
      <c r="U38" s="24">
        <v>202.73985288227601</v>
      </c>
      <c r="V38" s="106">
        <v>241.57934987018399</v>
      </c>
      <c r="W38" s="103">
        <v>162.060765377655</v>
      </c>
      <c r="X38" s="24">
        <v>181.776580306158</v>
      </c>
      <c r="Y38" s="24">
        <v>180.79037832910001</v>
      </c>
      <c r="Z38" s="106">
        <v>154.63519508328699</v>
      </c>
      <c r="AA38" s="103">
        <v>174.50193484106299</v>
      </c>
      <c r="AB38" s="24">
        <v>190.313942418229</v>
      </c>
      <c r="AC38" s="24">
        <v>199.58634162753299</v>
      </c>
      <c r="AD38" s="106">
        <v>178.73278355596301</v>
      </c>
    </row>
    <row r="39" spans="14:30" x14ac:dyDescent="0.3">
      <c r="N39" s="56">
        <v>39629</v>
      </c>
      <c r="O39" s="103">
        <v>119.16600852162399</v>
      </c>
      <c r="P39" s="24">
        <v>125.47485211874501</v>
      </c>
      <c r="Q39" s="24">
        <v>139.50686732921099</v>
      </c>
      <c r="R39" s="106">
        <v>137.86083236853</v>
      </c>
      <c r="S39" s="103">
        <v>173.81269153298999</v>
      </c>
      <c r="T39" s="24">
        <v>180.42219133466699</v>
      </c>
      <c r="U39" s="24">
        <v>202.46060319227101</v>
      </c>
      <c r="V39" s="106">
        <v>240.51980387073399</v>
      </c>
      <c r="W39" s="103">
        <v>154.69962110343201</v>
      </c>
      <c r="X39" s="24">
        <v>178.63637083389801</v>
      </c>
      <c r="Y39" s="24">
        <v>173.942454229124</v>
      </c>
      <c r="Z39" s="106">
        <v>146.771381811205</v>
      </c>
      <c r="AA39" s="103">
        <v>173.43987813512501</v>
      </c>
      <c r="AB39" s="24">
        <v>186.070683208997</v>
      </c>
      <c r="AC39" s="24">
        <v>195.47745070589201</v>
      </c>
      <c r="AD39" s="106">
        <v>178.800354230865</v>
      </c>
    </row>
    <row r="40" spans="14:30" x14ac:dyDescent="0.3">
      <c r="N40" s="56">
        <v>39721</v>
      </c>
      <c r="O40" s="103">
        <v>113.091169404166</v>
      </c>
      <c r="P40" s="24">
        <v>119.20676277023399</v>
      </c>
      <c r="Q40" s="24">
        <v>133.02858200263</v>
      </c>
      <c r="R40" s="106">
        <v>129.06629707763901</v>
      </c>
      <c r="S40" s="103">
        <v>165.69068846033599</v>
      </c>
      <c r="T40" s="24">
        <v>183.97840261326999</v>
      </c>
      <c r="U40" s="24">
        <v>195.26429108286999</v>
      </c>
      <c r="V40" s="106">
        <v>226.897372438292</v>
      </c>
      <c r="W40" s="103">
        <v>147.62819344547</v>
      </c>
      <c r="X40" s="24">
        <v>172.47466126173401</v>
      </c>
      <c r="Y40" s="24">
        <v>161.28676492189601</v>
      </c>
      <c r="Z40" s="106">
        <v>137.60004355590701</v>
      </c>
      <c r="AA40" s="103">
        <v>164.48039474025401</v>
      </c>
      <c r="AB40" s="24">
        <v>175.30094336514</v>
      </c>
      <c r="AC40" s="24">
        <v>179.38739559538499</v>
      </c>
      <c r="AD40" s="106">
        <v>175.86572009829999</v>
      </c>
    </row>
    <row r="41" spans="14:30" x14ac:dyDescent="0.3">
      <c r="N41" s="56">
        <v>39813</v>
      </c>
      <c r="O41" s="103">
        <v>106.08453607874399</v>
      </c>
      <c r="P41" s="24">
        <v>109.88115518024399</v>
      </c>
      <c r="Q41" s="24">
        <v>122.968294637884</v>
      </c>
      <c r="R41" s="106">
        <v>121.70093557259</v>
      </c>
      <c r="S41" s="103">
        <v>151.86233279659399</v>
      </c>
      <c r="T41" s="24">
        <v>181.869293993724</v>
      </c>
      <c r="U41" s="24">
        <v>188.187325269052</v>
      </c>
      <c r="V41" s="106">
        <v>216.10716717282901</v>
      </c>
      <c r="W41" s="103">
        <v>141.57890640631899</v>
      </c>
      <c r="X41" s="24">
        <v>163.50370513886301</v>
      </c>
      <c r="Y41" s="24">
        <v>151.27457139611499</v>
      </c>
      <c r="Z41" s="106">
        <v>129.77871538134301</v>
      </c>
      <c r="AA41" s="103">
        <v>151.50904873198701</v>
      </c>
      <c r="AB41" s="24">
        <v>162.82387356882799</v>
      </c>
      <c r="AC41" s="24">
        <v>164.455119914135</v>
      </c>
      <c r="AD41" s="106">
        <v>168.52925063604201</v>
      </c>
    </row>
    <row r="42" spans="14:30" x14ac:dyDescent="0.3">
      <c r="N42" s="56">
        <v>39903</v>
      </c>
      <c r="O42" s="103">
        <v>97.600526650344804</v>
      </c>
      <c r="P42" s="24">
        <v>104.843527190305</v>
      </c>
      <c r="Q42" s="24">
        <v>118.06421428051701</v>
      </c>
      <c r="R42" s="106">
        <v>118.098175473445</v>
      </c>
      <c r="S42" s="103">
        <v>141.127867975703</v>
      </c>
      <c r="T42" s="24">
        <v>167.768808980149</v>
      </c>
      <c r="U42" s="24">
        <v>185.671085426975</v>
      </c>
      <c r="V42" s="106">
        <v>209.31659292346899</v>
      </c>
      <c r="W42" s="103">
        <v>135.16238870904201</v>
      </c>
      <c r="X42" s="24">
        <v>153.986043973905</v>
      </c>
      <c r="Y42" s="24">
        <v>145.94021690768901</v>
      </c>
      <c r="Z42" s="106">
        <v>125.022559893261</v>
      </c>
      <c r="AA42" s="103">
        <v>139.588927474294</v>
      </c>
      <c r="AB42" s="24">
        <v>150.49386013109799</v>
      </c>
      <c r="AC42" s="24">
        <v>157.57300281539801</v>
      </c>
      <c r="AD42" s="106">
        <v>154.92804959893201</v>
      </c>
    </row>
    <row r="43" spans="14:30" x14ac:dyDescent="0.3">
      <c r="N43" s="56">
        <v>39994</v>
      </c>
      <c r="O43" s="103">
        <v>92.202874662577699</v>
      </c>
      <c r="P43" s="24">
        <v>103.29405430049</v>
      </c>
      <c r="Q43" s="24">
        <v>118.15523606711599</v>
      </c>
      <c r="R43" s="106">
        <v>113.100417704116</v>
      </c>
      <c r="S43" s="103">
        <v>133.31573739947299</v>
      </c>
      <c r="T43" s="24">
        <v>157.718218445437</v>
      </c>
      <c r="U43" s="24">
        <v>184.10128534178699</v>
      </c>
      <c r="V43" s="106">
        <v>202.77568107689001</v>
      </c>
      <c r="W43" s="103">
        <v>130.667852365653</v>
      </c>
      <c r="X43" s="24">
        <v>147.74377200306799</v>
      </c>
      <c r="Y43" s="24">
        <v>141.15963572507999</v>
      </c>
      <c r="Z43" s="106">
        <v>117.963950886614</v>
      </c>
      <c r="AA43" s="103">
        <v>127.329192293997</v>
      </c>
      <c r="AB43" s="24">
        <v>138.81941581394699</v>
      </c>
      <c r="AC43" s="24">
        <v>150.643406600708</v>
      </c>
      <c r="AD43" s="106">
        <v>139.66177039853699</v>
      </c>
    </row>
    <row r="44" spans="14:30" x14ac:dyDescent="0.3">
      <c r="N44" s="56">
        <v>40086</v>
      </c>
      <c r="O44" s="103">
        <v>93.647955528797098</v>
      </c>
      <c r="P44" s="24">
        <v>100.15743988161201</v>
      </c>
      <c r="Q44" s="24">
        <v>117.45109978732199</v>
      </c>
      <c r="R44" s="106">
        <v>104.32435822321401</v>
      </c>
      <c r="S44" s="103">
        <v>132.84864467244901</v>
      </c>
      <c r="T44" s="24">
        <v>155.474344406353</v>
      </c>
      <c r="U44" s="24">
        <v>183.38122446688001</v>
      </c>
      <c r="V44" s="106">
        <v>201.03758758914501</v>
      </c>
      <c r="W44" s="103">
        <v>130.28935696949301</v>
      </c>
      <c r="X44" s="24">
        <v>146.84274659518999</v>
      </c>
      <c r="Y44" s="24">
        <v>136.969486112368</v>
      </c>
      <c r="Z44" s="106">
        <v>108.307198877399</v>
      </c>
      <c r="AA44" s="103">
        <v>119.120355107213</v>
      </c>
      <c r="AB44" s="24">
        <v>133.443806625924</v>
      </c>
      <c r="AC44" s="24">
        <v>143.721769796074</v>
      </c>
      <c r="AD44" s="106">
        <v>133.63558493037701</v>
      </c>
    </row>
    <row r="45" spans="14:30" x14ac:dyDescent="0.3">
      <c r="N45" s="56">
        <v>40178</v>
      </c>
      <c r="O45" s="103">
        <v>94.312016289923903</v>
      </c>
      <c r="P45" s="24">
        <v>94.496844133002298</v>
      </c>
      <c r="Q45" s="24">
        <v>113.274697311569</v>
      </c>
      <c r="R45" s="106">
        <v>98.195275381151603</v>
      </c>
      <c r="S45" s="103">
        <v>135.66232476409701</v>
      </c>
      <c r="T45" s="24">
        <v>153.078657398595</v>
      </c>
      <c r="U45" s="24">
        <v>180.522484202594</v>
      </c>
      <c r="V45" s="106">
        <v>199.93859870958099</v>
      </c>
      <c r="W45" s="103">
        <v>129.39034729560899</v>
      </c>
      <c r="X45" s="24">
        <v>144.793472851785</v>
      </c>
      <c r="Y45" s="24">
        <v>134.45416369899201</v>
      </c>
      <c r="Z45" s="106">
        <v>103.836942451506</v>
      </c>
      <c r="AA45" s="103">
        <v>116.085391076704</v>
      </c>
      <c r="AB45" s="24">
        <v>131.977922531242</v>
      </c>
      <c r="AC45" s="24">
        <v>138.02957286787401</v>
      </c>
      <c r="AD45" s="106">
        <v>132.42742286816599</v>
      </c>
    </row>
    <row r="46" spans="14:30" x14ac:dyDescent="0.3">
      <c r="N46" s="56">
        <v>40268</v>
      </c>
      <c r="O46" s="103">
        <v>89.859752873462398</v>
      </c>
      <c r="P46" s="24">
        <v>91.899312756795794</v>
      </c>
      <c r="Q46" s="24">
        <v>109.14359383283499</v>
      </c>
      <c r="R46" s="106">
        <v>96.479122233132202</v>
      </c>
      <c r="S46" s="103">
        <v>132.872452839696</v>
      </c>
      <c r="T46" s="24">
        <v>151.10229304506899</v>
      </c>
      <c r="U46" s="24">
        <v>173.058336570183</v>
      </c>
      <c r="V46" s="106">
        <v>199.203317963361</v>
      </c>
      <c r="W46" s="103">
        <v>125.499156318906</v>
      </c>
      <c r="X46" s="24">
        <v>139.10111140042301</v>
      </c>
      <c r="Y46" s="24">
        <v>133.49445341659899</v>
      </c>
      <c r="Z46" s="106">
        <v>106.330651895652</v>
      </c>
      <c r="AA46" s="103">
        <v>113.965956903945</v>
      </c>
      <c r="AB46" s="24">
        <v>132.48061596290501</v>
      </c>
      <c r="AC46" s="24">
        <v>133.37281885244599</v>
      </c>
      <c r="AD46" s="106">
        <v>129.73175875076001</v>
      </c>
    </row>
    <row r="47" spans="14:30" x14ac:dyDescent="0.3">
      <c r="N47" s="56">
        <v>40359</v>
      </c>
      <c r="O47" s="103">
        <v>85.462012551161294</v>
      </c>
      <c r="P47" s="24">
        <v>91.616276257995395</v>
      </c>
      <c r="Q47" s="24">
        <v>105.877745042363</v>
      </c>
      <c r="R47" s="106">
        <v>96.126025875326505</v>
      </c>
      <c r="S47" s="103">
        <v>126.110949525678</v>
      </c>
      <c r="T47" s="24">
        <v>152.207690565707</v>
      </c>
      <c r="U47" s="24">
        <v>164.25390944485801</v>
      </c>
      <c r="V47" s="106">
        <v>196.77413894232399</v>
      </c>
      <c r="W47" s="103">
        <v>122.030184915486</v>
      </c>
      <c r="X47" s="24">
        <v>134.40551133679401</v>
      </c>
      <c r="Y47" s="24">
        <v>132.69284871675799</v>
      </c>
      <c r="Z47" s="106">
        <v>108.71969594517699</v>
      </c>
      <c r="AA47" s="103">
        <v>110.424761777128</v>
      </c>
      <c r="AB47" s="24">
        <v>133.94091397844599</v>
      </c>
      <c r="AC47" s="24">
        <v>128.78884075157299</v>
      </c>
      <c r="AD47" s="106">
        <v>126.819129813686</v>
      </c>
    </row>
    <row r="48" spans="14:30" x14ac:dyDescent="0.3">
      <c r="N48" s="56">
        <v>40451</v>
      </c>
      <c r="O48" s="103">
        <v>82.433167666647407</v>
      </c>
      <c r="P48" s="24">
        <v>89.403960146246803</v>
      </c>
      <c r="Q48" s="24">
        <v>104.078105619209</v>
      </c>
      <c r="R48" s="106">
        <v>95.304488439437904</v>
      </c>
      <c r="S48" s="103">
        <v>126.04136055716501</v>
      </c>
      <c r="T48" s="24">
        <v>151.84178278951001</v>
      </c>
      <c r="U48" s="24">
        <v>166.94684255653499</v>
      </c>
      <c r="V48" s="106">
        <v>199.19830582742799</v>
      </c>
      <c r="W48" s="103">
        <v>120.594196041668</v>
      </c>
      <c r="X48" s="24">
        <v>132.60697189314999</v>
      </c>
      <c r="Y48" s="24">
        <v>132.76878388316999</v>
      </c>
      <c r="Z48" s="106">
        <v>110.096826007472</v>
      </c>
      <c r="AA48" s="103">
        <v>106.591390770266</v>
      </c>
      <c r="AB48" s="24">
        <v>128.05114714904099</v>
      </c>
      <c r="AC48" s="24">
        <v>128.00740692565901</v>
      </c>
      <c r="AD48" s="106">
        <v>128.00406178502499</v>
      </c>
    </row>
    <row r="49" spans="14:30" x14ac:dyDescent="0.3">
      <c r="N49" s="56">
        <v>40543</v>
      </c>
      <c r="O49" s="103">
        <v>79.499172847085603</v>
      </c>
      <c r="P49" s="24">
        <v>85.934187898904</v>
      </c>
      <c r="Q49" s="24">
        <v>102.95907528003799</v>
      </c>
      <c r="R49" s="106">
        <v>93.550424458093005</v>
      </c>
      <c r="S49" s="103">
        <v>128.05999931415101</v>
      </c>
      <c r="T49" s="24">
        <v>149.039012773308</v>
      </c>
      <c r="U49" s="24">
        <v>174.20404362267999</v>
      </c>
      <c r="V49" s="106">
        <v>206.90228581362601</v>
      </c>
      <c r="W49" s="103">
        <v>118.246438489342</v>
      </c>
      <c r="X49" s="24">
        <v>130.54283313929699</v>
      </c>
      <c r="Y49" s="24">
        <v>132.01409373483901</v>
      </c>
      <c r="Z49" s="106">
        <v>111.194637520089</v>
      </c>
      <c r="AA49" s="103">
        <v>103.911234425825</v>
      </c>
      <c r="AB49" s="24">
        <v>120.53969871658801</v>
      </c>
      <c r="AC49" s="24">
        <v>128.42487933785901</v>
      </c>
      <c r="AD49" s="106">
        <v>132.673502624479</v>
      </c>
    </row>
    <row r="50" spans="14:30" x14ac:dyDescent="0.3">
      <c r="N50" s="56">
        <v>40633</v>
      </c>
      <c r="O50" s="103">
        <v>78.157117994767006</v>
      </c>
      <c r="P50" s="24">
        <v>86.230720315048302</v>
      </c>
      <c r="Q50" s="24">
        <v>102.077040777888</v>
      </c>
      <c r="R50" s="106">
        <v>94.974696668412705</v>
      </c>
      <c r="S50" s="103">
        <v>127.086248079588</v>
      </c>
      <c r="T50" s="24">
        <v>149.13979589242001</v>
      </c>
      <c r="U50" s="24">
        <v>171.92925146447999</v>
      </c>
      <c r="V50" s="106">
        <v>209.36092925051801</v>
      </c>
      <c r="W50" s="103">
        <v>114.755101002478</v>
      </c>
      <c r="X50" s="24">
        <v>129.091853856494</v>
      </c>
      <c r="Y50" s="24">
        <v>129.74430145287201</v>
      </c>
      <c r="Z50" s="106">
        <v>113.19549440058201</v>
      </c>
      <c r="AA50" s="103">
        <v>104.153126468642</v>
      </c>
      <c r="AB50" s="24">
        <v>120.693927514919</v>
      </c>
      <c r="AC50" s="24">
        <v>126.83172120883199</v>
      </c>
      <c r="AD50" s="106">
        <v>137.58634905589</v>
      </c>
    </row>
    <row r="51" spans="14:30" x14ac:dyDescent="0.3">
      <c r="N51" s="56">
        <v>40724</v>
      </c>
      <c r="O51" s="103">
        <v>79.315636997214099</v>
      </c>
      <c r="P51" s="24">
        <v>89.4984204962836</v>
      </c>
      <c r="Q51" s="24">
        <v>100.975189937617</v>
      </c>
      <c r="R51" s="106">
        <v>98.771992749557995</v>
      </c>
      <c r="S51" s="103">
        <v>129.63674040548599</v>
      </c>
      <c r="T51" s="24">
        <v>149.94022343769899</v>
      </c>
      <c r="U51" s="24">
        <v>167.32899197153799</v>
      </c>
      <c r="V51" s="106">
        <v>210.62150288894199</v>
      </c>
      <c r="W51" s="103">
        <v>113.482282737297</v>
      </c>
      <c r="X51" s="24">
        <v>131.358029057084</v>
      </c>
      <c r="Y51" s="24">
        <v>129.35486173436701</v>
      </c>
      <c r="Z51" s="106">
        <v>117.494912271462</v>
      </c>
      <c r="AA51" s="103">
        <v>106.48135935571899</v>
      </c>
      <c r="AB51" s="24">
        <v>123.247428844056</v>
      </c>
      <c r="AC51" s="24">
        <v>125.61717171932401</v>
      </c>
      <c r="AD51" s="106">
        <v>141.17968584666099</v>
      </c>
    </row>
    <row r="52" spans="14:30" x14ac:dyDescent="0.3">
      <c r="N52" s="56">
        <v>40816</v>
      </c>
      <c r="O52" s="103">
        <v>80.767162255735798</v>
      </c>
      <c r="P52" s="24">
        <v>88.779964550517093</v>
      </c>
      <c r="Q52" s="24">
        <v>100.051586843007</v>
      </c>
      <c r="R52" s="106">
        <v>103.69345402666799</v>
      </c>
      <c r="S52" s="103">
        <v>134.385118462913</v>
      </c>
      <c r="T52" s="24">
        <v>147.77066569002599</v>
      </c>
      <c r="U52" s="24">
        <v>169.00481236744201</v>
      </c>
      <c r="V52" s="106">
        <v>217.73571154122601</v>
      </c>
      <c r="W52" s="103">
        <v>113.359762711996</v>
      </c>
      <c r="X52" s="24">
        <v>131.936300867868</v>
      </c>
      <c r="Y52" s="24">
        <v>130.45770846746501</v>
      </c>
      <c r="Z52" s="106">
        <v>120.53748003742901</v>
      </c>
      <c r="AA52" s="103">
        <v>106.69902291781401</v>
      </c>
      <c r="AB52" s="24">
        <v>122.163754063585</v>
      </c>
      <c r="AC52" s="24">
        <v>125.93421495187501</v>
      </c>
      <c r="AD52" s="106">
        <v>144.02547822781901</v>
      </c>
    </row>
    <row r="53" spans="14:30" x14ac:dyDescent="0.3">
      <c r="N53" s="56">
        <v>40908</v>
      </c>
      <c r="O53" s="103">
        <v>80.477179145615295</v>
      </c>
      <c r="P53" s="24">
        <v>85.888389271884407</v>
      </c>
      <c r="Q53" s="24">
        <v>99.554182318335805</v>
      </c>
      <c r="R53" s="106">
        <v>106.033226411131</v>
      </c>
      <c r="S53" s="103">
        <v>136.73749568275099</v>
      </c>
      <c r="T53" s="24">
        <v>146.19582475962801</v>
      </c>
      <c r="U53" s="24">
        <v>173.19954945491401</v>
      </c>
      <c r="V53" s="106">
        <v>223.323326587552</v>
      </c>
      <c r="W53" s="103">
        <v>112.02755600326699</v>
      </c>
      <c r="X53" s="24">
        <v>128.795789458032</v>
      </c>
      <c r="Y53" s="24">
        <v>129.83841135040501</v>
      </c>
      <c r="Z53" s="106">
        <v>120.791243263149</v>
      </c>
      <c r="AA53" s="103">
        <v>104.890521217874</v>
      </c>
      <c r="AB53" s="24">
        <v>120.612597368075</v>
      </c>
      <c r="AC53" s="24">
        <v>127.191317471102</v>
      </c>
      <c r="AD53" s="106">
        <v>148.33369076083099</v>
      </c>
    </row>
    <row r="54" spans="14:30" x14ac:dyDescent="0.3">
      <c r="N54" s="56">
        <v>40999</v>
      </c>
      <c r="O54" s="103">
        <v>78.329438231631102</v>
      </c>
      <c r="P54" s="24">
        <v>85.762468397380005</v>
      </c>
      <c r="Q54" s="24">
        <v>97.265600756477099</v>
      </c>
      <c r="R54" s="106">
        <v>102.095456057465</v>
      </c>
      <c r="S54" s="103">
        <v>136.431636762398</v>
      </c>
      <c r="T54" s="24">
        <v>146.00067378422901</v>
      </c>
      <c r="U54" s="24">
        <v>173.88766713538601</v>
      </c>
      <c r="V54" s="106">
        <v>222.70040164096099</v>
      </c>
      <c r="W54" s="103">
        <v>111.222796040723</v>
      </c>
      <c r="X54" s="24">
        <v>125.924771032705</v>
      </c>
      <c r="Y54" s="24">
        <v>130.155805954946</v>
      </c>
      <c r="Z54" s="106">
        <v>123.200843777063</v>
      </c>
      <c r="AA54" s="103">
        <v>105.290951144742</v>
      </c>
      <c r="AB54" s="24">
        <v>123.41871703883101</v>
      </c>
      <c r="AC54" s="24">
        <v>130.75189371171999</v>
      </c>
      <c r="AD54" s="106">
        <v>154.74503798779801</v>
      </c>
    </row>
    <row r="55" spans="14:30" x14ac:dyDescent="0.3">
      <c r="N55" s="56">
        <v>41090</v>
      </c>
      <c r="O55" s="103">
        <v>75.754722097704104</v>
      </c>
      <c r="P55" s="24">
        <v>86.222229256841501</v>
      </c>
      <c r="Q55" s="24">
        <v>95.765058562744301</v>
      </c>
      <c r="R55" s="106">
        <v>98.926742051343197</v>
      </c>
      <c r="S55" s="103">
        <v>136.46871821807201</v>
      </c>
      <c r="T55" s="24">
        <v>147.06008489918699</v>
      </c>
      <c r="U55" s="24">
        <v>172.902070999362</v>
      </c>
      <c r="V55" s="106">
        <v>223.02829877314301</v>
      </c>
      <c r="W55" s="103">
        <v>112.18195046611901</v>
      </c>
      <c r="X55" s="24">
        <v>125.40114550637</v>
      </c>
      <c r="Y55" s="24">
        <v>134.120501094735</v>
      </c>
      <c r="Z55" s="106">
        <v>128.00079503473501</v>
      </c>
      <c r="AA55" s="103">
        <v>107.630988710586</v>
      </c>
      <c r="AB55" s="24">
        <v>127.475467340629</v>
      </c>
      <c r="AC55" s="24">
        <v>135.20887194648</v>
      </c>
      <c r="AD55" s="106">
        <v>163.516447505001</v>
      </c>
    </row>
    <row r="56" spans="14:30" x14ac:dyDescent="0.3">
      <c r="N56" s="56">
        <v>41182</v>
      </c>
      <c r="O56" s="103">
        <v>75.976691128922496</v>
      </c>
      <c r="P56" s="24">
        <v>86.844240201236204</v>
      </c>
      <c r="Q56" s="24">
        <v>99.710990088393103</v>
      </c>
      <c r="R56" s="106">
        <v>105.254455537506</v>
      </c>
      <c r="S56" s="103">
        <v>138.25699737710701</v>
      </c>
      <c r="T56" s="24">
        <v>149.530473946142</v>
      </c>
      <c r="U56" s="24">
        <v>172.81149232515401</v>
      </c>
      <c r="V56" s="106">
        <v>230.288672533305</v>
      </c>
      <c r="W56" s="103">
        <v>114.68624363959501</v>
      </c>
      <c r="X56" s="24">
        <v>130.608352814591</v>
      </c>
      <c r="Y56" s="24">
        <v>136.936825852467</v>
      </c>
      <c r="Z56" s="106">
        <v>131.875458079689</v>
      </c>
      <c r="AA56" s="103">
        <v>110.35114682992599</v>
      </c>
      <c r="AB56" s="24">
        <v>129.530190834742</v>
      </c>
      <c r="AC56" s="24">
        <v>136.550415932812</v>
      </c>
      <c r="AD56" s="106">
        <v>168.343666390392</v>
      </c>
    </row>
    <row r="57" spans="14:30" x14ac:dyDescent="0.3">
      <c r="N57" s="56">
        <v>41274</v>
      </c>
      <c r="O57" s="103">
        <v>77.774112553516304</v>
      </c>
      <c r="P57" s="24">
        <v>87.048694804280601</v>
      </c>
      <c r="Q57" s="24">
        <v>103.091152332148</v>
      </c>
      <c r="R57" s="106">
        <v>113.86332935394999</v>
      </c>
      <c r="S57" s="103">
        <v>139.79015709475601</v>
      </c>
      <c r="T57" s="24">
        <v>151.33354391673399</v>
      </c>
      <c r="U57" s="24">
        <v>174.639144532367</v>
      </c>
      <c r="V57" s="106">
        <v>239.29596724604701</v>
      </c>
      <c r="W57" s="103">
        <v>116.953902372317</v>
      </c>
      <c r="X57" s="24">
        <v>134.811018424422</v>
      </c>
      <c r="Y57" s="24">
        <v>136.71902203002901</v>
      </c>
      <c r="Z57" s="106">
        <v>135.36827278250999</v>
      </c>
      <c r="AA57" s="103">
        <v>112.720405501342</v>
      </c>
      <c r="AB57" s="24">
        <v>129.90143854240901</v>
      </c>
      <c r="AC57" s="24">
        <v>137.56714532482101</v>
      </c>
      <c r="AD57" s="106">
        <v>168.24735172986499</v>
      </c>
    </row>
    <row r="58" spans="14:30" x14ac:dyDescent="0.3">
      <c r="N58" s="56">
        <v>41364</v>
      </c>
      <c r="O58" s="103">
        <v>79.120052027337906</v>
      </c>
      <c r="P58" s="24">
        <v>87.829284669566803</v>
      </c>
      <c r="Q58" s="24">
        <v>102.28883190993599</v>
      </c>
      <c r="R58" s="106">
        <v>119.00469370700399</v>
      </c>
      <c r="S58" s="103">
        <v>138.84973502438899</v>
      </c>
      <c r="T58" s="24">
        <v>153.60627392957801</v>
      </c>
      <c r="U58" s="24">
        <v>179.25479345236701</v>
      </c>
      <c r="V58" s="106">
        <v>244.71358901335699</v>
      </c>
      <c r="W58" s="103">
        <v>118.617595179134</v>
      </c>
      <c r="X58" s="24">
        <v>134.07496919999201</v>
      </c>
      <c r="Y58" s="24">
        <v>140.32261298779699</v>
      </c>
      <c r="Z58" s="106">
        <v>139.453730515373</v>
      </c>
      <c r="AA58" s="103">
        <v>116.11352052561701</v>
      </c>
      <c r="AB58" s="24">
        <v>132.65141170902299</v>
      </c>
      <c r="AC58" s="24">
        <v>143.810940334728</v>
      </c>
      <c r="AD58" s="106">
        <v>171.22517429778401</v>
      </c>
    </row>
    <row r="59" spans="14:30" x14ac:dyDescent="0.3">
      <c r="N59" s="56">
        <v>41455</v>
      </c>
      <c r="O59" s="103">
        <v>80.721309619010796</v>
      </c>
      <c r="P59" s="24">
        <v>90.464087950052303</v>
      </c>
      <c r="Q59" s="24">
        <v>103.33672046421501</v>
      </c>
      <c r="R59" s="106">
        <v>126.376718178037</v>
      </c>
      <c r="S59" s="103">
        <v>134.87845949079201</v>
      </c>
      <c r="T59" s="24">
        <v>155.19046021855499</v>
      </c>
      <c r="U59" s="24">
        <v>188.37200760616099</v>
      </c>
      <c r="V59" s="106">
        <v>250.9547804899</v>
      </c>
      <c r="W59" s="103">
        <v>119.633945663342</v>
      </c>
      <c r="X59" s="24">
        <v>135.61785786062401</v>
      </c>
      <c r="Y59" s="24">
        <v>148.65594746855299</v>
      </c>
      <c r="Z59" s="106">
        <v>143.19514062547299</v>
      </c>
      <c r="AA59" s="103">
        <v>121.397324686517</v>
      </c>
      <c r="AB59" s="24">
        <v>139.149618095036</v>
      </c>
      <c r="AC59" s="24">
        <v>154.83854610501299</v>
      </c>
      <c r="AD59" s="106">
        <v>179.109502472332</v>
      </c>
    </row>
    <row r="60" spans="14:30" x14ac:dyDescent="0.3">
      <c r="N60" s="56">
        <v>41547</v>
      </c>
      <c r="O60" s="103">
        <v>82.544742732875207</v>
      </c>
      <c r="P60" s="24">
        <v>92.155952133768693</v>
      </c>
      <c r="Q60" s="24">
        <v>106.65319709674</v>
      </c>
      <c r="R60" s="106">
        <v>129.83892424845101</v>
      </c>
      <c r="S60" s="103">
        <v>137.077768452903</v>
      </c>
      <c r="T60" s="24">
        <v>156.29057677206799</v>
      </c>
      <c r="U60" s="24">
        <v>193.720530562459</v>
      </c>
      <c r="V60" s="106">
        <v>259.25056939049898</v>
      </c>
      <c r="W60" s="103">
        <v>119.625293209597</v>
      </c>
      <c r="X60" s="24">
        <v>139.927300038819</v>
      </c>
      <c r="Y60" s="24">
        <v>149.18670987142499</v>
      </c>
      <c r="Z60" s="106">
        <v>148.90019858280101</v>
      </c>
      <c r="AA60" s="103">
        <v>125.947304817312</v>
      </c>
      <c r="AB60" s="24">
        <v>145.34769204082801</v>
      </c>
      <c r="AC60" s="24">
        <v>160.70655340668401</v>
      </c>
      <c r="AD60" s="106">
        <v>186.07606298244099</v>
      </c>
    </row>
    <row r="61" spans="14:30" x14ac:dyDescent="0.3">
      <c r="N61" s="56">
        <v>41639</v>
      </c>
      <c r="O61" s="103">
        <v>83.846425645553794</v>
      </c>
      <c r="P61" s="24">
        <v>93.128136028588798</v>
      </c>
      <c r="Q61" s="24">
        <v>108.69982011828399</v>
      </c>
      <c r="R61" s="106">
        <v>129.760525148548</v>
      </c>
      <c r="S61" s="103">
        <v>145.44385004060001</v>
      </c>
      <c r="T61" s="24">
        <v>157.78117797377101</v>
      </c>
      <c r="U61" s="24">
        <v>193.21213567145401</v>
      </c>
      <c r="V61" s="106">
        <v>267.08850158891198</v>
      </c>
      <c r="W61" s="103">
        <v>120.845346717807</v>
      </c>
      <c r="X61" s="24">
        <v>142.87772221396099</v>
      </c>
      <c r="Y61" s="24">
        <v>144.920315700212</v>
      </c>
      <c r="Z61" s="106">
        <v>155.14921823534499</v>
      </c>
      <c r="AA61" s="103">
        <v>128.38056683538099</v>
      </c>
      <c r="AB61" s="24">
        <v>148.60221332322601</v>
      </c>
      <c r="AC61" s="24">
        <v>160.73903490265201</v>
      </c>
      <c r="AD61" s="106">
        <v>189.61974499839499</v>
      </c>
    </row>
    <row r="62" spans="14:30" x14ac:dyDescent="0.3">
      <c r="N62" s="56">
        <v>41729</v>
      </c>
      <c r="O62" s="103">
        <v>84.778094052985594</v>
      </c>
      <c r="P62" s="24">
        <v>97.811047234994803</v>
      </c>
      <c r="Q62" s="24">
        <v>110.159626526731</v>
      </c>
      <c r="R62" s="106">
        <v>134.169490921728</v>
      </c>
      <c r="S62" s="103">
        <v>150.96222758431301</v>
      </c>
      <c r="T62" s="24">
        <v>158.72266169074601</v>
      </c>
      <c r="U62" s="24">
        <v>196.60356588578401</v>
      </c>
      <c r="V62" s="106">
        <v>276.08662871719599</v>
      </c>
      <c r="W62" s="103">
        <v>125.082581945353</v>
      </c>
      <c r="X62" s="24">
        <v>145.38759132279401</v>
      </c>
      <c r="Y62" s="24">
        <v>148.45864152893699</v>
      </c>
      <c r="Z62" s="106">
        <v>161.16711619217401</v>
      </c>
      <c r="AA62" s="103">
        <v>133.44043159998901</v>
      </c>
      <c r="AB62" s="24">
        <v>154.08903635004</v>
      </c>
      <c r="AC62" s="24">
        <v>162.864452153077</v>
      </c>
      <c r="AD62" s="106">
        <v>195.23325862962901</v>
      </c>
    </row>
    <row r="63" spans="14:30" x14ac:dyDescent="0.3">
      <c r="N63" s="56">
        <v>41820</v>
      </c>
      <c r="O63" s="103">
        <v>86.439928591825307</v>
      </c>
      <c r="P63" s="24">
        <v>103.826209481033</v>
      </c>
      <c r="Q63" s="24">
        <v>113.533876118462</v>
      </c>
      <c r="R63" s="106">
        <v>139.80194352461399</v>
      </c>
      <c r="S63" s="103">
        <v>154.78552299022701</v>
      </c>
      <c r="T63" s="24">
        <v>160.11377477534199</v>
      </c>
      <c r="U63" s="24">
        <v>204.437749677743</v>
      </c>
      <c r="V63" s="106">
        <v>291.36080154439799</v>
      </c>
      <c r="W63" s="103">
        <v>129.42969838734999</v>
      </c>
      <c r="X63" s="24">
        <v>149.46741355097899</v>
      </c>
      <c r="Y63" s="24">
        <v>157.271271177367</v>
      </c>
      <c r="Z63" s="106">
        <v>169.23090043178101</v>
      </c>
      <c r="AA63" s="103">
        <v>141.81406009122099</v>
      </c>
      <c r="AB63" s="24">
        <v>163.35386557176599</v>
      </c>
      <c r="AC63" s="24">
        <v>165.57362924736901</v>
      </c>
      <c r="AD63" s="106">
        <v>203.91050934807799</v>
      </c>
    </row>
    <row r="64" spans="14:30" x14ac:dyDescent="0.3">
      <c r="N64" s="56">
        <v>41912</v>
      </c>
      <c r="O64" s="103">
        <v>89.127579805154596</v>
      </c>
      <c r="P64" s="24">
        <v>104.54196096686699</v>
      </c>
      <c r="Q64" s="24">
        <v>116.04992602047901</v>
      </c>
      <c r="R64" s="106">
        <v>141.446953242821</v>
      </c>
      <c r="S64" s="103">
        <v>157.16549587233899</v>
      </c>
      <c r="T64" s="24">
        <v>168.243575321484</v>
      </c>
      <c r="U64" s="24">
        <v>211.17182218188501</v>
      </c>
      <c r="V64" s="106">
        <v>308.76530597647798</v>
      </c>
      <c r="W64" s="103">
        <v>129.04492417882801</v>
      </c>
      <c r="X64" s="24">
        <v>155.386308852046</v>
      </c>
      <c r="Y64" s="24">
        <v>162.688998004463</v>
      </c>
      <c r="Z64" s="106">
        <v>173.464040155655</v>
      </c>
      <c r="AA64" s="103">
        <v>145.97189965565499</v>
      </c>
      <c r="AB64" s="24">
        <v>166.97599999336899</v>
      </c>
      <c r="AC64" s="24">
        <v>168.17345772403101</v>
      </c>
      <c r="AD64" s="106">
        <v>209.87713668853701</v>
      </c>
    </row>
    <row r="65" spans="14:30" x14ac:dyDescent="0.3">
      <c r="N65" s="56">
        <v>42004</v>
      </c>
      <c r="O65" s="103">
        <v>91.142937083399005</v>
      </c>
      <c r="P65" s="24">
        <v>103.67503896491</v>
      </c>
      <c r="Q65" s="24">
        <v>116.51481000144599</v>
      </c>
      <c r="R65" s="106">
        <v>142.82472059348501</v>
      </c>
      <c r="S65" s="103">
        <v>158.86790119899001</v>
      </c>
      <c r="T65" s="24">
        <v>178.00823235693699</v>
      </c>
      <c r="U65" s="24">
        <v>215.032495805038</v>
      </c>
      <c r="V65" s="106">
        <v>319.62934600134298</v>
      </c>
      <c r="W65" s="103">
        <v>129.17837737798101</v>
      </c>
      <c r="X65" s="24">
        <v>160.46461347690101</v>
      </c>
      <c r="Y65" s="24">
        <v>163.46979723372201</v>
      </c>
      <c r="Z65" s="106">
        <v>174.38616760807599</v>
      </c>
      <c r="AA65" s="103">
        <v>146.79249417279399</v>
      </c>
      <c r="AB65" s="24">
        <v>165.87728120945499</v>
      </c>
      <c r="AC65" s="24">
        <v>172.26444404368399</v>
      </c>
      <c r="AD65" s="106">
        <v>212.64416441085001</v>
      </c>
    </row>
    <row r="66" spans="14:30" x14ac:dyDescent="0.3">
      <c r="N66" s="56">
        <v>42094</v>
      </c>
      <c r="O66" s="103">
        <v>91.310918824801902</v>
      </c>
      <c r="P66" s="24">
        <v>106.668805125492</v>
      </c>
      <c r="Q66" s="24">
        <v>118.668624446466</v>
      </c>
      <c r="R66" s="106">
        <v>148.033217424306</v>
      </c>
      <c r="S66" s="103">
        <v>161.21405408880301</v>
      </c>
      <c r="T66" s="24">
        <v>181.98184203654401</v>
      </c>
      <c r="U66" s="24">
        <v>217.38536066745201</v>
      </c>
      <c r="V66" s="106">
        <v>329.23678120041001</v>
      </c>
      <c r="W66" s="103">
        <v>136.11145693279099</v>
      </c>
      <c r="X66" s="24">
        <v>162.970873171715</v>
      </c>
      <c r="Y66" s="24">
        <v>165.57042814481301</v>
      </c>
      <c r="Z66" s="106">
        <v>179.24634590403099</v>
      </c>
      <c r="AA66" s="103">
        <v>149.52765173913201</v>
      </c>
      <c r="AB66" s="24">
        <v>169.78819410966801</v>
      </c>
      <c r="AC66" s="24">
        <v>177.97014933192699</v>
      </c>
      <c r="AD66" s="106">
        <v>218.46461442595799</v>
      </c>
    </row>
    <row r="67" spans="14:30" x14ac:dyDescent="0.3">
      <c r="N67" s="56">
        <v>42185</v>
      </c>
      <c r="O67" s="103">
        <v>91.714214049632602</v>
      </c>
      <c r="P67" s="24">
        <v>111.786357528471</v>
      </c>
      <c r="Q67" s="24">
        <v>120.868213226516</v>
      </c>
      <c r="R67" s="106">
        <v>157.35985280308901</v>
      </c>
      <c r="S67" s="103">
        <v>161.80889377315901</v>
      </c>
      <c r="T67" s="24">
        <v>183.816359767406</v>
      </c>
      <c r="U67" s="24">
        <v>219.876169199266</v>
      </c>
      <c r="V67" s="106">
        <v>341.40782247164998</v>
      </c>
      <c r="W67" s="103">
        <v>143.486201822314</v>
      </c>
      <c r="X67" s="24">
        <v>165.229306943724</v>
      </c>
      <c r="Y67" s="24">
        <v>167.73679282597601</v>
      </c>
      <c r="Z67" s="106">
        <v>187.093099994836</v>
      </c>
      <c r="AA67" s="103">
        <v>153.13100764924499</v>
      </c>
      <c r="AB67" s="24">
        <v>178.535586227739</v>
      </c>
      <c r="AC67" s="24">
        <v>183.68371804670701</v>
      </c>
      <c r="AD67" s="106">
        <v>228.52118292170201</v>
      </c>
    </row>
    <row r="68" spans="14:30" x14ac:dyDescent="0.3">
      <c r="N68" s="56">
        <v>42277</v>
      </c>
      <c r="O68" s="103">
        <v>92.927146522135999</v>
      </c>
      <c r="P68" s="24">
        <v>112.27372350419201</v>
      </c>
      <c r="Q68" s="24">
        <v>120.115769978987</v>
      </c>
      <c r="R68" s="106">
        <v>163.26312475392999</v>
      </c>
      <c r="S68" s="103">
        <v>158.26908878118201</v>
      </c>
      <c r="T68" s="24">
        <v>182.49401767441401</v>
      </c>
      <c r="U68" s="24">
        <v>223.272236900633</v>
      </c>
      <c r="V68" s="106">
        <v>343.89758961980999</v>
      </c>
      <c r="W68" s="103">
        <v>143.87194121520599</v>
      </c>
      <c r="X68" s="24">
        <v>166.53947399735401</v>
      </c>
      <c r="Y68" s="24">
        <v>168.40674504410799</v>
      </c>
      <c r="Z68" s="106">
        <v>191.935263533122</v>
      </c>
      <c r="AA68" s="103">
        <v>155.63904461094</v>
      </c>
      <c r="AB68" s="24">
        <v>184.920065671457</v>
      </c>
      <c r="AC68" s="24">
        <v>186.638683520591</v>
      </c>
      <c r="AD68" s="106">
        <v>234.12464965273901</v>
      </c>
    </row>
    <row r="69" spans="14:30" x14ac:dyDescent="0.3">
      <c r="N69" s="56">
        <v>42369</v>
      </c>
      <c r="O69" s="103">
        <v>93.243369470730102</v>
      </c>
      <c r="P69" s="24">
        <v>110.407877508068</v>
      </c>
      <c r="Q69" s="24">
        <v>120.278654763768</v>
      </c>
      <c r="R69" s="106">
        <v>163.02702114599501</v>
      </c>
      <c r="S69" s="103">
        <v>157.08699104495099</v>
      </c>
      <c r="T69" s="24">
        <v>182.262618627758</v>
      </c>
      <c r="U69" s="24">
        <v>224.71013284614401</v>
      </c>
      <c r="V69" s="106">
        <v>343.59229071163799</v>
      </c>
      <c r="W69" s="103">
        <v>142.40771421596901</v>
      </c>
      <c r="X69" s="24">
        <v>168.60767675535899</v>
      </c>
      <c r="Y69" s="24">
        <v>170.19039028978801</v>
      </c>
      <c r="Z69" s="106">
        <v>195.16763791613201</v>
      </c>
      <c r="AA69" s="103">
        <v>157.71477670568399</v>
      </c>
      <c r="AB69" s="24">
        <v>186.697611172808</v>
      </c>
      <c r="AC69" s="24">
        <v>188.577612876751</v>
      </c>
      <c r="AD69" s="106">
        <v>235.643534784048</v>
      </c>
    </row>
    <row r="70" spans="14:30" x14ac:dyDescent="0.3">
      <c r="N70" s="56">
        <v>42460</v>
      </c>
      <c r="O70" s="103">
        <v>93.364298497929596</v>
      </c>
      <c r="P70" s="24">
        <v>114.759676731776</v>
      </c>
      <c r="Q70" s="24">
        <v>123.184687318114</v>
      </c>
      <c r="R70" s="106">
        <v>163.66029865748399</v>
      </c>
      <c r="S70" s="103">
        <v>161.429306986227</v>
      </c>
      <c r="T70" s="24">
        <v>186.200496313158</v>
      </c>
      <c r="U70" s="24">
        <v>225.73307594239401</v>
      </c>
      <c r="V70" s="106">
        <v>353.20973705888099</v>
      </c>
      <c r="W70" s="103">
        <v>143.41665093136001</v>
      </c>
      <c r="X70" s="24">
        <v>175.07581873294299</v>
      </c>
      <c r="Y70" s="24">
        <v>173.98485735092299</v>
      </c>
      <c r="Z70" s="106">
        <v>201.83238349140501</v>
      </c>
      <c r="AA70" s="103">
        <v>161.761357202059</v>
      </c>
      <c r="AB70" s="24">
        <v>190.95816635683801</v>
      </c>
      <c r="AC70" s="24">
        <v>193.03056524604099</v>
      </c>
      <c r="AD70" s="106">
        <v>245.23558424187999</v>
      </c>
    </row>
    <row r="71" spans="14:30" x14ac:dyDescent="0.3">
      <c r="N71" s="56">
        <v>42551</v>
      </c>
      <c r="O71" s="103">
        <v>95.0758535050484</v>
      </c>
      <c r="P71" s="24">
        <v>121.212249923678</v>
      </c>
      <c r="Q71" s="24">
        <v>128.09335818600499</v>
      </c>
      <c r="R71" s="106">
        <v>166.817189296165</v>
      </c>
      <c r="S71" s="103">
        <v>166.59337740075301</v>
      </c>
      <c r="T71" s="24">
        <v>191.325294494958</v>
      </c>
      <c r="U71" s="24">
        <v>231.01281039254499</v>
      </c>
      <c r="V71" s="106">
        <v>363.910118006</v>
      </c>
      <c r="W71" s="103">
        <v>145.348647593208</v>
      </c>
      <c r="X71" s="24">
        <v>183.10907979896101</v>
      </c>
      <c r="Y71" s="24">
        <v>176.94324633742201</v>
      </c>
      <c r="Z71" s="106">
        <v>210.538300454715</v>
      </c>
      <c r="AA71" s="103">
        <v>166.20032870650601</v>
      </c>
      <c r="AB71" s="24">
        <v>199.53209670517501</v>
      </c>
      <c r="AC71" s="24">
        <v>198.58682000732199</v>
      </c>
      <c r="AD71" s="106">
        <v>264.16833476437699</v>
      </c>
    </row>
    <row r="72" spans="14:30" x14ac:dyDescent="0.3">
      <c r="N72" s="56">
        <v>42643</v>
      </c>
      <c r="O72" s="103">
        <v>97.506411019280804</v>
      </c>
      <c r="P72" s="24">
        <v>121.838580708385</v>
      </c>
      <c r="Q72" s="24">
        <v>133.12480416220799</v>
      </c>
      <c r="R72" s="106">
        <v>172.78859997410601</v>
      </c>
      <c r="S72" s="103">
        <v>172.91874557651201</v>
      </c>
      <c r="T72" s="24">
        <v>198.25596056145301</v>
      </c>
      <c r="U72" s="24">
        <v>238.662570454166</v>
      </c>
      <c r="V72" s="106">
        <v>364.381841429877</v>
      </c>
      <c r="W72" s="103">
        <v>149.689389371446</v>
      </c>
      <c r="X72" s="24">
        <v>184.96821269314501</v>
      </c>
      <c r="Y72" s="24">
        <v>180.97496916373501</v>
      </c>
      <c r="Z72" s="106">
        <v>215.48935277737999</v>
      </c>
      <c r="AA72" s="103">
        <v>169.68246496422799</v>
      </c>
      <c r="AB72" s="24">
        <v>204.98733359129699</v>
      </c>
      <c r="AC72" s="24">
        <v>202.489409717185</v>
      </c>
      <c r="AD72" s="106">
        <v>273.53074247244399</v>
      </c>
    </row>
    <row r="73" spans="14:30" x14ac:dyDescent="0.3">
      <c r="N73" s="56">
        <v>42735</v>
      </c>
      <c r="O73" s="103">
        <v>100.597586923352</v>
      </c>
      <c r="P73" s="24">
        <v>121.289461389934</v>
      </c>
      <c r="Q73" s="24">
        <v>135.912883501897</v>
      </c>
      <c r="R73" s="106">
        <v>179.43924295574601</v>
      </c>
      <c r="S73" s="103">
        <v>178.02122298245899</v>
      </c>
      <c r="T73" s="24">
        <v>206.62839544856499</v>
      </c>
      <c r="U73" s="24">
        <v>247.43556649276101</v>
      </c>
      <c r="V73" s="106">
        <v>367.75529195094202</v>
      </c>
      <c r="W73" s="103">
        <v>154.38824025046301</v>
      </c>
      <c r="X73" s="24">
        <v>185.51814308741001</v>
      </c>
      <c r="Y73" s="24">
        <v>187.94953391144901</v>
      </c>
      <c r="Z73" s="106">
        <v>217.730508477353</v>
      </c>
      <c r="AA73" s="103">
        <v>173.46252785091801</v>
      </c>
      <c r="AB73" s="24">
        <v>207.65441094444299</v>
      </c>
      <c r="AC73" s="24">
        <v>205.23719092075899</v>
      </c>
      <c r="AD73" s="106">
        <v>272.692777814647</v>
      </c>
    </row>
    <row r="74" spans="14:30" x14ac:dyDescent="0.3">
      <c r="N74" s="56">
        <v>42825</v>
      </c>
      <c r="O74" s="103">
        <v>107.123077544118</v>
      </c>
      <c r="P74" s="24">
        <v>127.025817033601</v>
      </c>
      <c r="Q74" s="24">
        <v>138.63710711848199</v>
      </c>
      <c r="R74" s="106">
        <v>189.09234608950999</v>
      </c>
      <c r="S74" s="103">
        <v>180.11000527379301</v>
      </c>
      <c r="T74" s="24">
        <v>215.52277835189599</v>
      </c>
      <c r="U74" s="24">
        <v>262.24553367555501</v>
      </c>
      <c r="V74" s="106">
        <v>385.75449646004301</v>
      </c>
      <c r="W74" s="103">
        <v>159.45853739862599</v>
      </c>
      <c r="X74" s="24">
        <v>195.07983212678801</v>
      </c>
      <c r="Y74" s="24">
        <v>196.50358723987401</v>
      </c>
      <c r="Z74" s="106">
        <v>225.085129928642</v>
      </c>
      <c r="AA74" s="103">
        <v>178.8231545738</v>
      </c>
      <c r="AB74" s="24">
        <v>218.03914320662699</v>
      </c>
      <c r="AC74" s="24">
        <v>210.84279347478599</v>
      </c>
      <c r="AD74" s="106">
        <v>279.26245970793599</v>
      </c>
    </row>
    <row r="75" spans="14:30" x14ac:dyDescent="0.3">
      <c r="N75" s="56">
        <v>42916</v>
      </c>
      <c r="O75" s="103">
        <v>116.00533351712799</v>
      </c>
      <c r="P75" s="24">
        <v>135.045365876418</v>
      </c>
      <c r="Q75" s="24">
        <v>141.12867470917701</v>
      </c>
      <c r="R75" s="106">
        <v>200.53452029898699</v>
      </c>
      <c r="S75" s="103">
        <v>183.99237741597301</v>
      </c>
      <c r="T75" s="24">
        <v>224.03659090411401</v>
      </c>
      <c r="U75" s="24">
        <v>277.223015392928</v>
      </c>
      <c r="V75" s="106">
        <v>401.40686367555401</v>
      </c>
      <c r="W75" s="103">
        <v>163.17042979787101</v>
      </c>
      <c r="X75" s="24">
        <v>209.74243464895301</v>
      </c>
      <c r="Y75" s="24">
        <v>203.14291679332501</v>
      </c>
      <c r="Z75" s="106">
        <v>235.06616130352799</v>
      </c>
      <c r="AA75" s="103">
        <v>184.04042488210601</v>
      </c>
      <c r="AB75" s="24">
        <v>232.92505530438001</v>
      </c>
      <c r="AC75" s="24">
        <v>220.378389098273</v>
      </c>
      <c r="AD75" s="106">
        <v>290.78953125126702</v>
      </c>
    </row>
    <row r="76" spans="14:30" x14ac:dyDescent="0.3">
      <c r="N76" s="56">
        <v>43008</v>
      </c>
      <c r="O76" s="103">
        <v>116.304072194808</v>
      </c>
      <c r="P76" s="24">
        <v>138.579199454909</v>
      </c>
      <c r="Q76" s="24">
        <v>142.97827380690799</v>
      </c>
      <c r="R76" s="106">
        <v>200.153576556518</v>
      </c>
      <c r="S76" s="103">
        <v>188.028676622544</v>
      </c>
      <c r="T76" s="24">
        <v>225.62406395565</v>
      </c>
      <c r="U76" s="24">
        <v>280.16777694892602</v>
      </c>
      <c r="V76" s="106">
        <v>402.532011149938</v>
      </c>
      <c r="W76" s="103">
        <v>163.491602783194</v>
      </c>
      <c r="X76" s="24">
        <v>216.80123432151501</v>
      </c>
      <c r="Y76" s="24">
        <v>200.136234537467</v>
      </c>
      <c r="Z76" s="106">
        <v>237.232368852994</v>
      </c>
      <c r="AA76" s="103">
        <v>186.277888457177</v>
      </c>
      <c r="AB76" s="24">
        <v>238.06299830344199</v>
      </c>
      <c r="AC76" s="24">
        <v>226.79942453443601</v>
      </c>
      <c r="AD76" s="106">
        <v>298.15598880447902</v>
      </c>
    </row>
    <row r="77" spans="14:30" x14ac:dyDescent="0.3">
      <c r="N77" s="56">
        <v>43100</v>
      </c>
      <c r="O77" s="103">
        <v>110.69579488692</v>
      </c>
      <c r="P77" s="24">
        <v>138.96595670424799</v>
      </c>
      <c r="Q77" s="24">
        <v>144.30970305317101</v>
      </c>
      <c r="R77" s="106">
        <v>196.08579363920501</v>
      </c>
      <c r="S77" s="103">
        <v>189.682910746922</v>
      </c>
      <c r="T77" s="24">
        <v>226.31333425986699</v>
      </c>
      <c r="U77" s="24">
        <v>276.08951277769899</v>
      </c>
      <c r="V77" s="106">
        <v>398.65689152268902</v>
      </c>
      <c r="W77" s="103">
        <v>165.795334690831</v>
      </c>
      <c r="X77" s="24">
        <v>216.834366083021</v>
      </c>
      <c r="Y77" s="24">
        <v>195.349721624978</v>
      </c>
      <c r="Z77" s="106">
        <v>238.094795704116</v>
      </c>
      <c r="AA77" s="103">
        <v>188.44784796917801</v>
      </c>
      <c r="AB77" s="24">
        <v>236.71784873042699</v>
      </c>
      <c r="AC77" s="24">
        <v>227.63056719443099</v>
      </c>
      <c r="AD77" s="106">
        <v>301.32116700736202</v>
      </c>
    </row>
    <row r="78" spans="14:30" x14ac:dyDescent="0.3">
      <c r="N78" s="56">
        <v>43190</v>
      </c>
      <c r="O78" s="103">
        <v>109.526560656622</v>
      </c>
      <c r="P78" s="24">
        <v>140.302145387541</v>
      </c>
      <c r="Q78" s="24">
        <v>143.67750038727499</v>
      </c>
      <c r="R78" s="106">
        <v>199.299819057261</v>
      </c>
      <c r="S78" s="103">
        <v>190.27387505695799</v>
      </c>
      <c r="T78" s="24">
        <v>233.564115816883</v>
      </c>
      <c r="U78" s="24">
        <v>269.62857653540499</v>
      </c>
      <c r="V78" s="106">
        <v>396.06811698339601</v>
      </c>
      <c r="W78" s="103">
        <v>169.79953740564</v>
      </c>
      <c r="X78" s="24">
        <v>219.53718683592899</v>
      </c>
      <c r="Y78" s="24">
        <v>198.332638450085</v>
      </c>
      <c r="Z78" s="106">
        <v>247.70353239555399</v>
      </c>
      <c r="AA78" s="103">
        <v>194.71929494141401</v>
      </c>
      <c r="AB78" s="24">
        <v>240.21416575773401</v>
      </c>
      <c r="AC78" s="24">
        <v>228.21739441835501</v>
      </c>
      <c r="AD78" s="106">
        <v>311.827561914385</v>
      </c>
    </row>
    <row r="79" spans="14:30" x14ac:dyDescent="0.3">
      <c r="N79" s="56">
        <v>43281</v>
      </c>
      <c r="O79" s="103">
        <v>112.16428864658999</v>
      </c>
      <c r="P79" s="24">
        <v>141.839142573647</v>
      </c>
      <c r="Q79" s="24">
        <v>142.56160350856601</v>
      </c>
      <c r="R79" s="106">
        <v>204.60807347240799</v>
      </c>
      <c r="S79" s="103">
        <v>191.54728664913199</v>
      </c>
      <c r="T79" s="24">
        <v>241.61978083583301</v>
      </c>
      <c r="U79" s="24">
        <v>261.43672602523299</v>
      </c>
      <c r="V79" s="106">
        <v>398.47386329465002</v>
      </c>
      <c r="W79" s="103">
        <v>172.639941342528</v>
      </c>
      <c r="X79" s="24">
        <v>224.35944753187701</v>
      </c>
      <c r="Y79" s="24">
        <v>204.73955803059599</v>
      </c>
      <c r="Z79" s="106">
        <v>258.479352095747</v>
      </c>
      <c r="AA79" s="103">
        <v>201.296615951277</v>
      </c>
      <c r="AB79" s="24">
        <v>248.64032773978599</v>
      </c>
      <c r="AC79" s="24">
        <v>230.441652184937</v>
      </c>
      <c r="AD79" s="106">
        <v>329.20186721440098</v>
      </c>
    </row>
    <row r="80" spans="14:30" x14ac:dyDescent="0.3">
      <c r="N80" s="56">
        <v>43373</v>
      </c>
      <c r="O80" s="103">
        <v>113.782257753533</v>
      </c>
      <c r="P80" s="24">
        <v>143.70630034368301</v>
      </c>
      <c r="Q80" s="24">
        <v>145.95299881672699</v>
      </c>
      <c r="R80" s="106">
        <v>209.671699049734</v>
      </c>
      <c r="S80" s="103">
        <v>197.57239305465501</v>
      </c>
      <c r="T80" s="24">
        <v>251.670834385044</v>
      </c>
      <c r="U80" s="24">
        <v>266.17892185545702</v>
      </c>
      <c r="V80" s="106">
        <v>401.34248697347698</v>
      </c>
      <c r="W80" s="103">
        <v>177.132003114523</v>
      </c>
      <c r="X80" s="24">
        <v>229.44641522495499</v>
      </c>
      <c r="Y80" s="24">
        <v>206.69951820201399</v>
      </c>
      <c r="Z80" s="106">
        <v>264.25442890136901</v>
      </c>
      <c r="AA80" s="103">
        <v>200.29730846351001</v>
      </c>
      <c r="AB80" s="24">
        <v>255.47220157304599</v>
      </c>
      <c r="AC80" s="24">
        <v>228.42974342606999</v>
      </c>
      <c r="AD80" s="106">
        <v>332.18792659684698</v>
      </c>
    </row>
    <row r="81" spans="14:30" x14ac:dyDescent="0.3">
      <c r="N81" s="56">
        <v>43465</v>
      </c>
      <c r="O81" s="103">
        <v>113.3185252609</v>
      </c>
      <c r="P81" s="24">
        <v>145.82138516422299</v>
      </c>
      <c r="Q81" s="24">
        <v>149.853039677418</v>
      </c>
      <c r="R81" s="106">
        <v>211.93066410961501</v>
      </c>
      <c r="S81" s="103">
        <v>200.51228559348101</v>
      </c>
      <c r="T81" s="24">
        <v>260.86853547503199</v>
      </c>
      <c r="U81" s="24">
        <v>277.68463004789601</v>
      </c>
      <c r="V81" s="106">
        <v>402.65246088087298</v>
      </c>
      <c r="W81" s="103">
        <v>183.331797378109</v>
      </c>
      <c r="X81" s="24">
        <v>234.196593663172</v>
      </c>
      <c r="Y81" s="24">
        <v>203.52878311205001</v>
      </c>
      <c r="Z81" s="106">
        <v>268.897593854104</v>
      </c>
      <c r="AA81" s="103">
        <v>198.46984306134999</v>
      </c>
      <c r="AB81" s="24">
        <v>259.23529379336998</v>
      </c>
      <c r="AC81" s="24">
        <v>226.284505388246</v>
      </c>
      <c r="AD81" s="106">
        <v>327.73345793406202</v>
      </c>
    </row>
    <row r="82" spans="14:30" x14ac:dyDescent="0.3">
      <c r="N82" s="56">
        <v>43555</v>
      </c>
      <c r="O82" s="103">
        <v>115.168676025271</v>
      </c>
      <c r="P82" s="24">
        <v>147.42887533765199</v>
      </c>
      <c r="Q82" s="24">
        <v>148.44805572652101</v>
      </c>
      <c r="R82" s="106">
        <v>211.56880473834099</v>
      </c>
      <c r="S82" s="103">
        <v>195.44789011465201</v>
      </c>
      <c r="T82" s="24">
        <v>263.81920941783397</v>
      </c>
      <c r="U82" s="24">
        <v>276.49351681204797</v>
      </c>
      <c r="V82" s="106">
        <v>409.06927340046798</v>
      </c>
      <c r="W82" s="103">
        <v>186.50663354426999</v>
      </c>
      <c r="X82" s="24">
        <v>238.52304755274301</v>
      </c>
      <c r="Y82" s="24">
        <v>199.74577735867899</v>
      </c>
      <c r="Z82" s="106">
        <v>274.55342330703297</v>
      </c>
      <c r="AA82" s="103">
        <v>202.29134705429101</v>
      </c>
      <c r="AB82" s="24">
        <v>264.33077010577199</v>
      </c>
      <c r="AC82" s="24">
        <v>231.86172928443801</v>
      </c>
      <c r="AD82" s="106">
        <v>334.91030912766001</v>
      </c>
    </row>
    <row r="83" spans="14:30" x14ac:dyDescent="0.3">
      <c r="N83" s="56">
        <v>43646</v>
      </c>
      <c r="O83" s="103">
        <v>117.83817512759001</v>
      </c>
      <c r="P83" s="24">
        <v>149.51980278673</v>
      </c>
      <c r="Q83" s="24">
        <v>146.18749395075099</v>
      </c>
      <c r="R83" s="106">
        <v>213.525928557382</v>
      </c>
      <c r="S83" s="103">
        <v>192.95589081668101</v>
      </c>
      <c r="T83" s="24">
        <v>264.72368530108599</v>
      </c>
      <c r="U83" s="24">
        <v>270.43951590460301</v>
      </c>
      <c r="V83" s="106">
        <v>413.65902463491102</v>
      </c>
      <c r="W83" s="103">
        <v>184.62553604006999</v>
      </c>
      <c r="X83" s="24">
        <v>242.15746282870299</v>
      </c>
      <c r="Y83" s="24">
        <v>198.54618885150501</v>
      </c>
      <c r="Z83" s="106">
        <v>281.268766643025</v>
      </c>
      <c r="AA83" s="103">
        <v>208.71698502892301</v>
      </c>
      <c r="AB83" s="24">
        <v>269.09931820839</v>
      </c>
      <c r="AC83" s="24">
        <v>238.36196192908099</v>
      </c>
      <c r="AD83" s="106">
        <v>348.915728634831</v>
      </c>
    </row>
    <row r="84" spans="14:30" x14ac:dyDescent="0.3">
      <c r="N84" s="56">
        <v>43738</v>
      </c>
      <c r="O84" s="103">
        <v>117.514989864038</v>
      </c>
      <c r="P84" s="24">
        <v>153.795804997359</v>
      </c>
      <c r="Q84" s="24">
        <v>146.10750323797299</v>
      </c>
      <c r="R84" s="106">
        <v>217.590441942475</v>
      </c>
      <c r="S84" s="103">
        <v>197.37937683374199</v>
      </c>
      <c r="T84" s="24">
        <v>266.13401671578401</v>
      </c>
      <c r="U84" s="24">
        <v>270.32166030399702</v>
      </c>
      <c r="V84" s="106">
        <v>407.042200682501</v>
      </c>
      <c r="W84" s="103">
        <v>184.034696580017</v>
      </c>
      <c r="X84" s="24">
        <v>247.801399385781</v>
      </c>
      <c r="Y84" s="24">
        <v>202.753704112381</v>
      </c>
      <c r="Z84" s="106">
        <v>290.48775169629698</v>
      </c>
      <c r="AA84" s="103">
        <v>211.81609961466799</v>
      </c>
      <c r="AB84" s="24">
        <v>270.43770619453198</v>
      </c>
      <c r="AC84" s="24">
        <v>240.92927312188101</v>
      </c>
      <c r="AD84" s="106">
        <v>361.374787063768</v>
      </c>
    </row>
    <row r="85" spans="14:30" x14ac:dyDescent="0.3">
      <c r="N85" s="56">
        <v>43830</v>
      </c>
      <c r="O85" s="103">
        <v>115.937372432085</v>
      </c>
      <c r="P85" s="24">
        <v>157.93153094776099</v>
      </c>
      <c r="Q85" s="24">
        <v>146.99264386956901</v>
      </c>
      <c r="R85" s="106">
        <v>220.08041948114899</v>
      </c>
      <c r="S85" s="103">
        <v>202.84726564195401</v>
      </c>
      <c r="T85" s="24">
        <v>272.83072896720103</v>
      </c>
      <c r="U85" s="24">
        <v>272.14033717375003</v>
      </c>
      <c r="V85" s="106">
        <v>406.22248434493798</v>
      </c>
      <c r="W85" s="103">
        <v>186.663091187638</v>
      </c>
      <c r="X85" s="24">
        <v>256.688664553884</v>
      </c>
      <c r="Y85" s="24">
        <v>207.32759227146099</v>
      </c>
      <c r="Z85" s="106">
        <v>296.50383628403699</v>
      </c>
      <c r="AA85" s="103">
        <v>210.244937702931</v>
      </c>
      <c r="AB85" s="24">
        <v>270.18547535924301</v>
      </c>
      <c r="AC85" s="24">
        <v>241.63974614201899</v>
      </c>
      <c r="AD85" s="106">
        <v>366.34583125777402</v>
      </c>
    </row>
    <row r="86" spans="14:30" x14ac:dyDescent="0.3">
      <c r="N86" s="56">
        <v>43921</v>
      </c>
      <c r="O86" s="103">
        <v>115.177705418077</v>
      </c>
      <c r="P86" s="24">
        <v>160.622087294658</v>
      </c>
      <c r="Q86" s="24">
        <v>145.771352605158</v>
      </c>
      <c r="R86" s="106">
        <v>220.27834112248399</v>
      </c>
      <c r="S86" s="103">
        <v>205.183742048715</v>
      </c>
      <c r="T86" s="24">
        <v>290.64414086914098</v>
      </c>
      <c r="U86" s="24">
        <v>270.508490271808</v>
      </c>
      <c r="V86" s="106">
        <v>423.86643034304501</v>
      </c>
      <c r="W86" s="103">
        <v>187.18670022486299</v>
      </c>
      <c r="X86" s="24">
        <v>263.84972864093902</v>
      </c>
      <c r="Y86" s="24">
        <v>209.15052134950699</v>
      </c>
      <c r="Z86" s="106">
        <v>294.90962619768601</v>
      </c>
      <c r="AA86" s="103">
        <v>207.82534128129899</v>
      </c>
      <c r="AB86" s="24">
        <v>272.66425165997799</v>
      </c>
      <c r="AC86" s="24">
        <v>238.304791445674</v>
      </c>
      <c r="AD86" s="106">
        <v>367.69170138652498</v>
      </c>
    </row>
    <row r="87" spans="14:30" x14ac:dyDescent="0.3">
      <c r="N87" s="56">
        <v>44012</v>
      </c>
      <c r="O87" s="103">
        <v>112.647275342168</v>
      </c>
      <c r="P87" s="24">
        <v>163.03467775265401</v>
      </c>
      <c r="Q87" s="24">
        <v>143.786553183595</v>
      </c>
      <c r="R87" s="106">
        <v>219.39139436806099</v>
      </c>
      <c r="S87" s="103">
        <v>205.366107347096</v>
      </c>
      <c r="T87" s="24">
        <v>305.39388602375499</v>
      </c>
      <c r="U87" s="24">
        <v>270.05272813389399</v>
      </c>
      <c r="V87" s="106">
        <v>430.40176972162402</v>
      </c>
      <c r="W87" s="103">
        <v>187.48547392300699</v>
      </c>
      <c r="X87" s="24">
        <v>265.03280672221098</v>
      </c>
      <c r="Y87" s="24">
        <v>208.47289848039799</v>
      </c>
      <c r="Z87" s="106">
        <v>294.12250532519499</v>
      </c>
      <c r="AA87" s="103">
        <v>206.31519090840101</v>
      </c>
      <c r="AB87" s="24">
        <v>279.61454430674399</v>
      </c>
      <c r="AC87" s="24">
        <v>232.154627532251</v>
      </c>
      <c r="AD87" s="106">
        <v>371.485104677219</v>
      </c>
    </row>
    <row r="88" spans="14:30" x14ac:dyDescent="0.3">
      <c r="N88" s="56">
        <v>44104</v>
      </c>
      <c r="O88" s="103">
        <v>114.521392932014</v>
      </c>
      <c r="P88" s="24">
        <v>163.509262111163</v>
      </c>
      <c r="Q88" s="24">
        <v>147.87016644899401</v>
      </c>
      <c r="R88" s="106">
        <v>227.56086455105299</v>
      </c>
      <c r="S88" s="103">
        <v>204.282264169972</v>
      </c>
      <c r="T88" s="24">
        <v>307.54893554057901</v>
      </c>
      <c r="U88" s="24">
        <v>274.19288071152602</v>
      </c>
      <c r="V88" s="106">
        <v>425.94737155041997</v>
      </c>
      <c r="W88" s="103">
        <v>193.66201937784501</v>
      </c>
      <c r="X88" s="24">
        <v>272.33219336557499</v>
      </c>
      <c r="Y88" s="24">
        <v>208.17882670005099</v>
      </c>
      <c r="Z88" s="106">
        <v>310.08179465731098</v>
      </c>
      <c r="AA88" s="103">
        <v>211.114500358686</v>
      </c>
      <c r="AB88" s="24">
        <v>287.75843342069697</v>
      </c>
      <c r="AC88" s="24">
        <v>236.65811856566</v>
      </c>
      <c r="AD88" s="106">
        <v>385.96276834023399</v>
      </c>
    </row>
    <row r="89" spans="14:30" x14ac:dyDescent="0.3">
      <c r="N89" s="56">
        <v>44196</v>
      </c>
      <c r="O89" s="103">
        <v>120.235357572007</v>
      </c>
      <c r="P89" s="24">
        <v>165.915712254575</v>
      </c>
      <c r="Q89" s="24">
        <v>153.410803045168</v>
      </c>
      <c r="R89" s="106">
        <v>241.85019309468001</v>
      </c>
      <c r="S89" s="103">
        <v>204.41821473729999</v>
      </c>
      <c r="T89" s="24">
        <v>311.79948479211203</v>
      </c>
      <c r="U89" s="24">
        <v>281.09546669865398</v>
      </c>
      <c r="V89" s="106">
        <v>431.46491126376401</v>
      </c>
      <c r="W89" s="103">
        <v>200.634461030116</v>
      </c>
      <c r="X89" s="24">
        <v>287.24680331032403</v>
      </c>
      <c r="Y89" s="24">
        <v>213.08047892086299</v>
      </c>
      <c r="Z89" s="106">
        <v>331.48757625029702</v>
      </c>
      <c r="AA89" s="103">
        <v>216.20063473879799</v>
      </c>
      <c r="AB89" s="24">
        <v>295.306883813274</v>
      </c>
      <c r="AC89" s="24">
        <v>247.35102856038199</v>
      </c>
      <c r="AD89" s="106">
        <v>401.62390768965702</v>
      </c>
    </row>
    <row r="90" spans="14:30" x14ac:dyDescent="0.3">
      <c r="N90" s="56">
        <v>44286</v>
      </c>
      <c r="O90" s="103">
        <v>122.36257634250001</v>
      </c>
      <c r="P90" s="24">
        <v>175.10179915421099</v>
      </c>
      <c r="Q90" s="24">
        <v>155.24221445381301</v>
      </c>
      <c r="R90" s="106">
        <v>254.27499975341701</v>
      </c>
      <c r="S90" s="103">
        <v>208.13217881056801</v>
      </c>
      <c r="T90" s="24">
        <v>320.542619452172</v>
      </c>
      <c r="U90" s="24">
        <v>289.73246685898101</v>
      </c>
      <c r="V90" s="106">
        <v>443.91466556334598</v>
      </c>
      <c r="W90" s="103">
        <v>203.94271709861599</v>
      </c>
      <c r="X90" s="24">
        <v>300.48876926303097</v>
      </c>
      <c r="Y90" s="24">
        <v>223.05433848377399</v>
      </c>
      <c r="Z90" s="106">
        <v>346.17232309483802</v>
      </c>
      <c r="AA90" s="103">
        <v>216.04435400447599</v>
      </c>
      <c r="AB90" s="24">
        <v>309.00649318712101</v>
      </c>
      <c r="AC90" s="24">
        <v>253.63152884932001</v>
      </c>
      <c r="AD90" s="106">
        <v>413.85260025826398</v>
      </c>
    </row>
    <row r="91" spans="14:30" x14ac:dyDescent="0.3">
      <c r="N91" s="56">
        <v>44377</v>
      </c>
      <c r="O91" s="103">
        <v>124.821191035306</v>
      </c>
      <c r="P91" s="24">
        <v>187.436235285365</v>
      </c>
      <c r="Q91" s="24">
        <v>160.79780611487001</v>
      </c>
      <c r="R91" s="106">
        <v>267.80702472870797</v>
      </c>
      <c r="S91" s="103">
        <v>215.26498063994299</v>
      </c>
      <c r="T91" s="24">
        <v>328.70133337463199</v>
      </c>
      <c r="U91" s="24">
        <v>299.22786726757602</v>
      </c>
      <c r="V91" s="106">
        <v>466.319575073414</v>
      </c>
      <c r="W91" s="103">
        <v>209.60268785667901</v>
      </c>
      <c r="X91" s="24">
        <v>316.75110704636501</v>
      </c>
      <c r="Y91" s="24">
        <v>234.24708059810601</v>
      </c>
      <c r="Z91" s="106">
        <v>363.87262947193102</v>
      </c>
      <c r="AA91" s="103">
        <v>219.304314256076</v>
      </c>
      <c r="AB91" s="24">
        <v>329.91571546584902</v>
      </c>
      <c r="AC91" s="24">
        <v>262.00176012861101</v>
      </c>
      <c r="AD91" s="106">
        <v>438.369203503569</v>
      </c>
    </row>
    <row r="92" spans="14:30" x14ac:dyDescent="0.3">
      <c r="N92" s="56">
        <v>44469</v>
      </c>
      <c r="O92" s="103">
        <v>129.572013851176</v>
      </c>
      <c r="P92" s="24">
        <v>194.81515777974701</v>
      </c>
      <c r="Q92" s="24">
        <v>168.77272195088199</v>
      </c>
      <c r="R92" s="106">
        <v>276.15502572553697</v>
      </c>
      <c r="S92" s="103">
        <v>219.614209506767</v>
      </c>
      <c r="T92" s="24">
        <v>342.07457092729999</v>
      </c>
      <c r="U92" s="24">
        <v>308.88476864225697</v>
      </c>
      <c r="V92" s="106">
        <v>488.61620770980198</v>
      </c>
      <c r="W92" s="103">
        <v>217.044506848911</v>
      </c>
      <c r="X92" s="24">
        <v>334.36502344103201</v>
      </c>
      <c r="Y92" s="24">
        <v>242.15566666275299</v>
      </c>
      <c r="Z92" s="106">
        <v>385.397449288975</v>
      </c>
      <c r="AA92" s="103">
        <v>230.78540241281999</v>
      </c>
      <c r="AB92" s="24">
        <v>345.66005523948701</v>
      </c>
      <c r="AC92" s="24">
        <v>275.16742932447602</v>
      </c>
      <c r="AD92" s="106">
        <v>466.38057337974101</v>
      </c>
    </row>
    <row r="93" spans="14:30" x14ac:dyDescent="0.3">
      <c r="N93" s="56">
        <v>44561</v>
      </c>
      <c r="O93" s="103">
        <v>132.92879744018401</v>
      </c>
      <c r="P93" s="24">
        <v>197.401356213002</v>
      </c>
      <c r="Q93" s="24">
        <v>173.32927932224101</v>
      </c>
      <c r="R93" s="106">
        <v>279.73320331347497</v>
      </c>
      <c r="S93" s="103">
        <v>218.09359152571801</v>
      </c>
      <c r="T93" s="24">
        <v>358.56487922346798</v>
      </c>
      <c r="U93" s="24">
        <v>314.33428516910197</v>
      </c>
      <c r="V93" s="106">
        <v>492.39661369494701</v>
      </c>
      <c r="W93" s="103">
        <v>222.44876256248</v>
      </c>
      <c r="X93" s="24">
        <v>348.78397961691297</v>
      </c>
      <c r="Y93" s="24">
        <v>247.75404103777799</v>
      </c>
      <c r="Z93" s="106">
        <v>403.174942951189</v>
      </c>
      <c r="AA93" s="103">
        <v>239.336629244037</v>
      </c>
      <c r="AB93" s="24">
        <v>355.55844361785199</v>
      </c>
      <c r="AC93" s="24">
        <v>282.49836025188699</v>
      </c>
      <c r="AD93" s="106">
        <v>483.35737236122498</v>
      </c>
    </row>
    <row r="94" spans="14:30" x14ac:dyDescent="0.3">
      <c r="N94" s="56">
        <v>44651</v>
      </c>
      <c r="O94" s="103">
        <v>133.666900161916</v>
      </c>
      <c r="P94" s="24">
        <v>203.28972302678699</v>
      </c>
      <c r="Q94" s="24">
        <v>176.375327522135</v>
      </c>
      <c r="R94" s="106">
        <v>289.55199284135801</v>
      </c>
      <c r="S94" s="103">
        <v>218.40376650879301</v>
      </c>
      <c r="T94" s="24">
        <v>377.04212892167601</v>
      </c>
      <c r="U94" s="24">
        <v>320.16464709055498</v>
      </c>
      <c r="V94" s="106">
        <v>492.44209590458502</v>
      </c>
      <c r="W94" s="103">
        <v>228.587402059493</v>
      </c>
      <c r="X94" s="24">
        <v>370.88053402514203</v>
      </c>
      <c r="Y94" s="24">
        <v>255.17703684880601</v>
      </c>
      <c r="Z94" s="106">
        <v>422.78003701024397</v>
      </c>
      <c r="AA94" s="103">
        <v>243.51161120925201</v>
      </c>
      <c r="AB94" s="24">
        <v>374.51578905971701</v>
      </c>
      <c r="AC94" s="24">
        <v>284.51213658917499</v>
      </c>
      <c r="AD94" s="106">
        <v>506.16470879823203</v>
      </c>
    </row>
    <row r="95" spans="14:30" x14ac:dyDescent="0.3">
      <c r="N95" s="56">
        <v>44742</v>
      </c>
      <c r="O95" s="103">
        <v>134.06895552132599</v>
      </c>
      <c r="P95" s="24">
        <v>214.89132160740601</v>
      </c>
      <c r="Q95" s="24">
        <v>177.888960698825</v>
      </c>
      <c r="R95" s="106">
        <v>303.98360719894998</v>
      </c>
      <c r="S95" s="103">
        <v>230.218379404931</v>
      </c>
      <c r="T95" s="24">
        <v>392.64952194665602</v>
      </c>
      <c r="U95" s="24">
        <v>333.67568640525099</v>
      </c>
      <c r="V95" s="106">
        <v>503.393894586741</v>
      </c>
      <c r="W95" s="103">
        <v>236.509625235816</v>
      </c>
      <c r="X95" s="24">
        <v>397.45361760861903</v>
      </c>
      <c r="Y95" s="24">
        <v>260.713070688762</v>
      </c>
      <c r="Z95" s="106">
        <v>447.08800024352001</v>
      </c>
      <c r="AA95" s="103">
        <v>252.43822287592801</v>
      </c>
      <c r="AB95" s="24">
        <v>399.292664782499</v>
      </c>
      <c r="AC95" s="24">
        <v>292.069467783628</v>
      </c>
      <c r="AD95" s="106">
        <v>528.46782365641297</v>
      </c>
    </row>
    <row r="96" spans="14:30" x14ac:dyDescent="0.3">
      <c r="N96" s="56">
        <v>44834</v>
      </c>
      <c r="O96" s="103">
        <v>129.45000220770899</v>
      </c>
      <c r="P96" s="24">
        <v>220.21437911484699</v>
      </c>
      <c r="Q96" s="24">
        <v>175.50096924457901</v>
      </c>
      <c r="R96" s="106">
        <v>299.90652225324101</v>
      </c>
      <c r="S96" s="103">
        <v>242.347620174751</v>
      </c>
      <c r="T96" s="24">
        <v>397.76529579032803</v>
      </c>
      <c r="U96" s="24">
        <v>335.36260750089201</v>
      </c>
      <c r="V96" s="106">
        <v>502.24548137773201</v>
      </c>
      <c r="W96" s="103">
        <v>237.475489361043</v>
      </c>
      <c r="X96" s="24">
        <v>398.17149494860701</v>
      </c>
      <c r="Y96" s="24">
        <v>260.64020552291697</v>
      </c>
      <c r="Z96" s="106">
        <v>441.63645249505498</v>
      </c>
      <c r="AA96" s="103">
        <v>251.21046488642199</v>
      </c>
      <c r="AB96" s="24">
        <v>404.06869693403002</v>
      </c>
      <c r="AC96" s="24">
        <v>295.25478083884298</v>
      </c>
      <c r="AD96" s="106">
        <v>501.08789793106598</v>
      </c>
    </row>
    <row r="97" spans="14:30" x14ac:dyDescent="0.3">
      <c r="N97" s="56">
        <v>44926</v>
      </c>
      <c r="O97" s="103">
        <v>124.228071430846</v>
      </c>
      <c r="P97" s="24">
        <v>217.0496109115</v>
      </c>
      <c r="Q97" s="24">
        <v>173.19097897206001</v>
      </c>
      <c r="R97" s="106">
        <v>285.78065814413497</v>
      </c>
      <c r="S97" s="103">
        <v>236.39512947810101</v>
      </c>
      <c r="T97" s="24">
        <v>402.48330362770002</v>
      </c>
      <c r="U97" s="24">
        <v>328.38739324430099</v>
      </c>
      <c r="V97" s="106">
        <v>491.90313091922201</v>
      </c>
      <c r="W97" s="103">
        <v>234.68763703010001</v>
      </c>
      <c r="X97" s="24">
        <v>394.98429774514898</v>
      </c>
      <c r="Y97" s="24">
        <v>261.77002395968401</v>
      </c>
      <c r="Z97" s="106">
        <v>426.11417522823501</v>
      </c>
      <c r="AA97" s="103">
        <v>241.978038912936</v>
      </c>
      <c r="AB97" s="24">
        <v>396.25581210597198</v>
      </c>
      <c r="AC97" s="24">
        <v>291.18436864868102</v>
      </c>
      <c r="AD97" s="106">
        <v>468.72644409368502</v>
      </c>
    </row>
    <row r="98" spans="14:30" x14ac:dyDescent="0.3">
      <c r="N98" s="56">
        <v>45016</v>
      </c>
      <c r="O98" s="103">
        <v>125.18841731066399</v>
      </c>
      <c r="P98" s="24">
        <v>219.05453134595601</v>
      </c>
      <c r="Q98" s="24">
        <v>172.810805623634</v>
      </c>
      <c r="R98" s="106">
        <v>282.34392705154801</v>
      </c>
      <c r="S98" s="103">
        <v>217.79709626126501</v>
      </c>
      <c r="T98" s="24">
        <v>410.167430479595</v>
      </c>
      <c r="U98" s="24">
        <v>329.47418082463298</v>
      </c>
      <c r="V98" s="106">
        <v>491.099314543638</v>
      </c>
      <c r="W98" s="103">
        <v>235.21692490224601</v>
      </c>
      <c r="X98" s="24">
        <v>414.60302768400902</v>
      </c>
      <c r="Y98" s="24">
        <v>265.479944324256</v>
      </c>
      <c r="Z98" s="106">
        <v>425.74520956987902</v>
      </c>
      <c r="AA98" s="103">
        <v>239.30630214081799</v>
      </c>
      <c r="AB98" s="24">
        <v>397.77111458964202</v>
      </c>
      <c r="AC98" s="24">
        <v>287.46438971707101</v>
      </c>
      <c r="AD98" s="106">
        <v>461.332375691251</v>
      </c>
    </row>
    <row r="99" spans="14:30" x14ac:dyDescent="0.3">
      <c r="N99" s="56">
        <v>45107</v>
      </c>
      <c r="O99" s="103">
        <v>128.917165707653</v>
      </c>
      <c r="P99" s="24">
        <v>226.31994308710901</v>
      </c>
      <c r="Q99" s="24">
        <v>177.17055866830299</v>
      </c>
      <c r="R99" s="106">
        <v>283.99497217059098</v>
      </c>
      <c r="S99" s="103">
        <v>213.43052066774101</v>
      </c>
      <c r="T99" s="24">
        <v>422.18623868235397</v>
      </c>
      <c r="U99" s="24">
        <v>333.50727106901701</v>
      </c>
      <c r="V99" s="106">
        <v>496.55688858978101</v>
      </c>
      <c r="W99" s="103">
        <v>237.72986568437699</v>
      </c>
      <c r="X99" s="24">
        <v>434.71526764713099</v>
      </c>
      <c r="Y99" s="24">
        <v>270.21649143512099</v>
      </c>
      <c r="Z99" s="106">
        <v>425.31714317050802</v>
      </c>
      <c r="AA99" s="103">
        <v>242.48514019517</v>
      </c>
      <c r="AB99" s="24">
        <v>405.36592479890697</v>
      </c>
      <c r="AC99" s="24">
        <v>287.73884777600898</v>
      </c>
      <c r="AD99" s="106">
        <v>454.76933967405699</v>
      </c>
    </row>
    <row r="100" spans="14:30" x14ac:dyDescent="0.3">
      <c r="N100" s="56">
        <v>45199</v>
      </c>
      <c r="O100" s="103">
        <v>129.654256049097</v>
      </c>
      <c r="P100" s="24">
        <v>233.80639419940201</v>
      </c>
      <c r="Q100" s="24">
        <v>182.65180166115499</v>
      </c>
      <c r="R100" s="106">
        <v>285.87474416475101</v>
      </c>
      <c r="S100" s="103">
        <v>221.72645814908799</v>
      </c>
      <c r="T100" s="24">
        <v>422.51538556255798</v>
      </c>
      <c r="U100" s="24">
        <v>336.39649228788198</v>
      </c>
      <c r="V100" s="106">
        <v>490.42084892565703</v>
      </c>
      <c r="W100" s="103">
        <v>235.18736424742099</v>
      </c>
      <c r="X100" s="24">
        <v>439.47599769743101</v>
      </c>
      <c r="Y100" s="24">
        <v>274.77129293366198</v>
      </c>
      <c r="Z100" s="106">
        <v>416.98103830070397</v>
      </c>
      <c r="AA100" s="103">
        <v>240.74851150646899</v>
      </c>
      <c r="AB100" s="24">
        <v>409.92116205980699</v>
      </c>
      <c r="AC100" s="24">
        <v>292.88738691462999</v>
      </c>
      <c r="AD100" s="106">
        <v>449.49449610775702</v>
      </c>
    </row>
    <row r="101" spans="14:30" x14ac:dyDescent="0.3">
      <c r="N101" s="56">
        <v>45291</v>
      </c>
      <c r="O101" s="103">
        <v>125.97379372849601</v>
      </c>
      <c r="P101" s="24">
        <v>240.35021288375401</v>
      </c>
      <c r="Q101" s="24">
        <v>182.205407136178</v>
      </c>
      <c r="R101" s="106">
        <v>288.50936202883202</v>
      </c>
      <c r="S101" s="103">
        <v>220.536747420708</v>
      </c>
      <c r="T101" s="24">
        <v>411.45998704992201</v>
      </c>
      <c r="U101" s="24">
        <v>334.77262269899001</v>
      </c>
      <c r="V101" s="106">
        <v>488.92153468286699</v>
      </c>
      <c r="W101" s="103">
        <v>229.521265931035</v>
      </c>
      <c r="X101" s="24">
        <v>442.531274284571</v>
      </c>
      <c r="Y101" s="24">
        <v>277.45717925062303</v>
      </c>
      <c r="Z101" s="106">
        <v>407.94159597581501</v>
      </c>
      <c r="AA101" s="103">
        <v>234.59486744494899</v>
      </c>
      <c r="AB101" s="24">
        <v>408.88188797400602</v>
      </c>
      <c r="AC101" s="24">
        <v>296.78789267029202</v>
      </c>
      <c r="AD101" s="106">
        <v>441.783015276068</v>
      </c>
    </row>
    <row r="102" spans="14:30" x14ac:dyDescent="0.3">
      <c r="N102" s="56">
        <v>45382</v>
      </c>
      <c r="O102" s="103">
        <v>125.82740900328101</v>
      </c>
      <c r="P102" s="24">
        <v>241.64228448610299</v>
      </c>
      <c r="Q102" s="24">
        <v>180.58911381685601</v>
      </c>
      <c r="R102" s="106">
        <v>291.74235321814399</v>
      </c>
      <c r="S102" s="103">
        <v>216.99988094939999</v>
      </c>
      <c r="T102" s="24">
        <v>414.43524423856599</v>
      </c>
      <c r="U102" s="24">
        <v>333.40135803446799</v>
      </c>
      <c r="V102" s="106">
        <v>517.72643683621095</v>
      </c>
      <c r="W102" s="103">
        <v>231.628185001026</v>
      </c>
      <c r="X102" s="24">
        <v>455.25699692015399</v>
      </c>
      <c r="Y102" s="24">
        <v>280.154239477423</v>
      </c>
      <c r="Z102" s="106">
        <v>407.05343855075898</v>
      </c>
      <c r="AA102" s="103">
        <v>230.92155448515601</v>
      </c>
      <c r="AB102" s="24">
        <v>404.92029793473603</v>
      </c>
      <c r="AC102" s="24">
        <v>297.63060250020601</v>
      </c>
      <c r="AD102" s="106">
        <v>427.38730308662298</v>
      </c>
    </row>
    <row r="103" spans="14:30" x14ac:dyDescent="0.3">
      <c r="N103" s="56">
        <v>45473</v>
      </c>
      <c r="O103" s="103">
        <v>130.538693545835</v>
      </c>
      <c r="P103" s="24">
        <v>237.559127548682</v>
      </c>
      <c r="Q103" s="24">
        <v>180.30312819315401</v>
      </c>
      <c r="R103" s="106">
        <v>293.26824272691999</v>
      </c>
      <c r="S103" s="103">
        <v>215.37017224863001</v>
      </c>
      <c r="T103" s="24">
        <v>446.79392257998802</v>
      </c>
      <c r="U103" s="24">
        <v>344.530967554867</v>
      </c>
      <c r="V103" s="106">
        <v>539.31904715401504</v>
      </c>
      <c r="W103" s="103">
        <v>239.69943756445099</v>
      </c>
      <c r="X103" s="24">
        <v>471.57618039350899</v>
      </c>
      <c r="Y103" s="24">
        <v>282.19867777708299</v>
      </c>
      <c r="Z103" s="106">
        <v>408.35719414102101</v>
      </c>
      <c r="AA103" s="103">
        <v>227.211215437947</v>
      </c>
      <c r="AB103" s="24">
        <v>402.71287893483799</v>
      </c>
      <c r="AC103" s="24">
        <v>297.34966636272998</v>
      </c>
      <c r="AD103" s="106">
        <v>408.652874711609</v>
      </c>
    </row>
    <row r="104" spans="14:30" x14ac:dyDescent="0.3">
      <c r="N104" s="56">
        <v>45565</v>
      </c>
      <c r="O104" s="103">
        <v>127.410098077483</v>
      </c>
      <c r="P104" s="24">
        <v>238.22941604319399</v>
      </c>
      <c r="Q104" s="24">
        <v>181.70282840711201</v>
      </c>
      <c r="R104" s="106">
        <v>293.70928269220099</v>
      </c>
      <c r="S104" s="103">
        <v>217.52496989407101</v>
      </c>
      <c r="T104" s="24">
        <v>478.10440843809602</v>
      </c>
      <c r="U104" s="24">
        <v>361.31638231561698</v>
      </c>
      <c r="V104" s="106">
        <v>515.08637148031301</v>
      </c>
      <c r="W104" s="103">
        <v>238.799384087817</v>
      </c>
      <c r="X104" s="24">
        <v>483.73843445444697</v>
      </c>
      <c r="Y104" s="24">
        <v>281.63611504209899</v>
      </c>
      <c r="Z104" s="106">
        <v>406.75186348388303</v>
      </c>
      <c r="AA104" s="103">
        <v>228.19753907575799</v>
      </c>
      <c r="AB104" s="24">
        <v>409.78848254958399</v>
      </c>
      <c r="AC104" s="24">
        <v>296.43567003057802</v>
      </c>
      <c r="AD104" s="106">
        <v>405.14403861199003</v>
      </c>
    </row>
    <row r="105" spans="14:30" x14ac:dyDescent="0.3">
      <c r="N105" s="56">
        <v>45657</v>
      </c>
      <c r="O105" s="103">
        <v>123.312171792425</v>
      </c>
      <c r="P105" s="24">
        <v>244.059073228805</v>
      </c>
      <c r="Q105" s="24">
        <v>184.83085474094099</v>
      </c>
      <c r="R105" s="106">
        <v>295.80088206100697</v>
      </c>
      <c r="S105" s="103">
        <v>222.12296645100099</v>
      </c>
      <c r="T105" s="24">
        <v>472.13357479413497</v>
      </c>
      <c r="U105" s="24">
        <v>362.25171278511198</v>
      </c>
      <c r="V105" s="106">
        <v>495.64684791068299</v>
      </c>
      <c r="W105" s="103">
        <v>234.31459664557801</v>
      </c>
      <c r="X105" s="24">
        <v>489.337970585552</v>
      </c>
      <c r="Y105" s="24">
        <v>280.77985870278798</v>
      </c>
      <c r="Z105" s="106">
        <v>408.40795777498897</v>
      </c>
      <c r="AA105" s="103">
        <v>229.836413590219</v>
      </c>
      <c r="AB105" s="24">
        <v>419.77300498842601</v>
      </c>
      <c r="AC105" s="24">
        <v>299.36236909057902</v>
      </c>
      <c r="AD105" s="106">
        <v>410.600779809149</v>
      </c>
    </row>
    <row r="106" spans="14:30" x14ac:dyDescent="0.3">
      <c r="N106" s="56">
        <v>45747</v>
      </c>
      <c r="O106" s="103">
        <v>127.517427636368</v>
      </c>
      <c r="P106" s="24">
        <v>249.11544227936801</v>
      </c>
      <c r="Q106" s="24">
        <v>184.12360222241199</v>
      </c>
      <c r="R106" s="106">
        <v>308.36989543218601</v>
      </c>
      <c r="S106" s="103">
        <v>220.32688366904799</v>
      </c>
      <c r="T106" s="24">
        <v>459.37957444248502</v>
      </c>
      <c r="U106" s="24">
        <v>350.71465099764703</v>
      </c>
      <c r="V106" s="106">
        <v>498.31974270743001</v>
      </c>
      <c r="W106" s="103">
        <v>241.91735726022199</v>
      </c>
      <c r="X106" s="24">
        <v>493.69697748853901</v>
      </c>
      <c r="Y106" s="24">
        <v>281.54443703899398</v>
      </c>
      <c r="Z106" s="106">
        <v>419.92378297290998</v>
      </c>
      <c r="AA106" s="103">
        <v>225.87249541783399</v>
      </c>
      <c r="AB106" s="24">
        <v>423.28342618376399</v>
      </c>
      <c r="AC106" s="24">
        <v>309.92115414199901</v>
      </c>
      <c r="AD106" s="106">
        <v>395.41940936381502</v>
      </c>
    </row>
    <row r="107" spans="14:30" x14ac:dyDescent="0.3">
      <c r="N107" s="56">
        <v>45838</v>
      </c>
      <c r="O107" s="103">
        <v>128.452976704566</v>
      </c>
      <c r="P107" s="24">
        <v>253.30347604736599</v>
      </c>
      <c r="Q107" s="24">
        <v>177.55742101372601</v>
      </c>
      <c r="R107" s="106">
        <v>330.12007212436203</v>
      </c>
      <c r="S107" s="103">
        <v>216.892548031817</v>
      </c>
      <c r="T107" s="24">
        <v>466.61466263068399</v>
      </c>
      <c r="U107" s="24">
        <v>347.43270932343898</v>
      </c>
      <c r="V107" s="106">
        <v>491.239186783327</v>
      </c>
      <c r="W107" s="103">
        <v>255.77984702532899</v>
      </c>
      <c r="X107" s="24">
        <v>500.44964544245698</v>
      </c>
      <c r="Y107" s="24">
        <v>281.96347223306498</v>
      </c>
      <c r="Z107" s="106">
        <v>429.98828109460698</v>
      </c>
      <c r="AA107" s="103">
        <v>221.40477992469499</v>
      </c>
      <c r="AB107" s="24">
        <v>419.52101671926698</v>
      </c>
      <c r="AC107" s="24">
        <v>316.223247238986</v>
      </c>
      <c r="AD107" s="106">
        <v>375.01617129487403</v>
      </c>
    </row>
    <row r="108" spans="14:30" x14ac:dyDescent="0.3">
      <c r="N108" s="56">
        <v>45930</v>
      </c>
      <c r="O108" s="103">
        <v>127.20402250333601</v>
      </c>
      <c r="P108" s="24">
        <v>257.18742794846099</v>
      </c>
      <c r="Q108" s="24">
        <v>177.51629709514</v>
      </c>
      <c r="R108" s="106">
        <v>326.58104598094502</v>
      </c>
      <c r="S108" s="103">
        <v>215.734586375757</v>
      </c>
      <c r="T108" s="24">
        <v>470.44909170428502</v>
      </c>
      <c r="U108" s="24">
        <v>350.75288963633699</v>
      </c>
      <c r="V108" s="106">
        <v>501.14572912004598</v>
      </c>
      <c r="W108" s="103">
        <v>253.42625801273499</v>
      </c>
      <c r="X108" s="24">
        <v>500.52307918134198</v>
      </c>
      <c r="Y108" s="24">
        <v>280.56424673204498</v>
      </c>
      <c r="Z108" s="106">
        <v>422.07657325888601</v>
      </c>
      <c r="AA108" s="103">
        <v>222.221753694461</v>
      </c>
      <c r="AB108" s="24">
        <v>416.19123546039299</v>
      </c>
      <c r="AC108" s="24">
        <v>303.956622625092</v>
      </c>
      <c r="AD108" s="106">
        <v>384.65292320069</v>
      </c>
    </row>
    <row r="109" spans="14:30" x14ac:dyDescent="0.3">
      <c r="N109" s="56">
        <v>46022</v>
      </c>
      <c r="O109" s="103">
        <v>128.86604200492599</v>
      </c>
      <c r="P109" s="24">
        <v>259.74253634670498</v>
      </c>
      <c r="Q109" s="24">
        <v>181.82005434945401</v>
      </c>
      <c r="R109" s="106">
        <v>314.84577599953798</v>
      </c>
      <c r="S109" s="103">
        <v>215.34817283273799</v>
      </c>
      <c r="T109" s="24">
        <v>464.60179223512301</v>
      </c>
      <c r="U109" s="24">
        <v>350.61153713169602</v>
      </c>
      <c r="V109" s="106">
        <v>511.57200891620499</v>
      </c>
      <c r="W109" s="103">
        <v>246.04891710566699</v>
      </c>
      <c r="X109" s="24">
        <v>501.40864381327998</v>
      </c>
      <c r="Y109" s="24">
        <v>280.934275344497</v>
      </c>
      <c r="Z109" s="106">
        <v>414.19917323164202</v>
      </c>
      <c r="AA109" s="103">
        <v>225.284853936725</v>
      </c>
      <c r="AB109" s="24">
        <v>417.64549561303301</v>
      </c>
      <c r="AC109" s="24">
        <v>295.22091234305702</v>
      </c>
      <c r="AD109" s="106">
        <v>395.69598022167099</v>
      </c>
    </row>
    <row r="110" spans="14:30" x14ac:dyDescent="0.3">
      <c r="N110" s="56">
        <v>46112</v>
      </c>
      <c r="O110" s="103">
        <v>131.26600438522399</v>
      </c>
      <c r="P110" s="24">
        <v>265.12760801424798</v>
      </c>
      <c r="Q110" s="24">
        <v>185.337053240226</v>
      </c>
      <c r="R110" s="106">
        <v>308.56832335905898</v>
      </c>
      <c r="S110" s="103">
        <v>219.25742229814799</v>
      </c>
      <c r="T110" s="24">
        <v>474.71762707840003</v>
      </c>
      <c r="U110" s="24">
        <v>350.87111996097502</v>
      </c>
      <c r="V110" s="106">
        <v>500.264530753705</v>
      </c>
      <c r="W110" s="103">
        <v>251.07545008723901</v>
      </c>
      <c r="X110" s="24">
        <v>510.787235187112</v>
      </c>
      <c r="Y110" s="24">
        <v>286.52945578223603</v>
      </c>
      <c r="Z110" s="106">
        <v>423.50529656646398</v>
      </c>
      <c r="AA110" s="103">
        <v>222.99590120014801</v>
      </c>
      <c r="AB110" s="24">
        <v>418.92646391921301</v>
      </c>
      <c r="AC110" s="24">
        <v>289.07327180527301</v>
      </c>
      <c r="AD110" s="106">
        <v>388.71997239450099</v>
      </c>
    </row>
    <row r="111" spans="14:30" ht="28.8" x14ac:dyDescent="0.3">
      <c r="N111" s="190" t="s">
        <v>0</v>
      </c>
      <c r="O111" s="133" t="s">
        <v>41</v>
      </c>
      <c r="P111" s="134" t="s">
        <v>42</v>
      </c>
      <c r="Q111" s="134" t="s">
        <v>43</v>
      </c>
      <c r="R111" s="135" t="s">
        <v>44</v>
      </c>
      <c r="S111" s="133" t="s">
        <v>45</v>
      </c>
      <c r="T111" s="134" t="s">
        <v>46</v>
      </c>
      <c r="U111" s="134" t="s">
        <v>47</v>
      </c>
      <c r="V111" s="135" t="s">
        <v>48</v>
      </c>
      <c r="W111" s="133" t="s">
        <v>49</v>
      </c>
      <c r="X111" s="134" t="s">
        <v>50</v>
      </c>
      <c r="Y111" s="134" t="s">
        <v>51</v>
      </c>
      <c r="Z111" s="135" t="s">
        <v>52</v>
      </c>
      <c r="AA111" s="133" t="s">
        <v>53</v>
      </c>
      <c r="AB111" s="134" t="s">
        <v>54</v>
      </c>
      <c r="AC111" s="134" t="s">
        <v>55</v>
      </c>
      <c r="AD111" s="135" t="s">
        <v>56</v>
      </c>
    </row>
    <row r="112" spans="14:30" x14ac:dyDescent="0.3">
      <c r="N112" s="37" t="s">
        <v>146</v>
      </c>
      <c r="O112" s="123">
        <f>O106/O105-1</f>
        <v>3.410252031747385E-2</v>
      </c>
      <c r="P112" s="123">
        <f t="shared" ref="O112:AD116" si="0">P106/P105-1</f>
        <v>2.0717808125996884E-2</v>
      </c>
      <c r="Q112" s="123">
        <f t="shared" si="0"/>
        <v>-3.8264851370204411E-3</v>
      </c>
      <c r="R112" s="123">
        <f t="shared" si="0"/>
        <v>4.2491466839462477E-2</v>
      </c>
      <c r="S112" s="123">
        <f t="shared" si="0"/>
        <v>-8.0859841314482317E-3</v>
      </c>
      <c r="T112" s="123">
        <f t="shared" si="0"/>
        <v>-2.701354242220777E-2</v>
      </c>
      <c r="U112" s="123">
        <f t="shared" si="0"/>
        <v>-3.1848191134181691E-2</v>
      </c>
      <c r="V112" s="123">
        <f t="shared" si="0"/>
        <v>5.3927404320519567E-3</v>
      </c>
      <c r="W112" s="123">
        <f t="shared" si="0"/>
        <v>3.2446807512140907E-2</v>
      </c>
      <c r="X112" s="123">
        <f t="shared" si="0"/>
        <v>8.9079678361581038E-3</v>
      </c>
      <c r="Y112" s="123">
        <f t="shared" si="0"/>
        <v>2.723052642516377E-3</v>
      </c>
      <c r="Z112" s="123">
        <f t="shared" si="0"/>
        <v>2.819686780996955E-2</v>
      </c>
      <c r="AA112" s="123">
        <f t="shared" si="0"/>
        <v>-1.7246693465433061E-2</v>
      </c>
      <c r="AB112" s="123">
        <f t="shared" si="0"/>
        <v>8.3626654254118638E-3</v>
      </c>
      <c r="AC112" s="123">
        <f t="shared" si="0"/>
        <v>3.5270916259435348E-2</v>
      </c>
      <c r="AD112" s="124">
        <f t="shared" si="0"/>
        <v>-3.6973554829560773E-2</v>
      </c>
    </row>
    <row r="113" spans="14:30" x14ac:dyDescent="0.3">
      <c r="N113" s="37" t="s">
        <v>146</v>
      </c>
      <c r="O113" s="123">
        <f t="shared" si="0"/>
        <v>7.3366369251568475E-3</v>
      </c>
      <c r="P113" s="123">
        <f t="shared" si="0"/>
        <v>1.6811618459610989E-2</v>
      </c>
      <c r="Q113" s="123">
        <f t="shared" si="0"/>
        <v>-3.5661811573479696E-2</v>
      </c>
      <c r="R113" s="123">
        <f t="shared" si="0"/>
        <v>7.0532749838283504E-2</v>
      </c>
      <c r="S113" s="123">
        <f t="shared" si="0"/>
        <v>-1.5587456147156731E-2</v>
      </c>
      <c r="T113" s="123">
        <f t="shared" si="0"/>
        <v>1.5749695003265396E-2</v>
      </c>
      <c r="U113" s="123">
        <f t="shared" si="0"/>
        <v>-9.3578687541914229E-3</v>
      </c>
      <c r="V113" s="123">
        <f t="shared" si="0"/>
        <v>-1.4208860932608314E-2</v>
      </c>
      <c r="W113" s="123">
        <f t="shared" si="0"/>
        <v>5.7302584329224526E-2</v>
      </c>
      <c r="X113" s="123">
        <f t="shared" si="0"/>
        <v>1.3677758345350011E-2</v>
      </c>
      <c r="Y113" s="123">
        <f t="shared" si="0"/>
        <v>1.4883447830758012E-3</v>
      </c>
      <c r="Z113" s="123">
        <f t="shared" si="0"/>
        <v>2.3967440116022809E-2</v>
      </c>
      <c r="AA113" s="123">
        <f t="shared" si="0"/>
        <v>-1.9779811990274898E-2</v>
      </c>
      <c r="AB113" s="123">
        <f t="shared" si="0"/>
        <v>-8.8886293007456318E-3</v>
      </c>
      <c r="AC113" s="123">
        <f t="shared" si="0"/>
        <v>2.0334504478837667E-2</v>
      </c>
      <c r="AD113" s="124">
        <f t="shared" si="0"/>
        <v>-5.1598979680252621E-2</v>
      </c>
    </row>
    <row r="114" spans="14:30" x14ac:dyDescent="0.3">
      <c r="N114" s="37" t="s">
        <v>146</v>
      </c>
      <c r="O114" s="123">
        <f t="shared" si="0"/>
        <v>-9.7230459991791696E-3</v>
      </c>
      <c r="P114" s="123">
        <f t="shared" si="0"/>
        <v>1.533319621862872E-2</v>
      </c>
      <c r="Q114" s="123">
        <f t="shared" si="0"/>
        <v>-2.3160912312880644E-4</v>
      </c>
      <c r="R114" s="123">
        <f t="shared" si="0"/>
        <v>-1.0720420968779454E-2</v>
      </c>
      <c r="S114" s="123">
        <f t="shared" si="0"/>
        <v>-5.3388724811795907E-3</v>
      </c>
      <c r="T114" s="123">
        <f t="shared" si="0"/>
        <v>8.2175494700129637E-3</v>
      </c>
      <c r="U114" s="123">
        <f t="shared" si="0"/>
        <v>9.5563262289364292E-3</v>
      </c>
      <c r="V114" s="123">
        <f t="shared" si="0"/>
        <v>2.0166433385715443E-2</v>
      </c>
      <c r="W114" s="123">
        <f t="shared" si="0"/>
        <v>-9.2016202213184295E-3</v>
      </c>
      <c r="X114" s="123">
        <f t="shared" si="0"/>
        <v>1.4673551985455724E-4</v>
      </c>
      <c r="Y114" s="123">
        <f t="shared" si="0"/>
        <v>-4.9624353464601256E-3</v>
      </c>
      <c r="Z114" s="123">
        <f t="shared" si="0"/>
        <v>-1.8399822003475008E-2</v>
      </c>
      <c r="AA114" s="123">
        <f t="shared" si="0"/>
        <v>3.6899554293448045E-3</v>
      </c>
      <c r="AB114" s="123">
        <f t="shared" si="0"/>
        <v>-7.9371023766902082E-3</v>
      </c>
      <c r="AC114" s="123">
        <f t="shared" si="0"/>
        <v>-3.8791027291625757E-2</v>
      </c>
      <c r="AD114" s="124">
        <f t="shared" si="0"/>
        <v>2.5696896943248504E-2</v>
      </c>
    </row>
    <row r="115" spans="14:30" x14ac:dyDescent="0.3">
      <c r="N115" s="37" t="s">
        <v>146</v>
      </c>
      <c r="O115" s="123">
        <f t="shared" si="0"/>
        <v>1.3065777865211681E-2</v>
      </c>
      <c r="P115" s="123">
        <f t="shared" si="0"/>
        <v>9.9348106500602995E-3</v>
      </c>
      <c r="Q115" s="123">
        <f t="shared" si="0"/>
        <v>2.4244293761982894E-2</v>
      </c>
      <c r="R115" s="123">
        <f t="shared" si="0"/>
        <v>-3.5933714236715875E-2</v>
      </c>
      <c r="S115" s="123">
        <f t="shared" si="0"/>
        <v>-1.7911524967348935E-3</v>
      </c>
      <c r="T115" s="123">
        <f t="shared" si="0"/>
        <v>-1.2429186435410355E-2</v>
      </c>
      <c r="U115" s="123">
        <f t="shared" si="0"/>
        <v>-4.0299740591598354E-4</v>
      </c>
      <c r="V115" s="123">
        <f t="shared" si="0"/>
        <v>2.0804886064710759E-2</v>
      </c>
      <c r="W115" s="123">
        <f t="shared" si="0"/>
        <v>-2.9110404600210305E-2</v>
      </c>
      <c r="X115" s="123">
        <f t="shared" si="0"/>
        <v>1.7692783185672134E-3</v>
      </c>
      <c r="Y115" s="123">
        <f t="shared" si="0"/>
        <v>1.3188730095228252E-3</v>
      </c>
      <c r="Z115" s="123">
        <f t="shared" si="0"/>
        <v>-1.8663438168155078E-2</v>
      </c>
      <c r="AA115" s="123">
        <f t="shared" si="0"/>
        <v>1.3783980151986119E-2</v>
      </c>
      <c r="AB115" s="123">
        <f t="shared" si="0"/>
        <v>3.4942113834552924E-3</v>
      </c>
      <c r="AC115" s="123">
        <f t="shared" si="0"/>
        <v>-2.8739989958402101E-2</v>
      </c>
      <c r="AD115" s="124">
        <f t="shared" si="0"/>
        <v>2.8709146232639871E-2</v>
      </c>
    </row>
    <row r="116" spans="14:30" x14ac:dyDescent="0.3">
      <c r="N116" s="37" t="str">
        <f>"QTR "&amp;YEAR(N110)&amp;"Q"&amp;(MONTH(N110)/3)</f>
        <v>QTR 2026Q1</v>
      </c>
      <c r="O116" s="123">
        <f>O110/O109-1</f>
        <v>1.8623699020772877E-2</v>
      </c>
      <c r="P116" s="123">
        <f t="shared" si="0"/>
        <v>2.0732344202395003E-2</v>
      </c>
      <c r="Q116" s="123">
        <f t="shared" si="0"/>
        <v>1.9343294684162737E-2</v>
      </c>
      <c r="R116" s="123">
        <f t="shared" si="0"/>
        <v>-1.9938182815221306E-2</v>
      </c>
      <c r="S116" s="123">
        <f t="shared" si="0"/>
        <v>1.8153158273817027E-2</v>
      </c>
      <c r="T116" s="123">
        <f t="shared" si="0"/>
        <v>2.1773129187925511E-2</v>
      </c>
      <c r="U116" s="123">
        <f t="shared" si="0"/>
        <v>7.4037161298967646E-4</v>
      </c>
      <c r="V116" s="123">
        <f t="shared" si="0"/>
        <v>-2.2103394957936673E-2</v>
      </c>
      <c r="W116" s="123">
        <f t="shared" si="0"/>
        <v>2.0428998593858161E-2</v>
      </c>
      <c r="X116" s="123">
        <f t="shared" si="0"/>
        <v>1.8704486828361455E-2</v>
      </c>
      <c r="Y116" s="123">
        <f t="shared" si="0"/>
        <v>1.991633249762037E-2</v>
      </c>
      <c r="Z116" s="123">
        <f t="shared" si="0"/>
        <v>2.2467749663076964E-2</v>
      </c>
      <c r="AA116" s="123">
        <f t="shared" si="0"/>
        <v>-1.0160260206484528E-2</v>
      </c>
      <c r="AB116" s="123">
        <f t="shared" si="0"/>
        <v>3.0671186918937998E-3</v>
      </c>
      <c r="AC116" s="123">
        <f t="shared" si="0"/>
        <v>-2.0823865386068063E-2</v>
      </c>
      <c r="AD116" s="124">
        <f t="shared" si="0"/>
        <v>-1.7629716185800004E-2</v>
      </c>
    </row>
    <row r="117" spans="14:30" x14ac:dyDescent="0.3">
      <c r="N117" s="37" t="s">
        <v>149</v>
      </c>
      <c r="O117" s="125">
        <f>RANK(O116,$O116:$AD116)</f>
        <v>8</v>
      </c>
      <c r="P117" s="125">
        <f t="shared" ref="P117:AD117" si="1">RANK(P116,$O116:$AD116)</f>
        <v>3</v>
      </c>
      <c r="Q117" s="125">
        <f t="shared" si="1"/>
        <v>6</v>
      </c>
      <c r="R117" s="125">
        <f t="shared" si="1"/>
        <v>14</v>
      </c>
      <c r="S117" s="125">
        <f t="shared" si="1"/>
        <v>9</v>
      </c>
      <c r="T117" s="125">
        <f t="shared" si="1"/>
        <v>2</v>
      </c>
      <c r="U117" s="125">
        <f t="shared" si="1"/>
        <v>11</v>
      </c>
      <c r="V117" s="125">
        <f t="shared" si="1"/>
        <v>16</v>
      </c>
      <c r="W117" s="125">
        <f t="shared" si="1"/>
        <v>4</v>
      </c>
      <c r="X117" s="125">
        <f t="shared" si="1"/>
        <v>7</v>
      </c>
      <c r="Y117" s="125">
        <f t="shared" si="1"/>
        <v>5</v>
      </c>
      <c r="Z117" s="125">
        <f t="shared" si="1"/>
        <v>1</v>
      </c>
      <c r="AA117" s="125">
        <f t="shared" si="1"/>
        <v>12</v>
      </c>
      <c r="AB117" s="125">
        <f t="shared" si="1"/>
        <v>10</v>
      </c>
      <c r="AC117" s="125">
        <f t="shared" si="1"/>
        <v>15</v>
      </c>
      <c r="AD117" s="126">
        <f t="shared" si="1"/>
        <v>13</v>
      </c>
    </row>
    <row r="118" spans="14:30" x14ac:dyDescent="0.3">
      <c r="N118" s="37">
        <v>42825</v>
      </c>
      <c r="O118" s="127" t="s">
        <v>106</v>
      </c>
      <c r="P118" s="128" t="s">
        <v>106</v>
      </c>
      <c r="Q118" s="128" t="s">
        <v>106</v>
      </c>
      <c r="R118" s="129" t="s">
        <v>106</v>
      </c>
      <c r="S118" s="114" t="s">
        <v>106</v>
      </c>
      <c r="T118" s="115" t="s">
        <v>106</v>
      </c>
      <c r="U118" s="115" t="s">
        <v>106</v>
      </c>
      <c r="V118" s="130" t="s">
        <v>106</v>
      </c>
      <c r="W118" s="114" t="s">
        <v>106</v>
      </c>
      <c r="X118" s="115" t="s">
        <v>106</v>
      </c>
      <c r="Y118" s="115" t="s">
        <v>106</v>
      </c>
      <c r="Z118" s="130" t="s">
        <v>106</v>
      </c>
      <c r="AA118" s="114" t="s">
        <v>106</v>
      </c>
      <c r="AB118" s="115" t="s">
        <v>106</v>
      </c>
      <c r="AC118" s="115" t="s">
        <v>106</v>
      </c>
      <c r="AD118" s="130" t="s">
        <v>106</v>
      </c>
    </row>
    <row r="119" spans="14:30" x14ac:dyDescent="0.3">
      <c r="N119" s="37" t="s">
        <v>148</v>
      </c>
      <c r="O119" s="123">
        <f t="shared" ref="O119:AD123" si="2">O106/O102-1</f>
        <v>1.343124400696305E-2</v>
      </c>
      <c r="P119" s="123">
        <f t="shared" si="2"/>
        <v>3.0926531791230394E-2</v>
      </c>
      <c r="Q119" s="123">
        <f t="shared" si="2"/>
        <v>1.9571990419868124E-2</v>
      </c>
      <c r="R119" s="123">
        <f t="shared" si="2"/>
        <v>5.6993926423871466E-2</v>
      </c>
      <c r="S119" s="123">
        <f t="shared" si="2"/>
        <v>1.5331818179309398E-2</v>
      </c>
      <c r="T119" s="123">
        <f t="shared" si="2"/>
        <v>0.10844717197374076</v>
      </c>
      <c r="U119" s="123">
        <f t="shared" si="2"/>
        <v>5.1929281467981037E-2</v>
      </c>
      <c r="V119" s="123">
        <f t="shared" si="2"/>
        <v>-3.7484456554650492E-2</v>
      </c>
      <c r="W119" s="123">
        <f t="shared" si="2"/>
        <v>4.4421071896541431E-2</v>
      </c>
      <c r="X119" s="123">
        <f t="shared" si="2"/>
        <v>8.4435782049335328E-2</v>
      </c>
      <c r="Y119" s="123">
        <f t="shared" si="2"/>
        <v>4.9622578054293598E-3</v>
      </c>
      <c r="Z119" s="123">
        <f t="shared" si="2"/>
        <v>3.1618316425414683E-2</v>
      </c>
      <c r="AA119" s="123">
        <f t="shared" si="2"/>
        <v>-2.1864823656583265E-2</v>
      </c>
      <c r="AB119" s="123">
        <f t="shared" si="2"/>
        <v>4.5349982064835093E-2</v>
      </c>
      <c r="AC119" s="123">
        <f t="shared" si="2"/>
        <v>4.1294650276375799E-2</v>
      </c>
      <c r="AD119" s="124">
        <f t="shared" si="2"/>
        <v>-7.4798417014107499E-2</v>
      </c>
    </row>
    <row r="120" spans="14:30" x14ac:dyDescent="0.3">
      <c r="N120" s="37" t="s">
        <v>148</v>
      </c>
      <c r="O120" s="123">
        <f t="shared" si="2"/>
        <v>-1.5977767086635231E-2</v>
      </c>
      <c r="P120" s="123">
        <f t="shared" si="2"/>
        <v>6.6275493857661072E-2</v>
      </c>
      <c r="Q120" s="123">
        <f t="shared" si="2"/>
        <v>-1.5228283651776642E-2</v>
      </c>
      <c r="R120" s="123">
        <f t="shared" si="2"/>
        <v>0.12565912031517512</v>
      </c>
      <c r="S120" s="123">
        <f t="shared" si="2"/>
        <v>7.0686472843115578E-3</v>
      </c>
      <c r="T120" s="123">
        <f t="shared" si="2"/>
        <v>4.4362152323474291E-2</v>
      </c>
      <c r="U120" s="123">
        <f t="shared" si="2"/>
        <v>8.4222959380564344E-3</v>
      </c>
      <c r="V120" s="123">
        <f t="shared" si="2"/>
        <v>-8.9149197723324081E-2</v>
      </c>
      <c r="W120" s="123">
        <f t="shared" si="2"/>
        <v>6.7085720451697917E-2</v>
      </c>
      <c r="X120" s="123">
        <f t="shared" si="2"/>
        <v>6.1227573082369036E-2</v>
      </c>
      <c r="Y120" s="123">
        <f t="shared" si="2"/>
        <v>-8.3347500374830741E-4</v>
      </c>
      <c r="Z120" s="123">
        <f t="shared" si="2"/>
        <v>5.2970995158018397E-2</v>
      </c>
      <c r="AA120" s="123">
        <f>AA107/AA103-1</f>
        <v>-2.5555232835052455E-2</v>
      </c>
      <c r="AB120" s="123">
        <f t="shared" si="2"/>
        <v>4.1737274032273231E-2</v>
      </c>
      <c r="AC120" s="123">
        <f t="shared" si="2"/>
        <v>6.3472682203155939E-2</v>
      </c>
      <c r="AD120" s="124">
        <f t="shared" si="2"/>
        <v>-8.2311187558567367E-2</v>
      </c>
    </row>
    <row r="121" spans="14:30" x14ac:dyDescent="0.3">
      <c r="N121" s="37" t="s">
        <v>148</v>
      </c>
      <c r="O121" s="123">
        <f t="shared" si="2"/>
        <v>-1.61741947660754E-3</v>
      </c>
      <c r="P121" s="123">
        <f t="shared" si="2"/>
        <v>7.957880357575009E-2</v>
      </c>
      <c r="Q121" s="123">
        <f t="shared" si="2"/>
        <v>-2.3040540142787003E-2</v>
      </c>
      <c r="R121" s="123">
        <f t="shared" si="2"/>
        <v>0.11191938840827409</v>
      </c>
      <c r="S121" s="123">
        <f t="shared" si="2"/>
        <v>-8.2307034414755842E-3</v>
      </c>
      <c r="T121" s="123">
        <f t="shared" si="2"/>
        <v>-1.6011809551850664E-2</v>
      </c>
      <c r="U121" s="123">
        <f t="shared" si="2"/>
        <v>-2.9236129874821382E-2</v>
      </c>
      <c r="V121" s="123">
        <f t="shared" si="2"/>
        <v>-2.7064669407196429E-2</v>
      </c>
      <c r="W121" s="123">
        <f t="shared" si="2"/>
        <v>6.1251723829987226E-2</v>
      </c>
      <c r="X121" s="123">
        <f t="shared" si="2"/>
        <v>3.4697769561818026E-2</v>
      </c>
      <c r="Y121" s="123">
        <f t="shared" si="2"/>
        <v>-3.8058624331392954E-3</v>
      </c>
      <c r="Z121" s="123">
        <f t="shared" si="2"/>
        <v>3.7675819463357518E-2</v>
      </c>
      <c r="AA121" s="123">
        <f t="shared" si="2"/>
        <v>-2.618689669266383E-2</v>
      </c>
      <c r="AB121" s="123">
        <f t="shared" si="2"/>
        <v>1.5624531150736365E-2</v>
      </c>
      <c r="AC121" s="123">
        <f t="shared" si="2"/>
        <v>2.5371280702279009E-2</v>
      </c>
      <c r="AD121" s="124">
        <f t="shared" si="2"/>
        <v>-5.0577358811700446E-2</v>
      </c>
    </row>
    <row r="122" spans="14:30" x14ac:dyDescent="0.3">
      <c r="N122" s="37" t="s">
        <v>148</v>
      </c>
      <c r="O122" s="123">
        <f t="shared" si="2"/>
        <v>4.5039107914261578E-2</v>
      </c>
      <c r="P122" s="123">
        <f t="shared" si="2"/>
        <v>6.4260930398587268E-2</v>
      </c>
      <c r="Q122" s="123">
        <f t="shared" si="2"/>
        <v>-1.6289490170388055E-2</v>
      </c>
      <c r="R122" s="123">
        <f t="shared" si="2"/>
        <v>6.4384168856545632E-2</v>
      </c>
      <c r="S122" s="123">
        <f t="shared" si="2"/>
        <v>-3.0500194223533783E-2</v>
      </c>
      <c r="T122" s="123">
        <f t="shared" si="2"/>
        <v>-1.5952651878858748E-2</v>
      </c>
      <c r="U122" s="123">
        <f t="shared" si="2"/>
        <v>-3.2132838141529785E-2</v>
      </c>
      <c r="V122" s="123">
        <f t="shared" si="2"/>
        <v>3.2130056052311895E-2</v>
      </c>
      <c r="W122" s="123">
        <f t="shared" si="2"/>
        <v>5.0079340459690647E-2</v>
      </c>
      <c r="X122" s="123">
        <f t="shared" si="2"/>
        <v>2.4667354575578893E-2</v>
      </c>
      <c r="Y122" s="123">
        <f t="shared" si="2"/>
        <v>5.4995626261233888E-4</v>
      </c>
      <c r="Z122" s="123">
        <f t="shared" si="2"/>
        <v>1.4179977021514523E-2</v>
      </c>
      <c r="AA122" s="123">
        <f t="shared" si="2"/>
        <v>-1.9803474925470632E-2</v>
      </c>
      <c r="AB122" s="123">
        <f t="shared" si="2"/>
        <v>-5.0682377144563029E-3</v>
      </c>
      <c r="AC122" s="123">
        <f t="shared" si="2"/>
        <v>-1.3834259663641602E-2</v>
      </c>
      <c r="AD122" s="124">
        <f t="shared" si="2"/>
        <v>-3.6299978763815077E-2</v>
      </c>
    </row>
    <row r="123" spans="14:30" x14ac:dyDescent="0.3">
      <c r="N123" s="37" t="str">
        <f>"Y/Y "&amp;RIGHT(N116,4)</f>
        <v>Y/Y 26Q1</v>
      </c>
      <c r="O123" s="123">
        <f>O110/O106-1</f>
        <v>2.9396583810846089E-2</v>
      </c>
      <c r="P123" s="123">
        <f t="shared" si="2"/>
        <v>6.4276086574044156E-2</v>
      </c>
      <c r="Q123" s="123">
        <f t="shared" si="2"/>
        <v>6.5904153686295874E-3</v>
      </c>
      <c r="R123" s="123">
        <f t="shared" si="2"/>
        <v>6.4347373012818565E-4</v>
      </c>
      <c r="S123" s="123">
        <f t="shared" si="2"/>
        <v>-4.8539758430315993E-3</v>
      </c>
      <c r="T123" s="123">
        <f t="shared" si="2"/>
        <v>3.338862563606515E-2</v>
      </c>
      <c r="U123" s="123">
        <f t="shared" si="2"/>
        <v>4.4614321894709263E-4</v>
      </c>
      <c r="V123" s="123">
        <f t="shared" si="2"/>
        <v>3.902691143057524E-3</v>
      </c>
      <c r="W123" s="123">
        <f t="shared" si="2"/>
        <v>3.7856286670517658E-2</v>
      </c>
      <c r="X123" s="123">
        <f t="shared" si="2"/>
        <v>3.4616897566422278E-2</v>
      </c>
      <c r="Y123" s="123">
        <f t="shared" si="2"/>
        <v>1.7705974927686441E-2</v>
      </c>
      <c r="Z123" s="123">
        <f t="shared" si="2"/>
        <v>8.5289610609766697E-3</v>
      </c>
      <c r="AA123" s="123">
        <f t="shared" si="2"/>
        <v>-1.2735478095129094E-2</v>
      </c>
      <c r="AB123" s="123">
        <f t="shared" si="2"/>
        <v>-1.0293250325987158E-2</v>
      </c>
      <c r="AC123" s="123">
        <f t="shared" si="2"/>
        <v>-6.7268342473886023E-2</v>
      </c>
      <c r="AD123" s="124">
        <f t="shared" si="2"/>
        <v>-1.6942610328847252E-2</v>
      </c>
    </row>
    <row r="124" spans="14:30" x14ac:dyDescent="0.3">
      <c r="N124" s="37" t="s">
        <v>149</v>
      </c>
      <c r="O124" s="125">
        <f>RANK(O123,$O123:$AD123)</f>
        <v>5</v>
      </c>
      <c r="P124" s="125">
        <f t="shared" ref="P124:AD124" si="3">RANK(P123,$O123:$AD123)</f>
        <v>1</v>
      </c>
      <c r="Q124" s="125">
        <f t="shared" si="3"/>
        <v>8</v>
      </c>
      <c r="R124" s="125">
        <f t="shared" si="3"/>
        <v>10</v>
      </c>
      <c r="S124" s="125">
        <f t="shared" si="3"/>
        <v>12</v>
      </c>
      <c r="T124" s="125">
        <f t="shared" si="3"/>
        <v>4</v>
      </c>
      <c r="U124" s="125">
        <f t="shared" si="3"/>
        <v>11</v>
      </c>
      <c r="V124" s="125">
        <f t="shared" si="3"/>
        <v>9</v>
      </c>
      <c r="W124" s="125">
        <f t="shared" si="3"/>
        <v>2</v>
      </c>
      <c r="X124" s="125">
        <f t="shared" si="3"/>
        <v>3</v>
      </c>
      <c r="Y124" s="125">
        <f t="shared" si="3"/>
        <v>6</v>
      </c>
      <c r="Z124" s="125">
        <f t="shared" si="3"/>
        <v>7</v>
      </c>
      <c r="AA124" s="125">
        <f t="shared" si="3"/>
        <v>14</v>
      </c>
      <c r="AB124" s="125">
        <f t="shared" si="3"/>
        <v>13</v>
      </c>
      <c r="AC124" s="125">
        <f t="shared" si="3"/>
        <v>16</v>
      </c>
      <c r="AD124" s="126">
        <f t="shared" si="3"/>
        <v>15</v>
      </c>
    </row>
    <row r="125" spans="14:30" x14ac:dyDescent="0.3">
      <c r="N125" s="56"/>
      <c r="O125" s="103"/>
      <c r="P125" s="24"/>
      <c r="Q125" s="24"/>
      <c r="R125" s="106"/>
      <c r="S125" s="103"/>
      <c r="T125" s="24"/>
      <c r="U125" s="24"/>
      <c r="V125" s="106"/>
      <c r="W125" s="103"/>
      <c r="X125" s="24"/>
      <c r="Y125" s="24"/>
      <c r="Z125" s="106"/>
      <c r="AA125" s="103"/>
      <c r="AB125" s="24"/>
      <c r="AC125" s="24"/>
      <c r="AD125" s="106"/>
    </row>
    <row r="126" spans="14:30" x14ac:dyDescent="0.3">
      <c r="N126" s="56"/>
      <c r="O126" s="103"/>
      <c r="P126" s="24"/>
      <c r="Q126" s="24"/>
      <c r="R126" s="106"/>
      <c r="S126" s="103"/>
      <c r="T126" s="24"/>
      <c r="U126" s="24"/>
      <c r="V126" s="106"/>
      <c r="W126" s="103"/>
      <c r="X126" s="24"/>
      <c r="Y126" s="24"/>
      <c r="Z126" s="106"/>
      <c r="AA126" s="103"/>
      <c r="AB126" s="24"/>
      <c r="AC126" s="24"/>
      <c r="AD126" s="106"/>
    </row>
    <row r="127" spans="14:30" x14ac:dyDescent="0.3">
      <c r="N127" s="56">
        <v>47664</v>
      </c>
      <c r="O127" s="103" t="s">
        <v>106</v>
      </c>
      <c r="P127" s="24" t="s">
        <v>106</v>
      </c>
      <c r="Q127" s="24" t="s">
        <v>106</v>
      </c>
      <c r="R127" s="106" t="s">
        <v>106</v>
      </c>
      <c r="S127" s="103" t="s">
        <v>106</v>
      </c>
      <c r="T127" s="24" t="s">
        <v>106</v>
      </c>
      <c r="U127" s="24" t="s">
        <v>106</v>
      </c>
      <c r="V127" s="106" t="s">
        <v>106</v>
      </c>
      <c r="W127" s="103" t="s">
        <v>106</v>
      </c>
      <c r="X127" s="24" t="s">
        <v>106</v>
      </c>
      <c r="Y127" s="24" t="s">
        <v>106</v>
      </c>
      <c r="Z127" s="106" t="s">
        <v>106</v>
      </c>
      <c r="AA127" s="103" t="s">
        <v>106</v>
      </c>
      <c r="AB127" s="24" t="s">
        <v>106</v>
      </c>
      <c r="AC127" s="24" t="s">
        <v>106</v>
      </c>
      <c r="AD127" s="106" t="s">
        <v>106</v>
      </c>
    </row>
    <row r="128" spans="14:30" x14ac:dyDescent="0.3">
      <c r="N128" s="56">
        <v>47756</v>
      </c>
      <c r="O128" s="103" t="s">
        <v>106</v>
      </c>
      <c r="P128" s="24" t="s">
        <v>106</v>
      </c>
      <c r="Q128" s="24" t="s">
        <v>106</v>
      </c>
      <c r="R128" s="106" t="s">
        <v>106</v>
      </c>
      <c r="S128" s="103" t="s">
        <v>106</v>
      </c>
      <c r="T128" s="24" t="s">
        <v>106</v>
      </c>
      <c r="U128" s="24" t="s">
        <v>106</v>
      </c>
      <c r="V128" s="106" t="s">
        <v>106</v>
      </c>
      <c r="W128" s="103" t="s">
        <v>106</v>
      </c>
      <c r="X128" s="24" t="s">
        <v>106</v>
      </c>
      <c r="Y128" s="24" t="s">
        <v>106</v>
      </c>
      <c r="Z128" s="106" t="s">
        <v>106</v>
      </c>
      <c r="AA128" s="103" t="s">
        <v>106</v>
      </c>
      <c r="AB128" s="24" t="s">
        <v>106</v>
      </c>
      <c r="AC128" s="24" t="s">
        <v>106</v>
      </c>
      <c r="AD128" s="106" t="s">
        <v>106</v>
      </c>
    </row>
    <row r="129" spans="14:30" x14ac:dyDescent="0.3">
      <c r="N129" s="56">
        <v>47848</v>
      </c>
      <c r="O129" s="103" t="s">
        <v>106</v>
      </c>
      <c r="P129" s="24" t="s">
        <v>106</v>
      </c>
      <c r="Q129" s="24" t="s">
        <v>106</v>
      </c>
      <c r="R129" s="106" t="s">
        <v>106</v>
      </c>
      <c r="S129" s="103" t="s">
        <v>106</v>
      </c>
      <c r="T129" s="24" t="s">
        <v>106</v>
      </c>
      <c r="U129" s="24" t="s">
        <v>106</v>
      </c>
      <c r="V129" s="106" t="s">
        <v>106</v>
      </c>
      <c r="W129" s="103" t="s">
        <v>106</v>
      </c>
      <c r="X129" s="24" t="s">
        <v>106</v>
      </c>
      <c r="Y129" s="24" t="s">
        <v>106</v>
      </c>
      <c r="Z129" s="106" t="s">
        <v>106</v>
      </c>
      <c r="AA129" s="103" t="s">
        <v>106</v>
      </c>
      <c r="AB129" s="24" t="s">
        <v>106</v>
      </c>
      <c r="AC129" s="24" t="s">
        <v>106</v>
      </c>
      <c r="AD129" s="106" t="s">
        <v>106</v>
      </c>
    </row>
    <row r="130" spans="14:30" x14ac:dyDescent="0.3">
      <c r="N130" s="56">
        <v>47938</v>
      </c>
      <c r="O130" s="103" t="s">
        <v>106</v>
      </c>
      <c r="P130" s="24" t="s">
        <v>106</v>
      </c>
      <c r="Q130" s="24" t="s">
        <v>106</v>
      </c>
      <c r="R130" s="106" t="s">
        <v>106</v>
      </c>
      <c r="S130" s="103" t="s">
        <v>106</v>
      </c>
      <c r="T130" s="24" t="s">
        <v>106</v>
      </c>
      <c r="U130" s="24" t="s">
        <v>106</v>
      </c>
      <c r="V130" s="106" t="s">
        <v>106</v>
      </c>
      <c r="W130" s="103" t="s">
        <v>106</v>
      </c>
      <c r="X130" s="24" t="s">
        <v>106</v>
      </c>
      <c r="Y130" s="24" t="s">
        <v>106</v>
      </c>
      <c r="Z130" s="106" t="s">
        <v>106</v>
      </c>
      <c r="AA130" s="103" t="s">
        <v>106</v>
      </c>
      <c r="AB130" s="24" t="s">
        <v>106</v>
      </c>
      <c r="AC130" s="24" t="s">
        <v>106</v>
      </c>
      <c r="AD130" s="106" t="s">
        <v>106</v>
      </c>
    </row>
    <row r="131" spans="14:30" x14ac:dyDescent="0.3">
      <c r="N131" s="56">
        <v>48029</v>
      </c>
      <c r="O131" s="103" t="s">
        <v>106</v>
      </c>
      <c r="P131" s="24" t="s">
        <v>106</v>
      </c>
      <c r="Q131" s="24" t="s">
        <v>106</v>
      </c>
      <c r="R131" s="106" t="s">
        <v>106</v>
      </c>
      <c r="S131" s="103" t="s">
        <v>106</v>
      </c>
      <c r="T131" s="24" t="s">
        <v>106</v>
      </c>
      <c r="U131" s="24" t="s">
        <v>106</v>
      </c>
      <c r="V131" s="106" t="s">
        <v>106</v>
      </c>
      <c r="W131" s="103" t="s">
        <v>106</v>
      </c>
      <c r="X131" s="24" t="s">
        <v>106</v>
      </c>
      <c r="Y131" s="24" t="s">
        <v>106</v>
      </c>
      <c r="Z131" s="106" t="s">
        <v>106</v>
      </c>
      <c r="AA131" s="103" t="s">
        <v>106</v>
      </c>
      <c r="AB131" s="24" t="s">
        <v>106</v>
      </c>
      <c r="AC131" s="24" t="s">
        <v>106</v>
      </c>
      <c r="AD131" s="106" t="s">
        <v>106</v>
      </c>
    </row>
    <row r="132" spans="14:30" x14ac:dyDescent="0.3">
      <c r="N132" s="56">
        <v>48121</v>
      </c>
      <c r="O132" s="103" t="s">
        <v>106</v>
      </c>
      <c r="P132" s="24" t="s">
        <v>106</v>
      </c>
      <c r="Q132" s="24" t="s">
        <v>106</v>
      </c>
      <c r="R132" s="106" t="s">
        <v>106</v>
      </c>
      <c r="S132" s="103" t="s">
        <v>106</v>
      </c>
      <c r="T132" s="24" t="s">
        <v>106</v>
      </c>
      <c r="U132" s="24" t="s">
        <v>106</v>
      </c>
      <c r="V132" s="106" t="s">
        <v>106</v>
      </c>
      <c r="W132" s="103" t="s">
        <v>106</v>
      </c>
      <c r="X132" s="24" t="s">
        <v>106</v>
      </c>
      <c r="Y132" s="24" t="s">
        <v>106</v>
      </c>
      <c r="Z132" s="106" t="s">
        <v>106</v>
      </c>
      <c r="AA132" s="103" t="s">
        <v>106</v>
      </c>
      <c r="AB132" s="24" t="s">
        <v>106</v>
      </c>
      <c r="AC132" s="24" t="s">
        <v>106</v>
      </c>
      <c r="AD132" s="106" t="s">
        <v>106</v>
      </c>
    </row>
    <row r="133" spans="14:30" x14ac:dyDescent="0.3">
      <c r="N133" s="56">
        <v>48213</v>
      </c>
      <c r="O133" s="103" t="s">
        <v>106</v>
      </c>
      <c r="P133" s="24" t="s">
        <v>106</v>
      </c>
      <c r="Q133" s="24" t="s">
        <v>106</v>
      </c>
      <c r="R133" s="106" t="s">
        <v>106</v>
      </c>
      <c r="S133" s="103" t="s">
        <v>106</v>
      </c>
      <c r="T133" s="24" t="s">
        <v>106</v>
      </c>
      <c r="U133" s="24" t="s">
        <v>106</v>
      </c>
      <c r="V133" s="106" t="s">
        <v>106</v>
      </c>
      <c r="W133" s="103" t="s">
        <v>106</v>
      </c>
      <c r="X133" s="24" t="s">
        <v>106</v>
      </c>
      <c r="Y133" s="24" t="s">
        <v>106</v>
      </c>
      <c r="Z133" s="106" t="s">
        <v>106</v>
      </c>
      <c r="AA133" s="103" t="s">
        <v>106</v>
      </c>
      <c r="AB133" s="24" t="s">
        <v>106</v>
      </c>
      <c r="AC133" s="24" t="s">
        <v>106</v>
      </c>
      <c r="AD133" s="106" t="s">
        <v>106</v>
      </c>
    </row>
    <row r="134" spans="14:30" x14ac:dyDescent="0.3">
      <c r="N134" s="56">
        <v>48304</v>
      </c>
      <c r="O134" s="103" t="s">
        <v>106</v>
      </c>
      <c r="P134" s="24" t="s">
        <v>106</v>
      </c>
      <c r="Q134" s="24" t="s">
        <v>106</v>
      </c>
      <c r="R134" s="106" t="s">
        <v>106</v>
      </c>
      <c r="S134" s="103" t="s">
        <v>106</v>
      </c>
      <c r="T134" s="24" t="s">
        <v>106</v>
      </c>
      <c r="U134" s="24" t="s">
        <v>106</v>
      </c>
      <c r="V134" s="106" t="s">
        <v>106</v>
      </c>
      <c r="W134" s="103" t="s">
        <v>106</v>
      </c>
      <c r="X134" s="24" t="s">
        <v>106</v>
      </c>
      <c r="Y134" s="24" t="s">
        <v>106</v>
      </c>
      <c r="Z134" s="106" t="s">
        <v>106</v>
      </c>
      <c r="AA134" s="103" t="s">
        <v>106</v>
      </c>
      <c r="AB134" s="24" t="s">
        <v>106</v>
      </c>
      <c r="AC134" s="24" t="s">
        <v>106</v>
      </c>
      <c r="AD134" s="106" t="s">
        <v>106</v>
      </c>
    </row>
    <row r="135" spans="14:30" x14ac:dyDescent="0.3">
      <c r="N135" s="56">
        <v>48395</v>
      </c>
      <c r="O135" s="103" t="s">
        <v>106</v>
      </c>
      <c r="P135" s="24" t="s">
        <v>106</v>
      </c>
      <c r="Q135" s="24" t="s">
        <v>106</v>
      </c>
      <c r="R135" s="106" t="s">
        <v>106</v>
      </c>
      <c r="S135" s="103" t="s">
        <v>106</v>
      </c>
      <c r="T135" s="24" t="s">
        <v>106</v>
      </c>
      <c r="U135" s="24" t="s">
        <v>106</v>
      </c>
      <c r="V135" s="106" t="s">
        <v>106</v>
      </c>
      <c r="W135" s="103" t="s">
        <v>106</v>
      </c>
      <c r="X135" s="24" t="s">
        <v>106</v>
      </c>
      <c r="Y135" s="24" t="s">
        <v>106</v>
      </c>
      <c r="Z135" s="106" t="s">
        <v>106</v>
      </c>
      <c r="AA135" s="103" t="s">
        <v>106</v>
      </c>
      <c r="AB135" s="24" t="s">
        <v>106</v>
      </c>
      <c r="AC135" s="24" t="s">
        <v>106</v>
      </c>
      <c r="AD135" s="106" t="s">
        <v>106</v>
      </c>
    </row>
    <row r="136" spans="14:30" x14ac:dyDescent="0.3">
      <c r="N136" s="56">
        <v>48487</v>
      </c>
      <c r="O136" s="103" t="s">
        <v>106</v>
      </c>
      <c r="P136" s="24" t="s">
        <v>106</v>
      </c>
      <c r="Q136" s="24" t="s">
        <v>106</v>
      </c>
      <c r="R136" s="106" t="s">
        <v>106</v>
      </c>
      <c r="S136" s="103" t="s">
        <v>106</v>
      </c>
      <c r="T136" s="24" t="s">
        <v>106</v>
      </c>
      <c r="U136" s="24" t="s">
        <v>106</v>
      </c>
      <c r="V136" s="106" t="s">
        <v>106</v>
      </c>
      <c r="W136" s="103" t="s">
        <v>106</v>
      </c>
      <c r="X136" s="24" t="s">
        <v>106</v>
      </c>
      <c r="Y136" s="24" t="s">
        <v>106</v>
      </c>
      <c r="Z136" s="106" t="s">
        <v>106</v>
      </c>
      <c r="AA136" s="103" t="s">
        <v>106</v>
      </c>
      <c r="AB136" s="24" t="s">
        <v>106</v>
      </c>
      <c r="AC136" s="24" t="s">
        <v>106</v>
      </c>
      <c r="AD136" s="106" t="s">
        <v>106</v>
      </c>
    </row>
    <row r="137" spans="14:30" x14ac:dyDescent="0.3">
      <c r="N137" s="56">
        <v>48579</v>
      </c>
      <c r="O137" s="103" t="s">
        <v>106</v>
      </c>
      <c r="P137" s="24" t="s">
        <v>106</v>
      </c>
      <c r="Q137" s="24" t="s">
        <v>106</v>
      </c>
      <c r="R137" s="106" t="s">
        <v>106</v>
      </c>
      <c r="S137" s="103" t="s">
        <v>106</v>
      </c>
      <c r="T137" s="24" t="s">
        <v>106</v>
      </c>
      <c r="U137" s="24" t="s">
        <v>106</v>
      </c>
      <c r="V137" s="106" t="s">
        <v>106</v>
      </c>
      <c r="W137" s="103" t="s">
        <v>106</v>
      </c>
      <c r="X137" s="24" t="s">
        <v>106</v>
      </c>
      <c r="Y137" s="24" t="s">
        <v>106</v>
      </c>
      <c r="Z137" s="106" t="s">
        <v>106</v>
      </c>
      <c r="AA137" s="103" t="s">
        <v>106</v>
      </c>
      <c r="AB137" s="24" t="s">
        <v>106</v>
      </c>
      <c r="AC137" s="24" t="s">
        <v>106</v>
      </c>
      <c r="AD137" s="106" t="s">
        <v>106</v>
      </c>
    </row>
    <row r="138" spans="14:30" x14ac:dyDescent="0.3">
      <c r="N138" s="56">
        <v>48669</v>
      </c>
      <c r="O138" s="103" t="s">
        <v>106</v>
      </c>
      <c r="P138" s="24" t="s">
        <v>106</v>
      </c>
      <c r="Q138" s="24" t="s">
        <v>106</v>
      </c>
      <c r="R138" s="106" t="s">
        <v>106</v>
      </c>
      <c r="S138" s="103" t="s">
        <v>106</v>
      </c>
      <c r="T138" s="24" t="s">
        <v>106</v>
      </c>
      <c r="U138" s="24" t="s">
        <v>106</v>
      </c>
      <c r="V138" s="106" t="s">
        <v>106</v>
      </c>
      <c r="W138" s="103" t="s">
        <v>106</v>
      </c>
      <c r="X138" s="24" t="s">
        <v>106</v>
      </c>
      <c r="Y138" s="24" t="s">
        <v>106</v>
      </c>
      <c r="Z138" s="106" t="s">
        <v>106</v>
      </c>
      <c r="AA138" s="103" t="s">
        <v>106</v>
      </c>
      <c r="AB138" s="24" t="s">
        <v>106</v>
      </c>
      <c r="AC138" s="24" t="s">
        <v>106</v>
      </c>
      <c r="AD138" s="106" t="s">
        <v>106</v>
      </c>
    </row>
    <row r="139" spans="14:30" x14ac:dyDescent="0.3">
      <c r="N139" s="56">
        <v>48760</v>
      </c>
      <c r="O139" s="103" t="s">
        <v>106</v>
      </c>
      <c r="P139" s="24" t="s">
        <v>106</v>
      </c>
      <c r="Q139" s="24" t="s">
        <v>106</v>
      </c>
      <c r="R139" s="106" t="s">
        <v>106</v>
      </c>
      <c r="S139" s="103" t="s">
        <v>106</v>
      </c>
      <c r="T139" s="24" t="s">
        <v>106</v>
      </c>
      <c r="U139" s="24" t="s">
        <v>106</v>
      </c>
      <c r="V139" s="106" t="s">
        <v>106</v>
      </c>
      <c r="W139" s="103" t="s">
        <v>106</v>
      </c>
      <c r="X139" s="24" t="s">
        <v>106</v>
      </c>
      <c r="Y139" s="24" t="s">
        <v>106</v>
      </c>
      <c r="Z139" s="106" t="s">
        <v>106</v>
      </c>
      <c r="AA139" s="103" t="s">
        <v>106</v>
      </c>
      <c r="AB139" s="24" t="s">
        <v>106</v>
      </c>
      <c r="AC139" s="24" t="s">
        <v>106</v>
      </c>
      <c r="AD139" s="106" t="s">
        <v>106</v>
      </c>
    </row>
    <row r="140" spans="14:30" x14ac:dyDescent="0.3">
      <c r="N140" s="56">
        <v>48852</v>
      </c>
      <c r="O140" s="103" t="s">
        <v>106</v>
      </c>
      <c r="P140" s="24" t="s">
        <v>106</v>
      </c>
      <c r="Q140" s="24" t="s">
        <v>106</v>
      </c>
      <c r="R140" s="106" t="s">
        <v>106</v>
      </c>
      <c r="S140" s="103" t="s">
        <v>106</v>
      </c>
      <c r="T140" s="24" t="s">
        <v>106</v>
      </c>
      <c r="U140" s="24" t="s">
        <v>106</v>
      </c>
      <c r="V140" s="106" t="s">
        <v>106</v>
      </c>
      <c r="W140" s="103" t="s">
        <v>106</v>
      </c>
      <c r="X140" s="24" t="s">
        <v>106</v>
      </c>
      <c r="Y140" s="24" t="s">
        <v>106</v>
      </c>
      <c r="Z140" s="106" t="s">
        <v>106</v>
      </c>
      <c r="AA140" s="103" t="s">
        <v>106</v>
      </c>
      <c r="AB140" s="24" t="s">
        <v>106</v>
      </c>
      <c r="AC140" s="24" t="s">
        <v>106</v>
      </c>
      <c r="AD140" s="106" t="s">
        <v>106</v>
      </c>
    </row>
    <row r="141" spans="14:30" x14ac:dyDescent="0.3">
      <c r="N141" s="56">
        <v>48944</v>
      </c>
      <c r="O141" s="103" t="s">
        <v>106</v>
      </c>
      <c r="P141" s="24" t="s">
        <v>106</v>
      </c>
      <c r="Q141" s="24" t="s">
        <v>106</v>
      </c>
      <c r="R141" s="106" t="s">
        <v>106</v>
      </c>
      <c r="S141" s="103" t="s">
        <v>106</v>
      </c>
      <c r="T141" s="24" t="s">
        <v>106</v>
      </c>
      <c r="U141" s="24" t="s">
        <v>106</v>
      </c>
      <c r="V141" s="106" t="s">
        <v>106</v>
      </c>
      <c r="W141" s="103" t="s">
        <v>106</v>
      </c>
      <c r="X141" s="24" t="s">
        <v>106</v>
      </c>
      <c r="Y141" s="24" t="s">
        <v>106</v>
      </c>
      <c r="Z141" s="106" t="s">
        <v>106</v>
      </c>
      <c r="AA141" s="103" t="s">
        <v>106</v>
      </c>
      <c r="AB141" s="24" t="s">
        <v>106</v>
      </c>
      <c r="AC141" s="24" t="s">
        <v>106</v>
      </c>
      <c r="AD141" s="106" t="s">
        <v>106</v>
      </c>
    </row>
    <row r="142" spans="14:30" x14ac:dyDescent="0.3">
      <c r="N142" s="56">
        <v>49034</v>
      </c>
      <c r="O142" s="103" t="s">
        <v>106</v>
      </c>
      <c r="P142" s="24" t="s">
        <v>106</v>
      </c>
      <c r="Q142" s="24" t="s">
        <v>106</v>
      </c>
      <c r="R142" s="106" t="s">
        <v>106</v>
      </c>
      <c r="S142" s="103" t="s">
        <v>106</v>
      </c>
      <c r="T142" s="24" t="s">
        <v>106</v>
      </c>
      <c r="U142" s="24" t="s">
        <v>106</v>
      </c>
      <c r="V142" s="106" t="s">
        <v>106</v>
      </c>
      <c r="W142" s="103" t="s">
        <v>106</v>
      </c>
      <c r="X142" s="24" t="s">
        <v>106</v>
      </c>
      <c r="Y142" s="24" t="s">
        <v>106</v>
      </c>
      <c r="Z142" s="106" t="s">
        <v>106</v>
      </c>
      <c r="AA142" s="103" t="s">
        <v>106</v>
      </c>
      <c r="AB142" s="24" t="s">
        <v>106</v>
      </c>
      <c r="AC142" s="24" t="s">
        <v>106</v>
      </c>
      <c r="AD142" s="106" t="s">
        <v>106</v>
      </c>
    </row>
    <row r="143" spans="14:30" x14ac:dyDescent="0.3">
      <c r="N143" s="56">
        <v>49125</v>
      </c>
      <c r="O143" s="103" t="s">
        <v>106</v>
      </c>
      <c r="P143" s="24" t="s">
        <v>106</v>
      </c>
      <c r="Q143" s="24" t="s">
        <v>106</v>
      </c>
      <c r="R143" s="106" t="s">
        <v>106</v>
      </c>
      <c r="S143" s="103" t="s">
        <v>106</v>
      </c>
      <c r="T143" s="24" t="s">
        <v>106</v>
      </c>
      <c r="U143" s="24" t="s">
        <v>106</v>
      </c>
      <c r="V143" s="106" t="s">
        <v>106</v>
      </c>
      <c r="W143" s="103" t="s">
        <v>106</v>
      </c>
      <c r="X143" s="24" t="s">
        <v>106</v>
      </c>
      <c r="Y143" s="24" t="s">
        <v>106</v>
      </c>
      <c r="Z143" s="106" t="s">
        <v>106</v>
      </c>
      <c r="AA143" s="103" t="s">
        <v>106</v>
      </c>
      <c r="AB143" s="24" t="s">
        <v>106</v>
      </c>
      <c r="AC143" s="24" t="s">
        <v>106</v>
      </c>
      <c r="AD143" s="106" t="s">
        <v>106</v>
      </c>
    </row>
    <row r="144" spans="14:30" x14ac:dyDescent="0.3">
      <c r="N144" s="56">
        <v>49217</v>
      </c>
      <c r="O144" s="103" t="s">
        <v>106</v>
      </c>
      <c r="P144" s="24" t="s">
        <v>106</v>
      </c>
      <c r="Q144" s="24" t="s">
        <v>106</v>
      </c>
      <c r="R144" s="106" t="s">
        <v>106</v>
      </c>
      <c r="S144" s="103" t="s">
        <v>106</v>
      </c>
      <c r="T144" s="24" t="s">
        <v>106</v>
      </c>
      <c r="U144" s="24" t="s">
        <v>106</v>
      </c>
      <c r="V144" s="106" t="s">
        <v>106</v>
      </c>
      <c r="W144" s="103" t="s">
        <v>106</v>
      </c>
      <c r="X144" s="24" t="s">
        <v>106</v>
      </c>
      <c r="Y144" s="24" t="s">
        <v>106</v>
      </c>
      <c r="Z144" s="106" t="s">
        <v>106</v>
      </c>
      <c r="AA144" s="103" t="s">
        <v>106</v>
      </c>
      <c r="AB144" s="24" t="s">
        <v>106</v>
      </c>
      <c r="AC144" s="24" t="s">
        <v>106</v>
      </c>
      <c r="AD144" s="106" t="s">
        <v>106</v>
      </c>
    </row>
    <row r="145" spans="14:30" x14ac:dyDescent="0.3">
      <c r="N145" s="56">
        <v>49309</v>
      </c>
      <c r="O145" s="103" t="s">
        <v>106</v>
      </c>
      <c r="P145" s="24" t="s">
        <v>106</v>
      </c>
      <c r="Q145" s="24" t="s">
        <v>106</v>
      </c>
      <c r="R145" s="106" t="s">
        <v>106</v>
      </c>
      <c r="S145" s="103" t="s">
        <v>106</v>
      </c>
      <c r="T145" s="24" t="s">
        <v>106</v>
      </c>
      <c r="U145" s="24" t="s">
        <v>106</v>
      </c>
      <c r="V145" s="106" t="s">
        <v>106</v>
      </c>
      <c r="W145" s="103" t="s">
        <v>106</v>
      </c>
      <c r="X145" s="24" t="s">
        <v>106</v>
      </c>
      <c r="Y145" s="24" t="s">
        <v>106</v>
      </c>
      <c r="Z145" s="106" t="s">
        <v>106</v>
      </c>
      <c r="AA145" s="103" t="s">
        <v>106</v>
      </c>
      <c r="AB145" s="24" t="s">
        <v>106</v>
      </c>
      <c r="AC145" s="24" t="s">
        <v>106</v>
      </c>
      <c r="AD145" s="106" t="s">
        <v>106</v>
      </c>
    </row>
    <row r="146" spans="14:30" x14ac:dyDescent="0.3">
      <c r="N146" s="56">
        <v>49399</v>
      </c>
      <c r="O146" s="103" t="s">
        <v>106</v>
      </c>
      <c r="P146" s="24" t="s">
        <v>106</v>
      </c>
      <c r="Q146" s="24" t="s">
        <v>106</v>
      </c>
      <c r="R146" s="106" t="s">
        <v>106</v>
      </c>
      <c r="S146" s="103" t="s">
        <v>106</v>
      </c>
      <c r="T146" s="24" t="s">
        <v>106</v>
      </c>
      <c r="U146" s="24" t="s">
        <v>106</v>
      </c>
      <c r="V146" s="106" t="s">
        <v>106</v>
      </c>
      <c r="W146" s="103" t="s">
        <v>106</v>
      </c>
      <c r="X146" s="24" t="s">
        <v>106</v>
      </c>
      <c r="Y146" s="24" t="s">
        <v>106</v>
      </c>
      <c r="Z146" s="106" t="s">
        <v>106</v>
      </c>
      <c r="AA146" s="103" t="s">
        <v>106</v>
      </c>
      <c r="AB146" s="24" t="s">
        <v>106</v>
      </c>
      <c r="AC146" s="24" t="s">
        <v>106</v>
      </c>
      <c r="AD146" s="106" t="s">
        <v>106</v>
      </c>
    </row>
    <row r="147" spans="14:30" x14ac:dyDescent="0.3">
      <c r="N147" s="56">
        <v>49490</v>
      </c>
      <c r="O147" s="103" t="s">
        <v>106</v>
      </c>
      <c r="P147" s="24" t="s">
        <v>106</v>
      </c>
      <c r="Q147" s="24" t="s">
        <v>106</v>
      </c>
      <c r="R147" s="106" t="s">
        <v>106</v>
      </c>
      <c r="S147" s="103" t="s">
        <v>106</v>
      </c>
      <c r="T147" s="24" t="s">
        <v>106</v>
      </c>
      <c r="U147" s="24" t="s">
        <v>106</v>
      </c>
      <c r="V147" s="106" t="s">
        <v>106</v>
      </c>
      <c r="W147" s="103" t="s">
        <v>106</v>
      </c>
      <c r="X147" s="24" t="s">
        <v>106</v>
      </c>
      <c r="Y147" s="24" t="s">
        <v>106</v>
      </c>
      <c r="Z147" s="106" t="s">
        <v>106</v>
      </c>
      <c r="AA147" s="103" t="s">
        <v>106</v>
      </c>
      <c r="AB147" s="24" t="s">
        <v>106</v>
      </c>
      <c r="AC147" s="24" t="s">
        <v>106</v>
      </c>
      <c r="AD147" s="106" t="s">
        <v>106</v>
      </c>
    </row>
    <row r="148" spans="14:30" x14ac:dyDescent="0.3">
      <c r="N148" s="56">
        <v>49582</v>
      </c>
      <c r="O148" s="103" t="s">
        <v>106</v>
      </c>
      <c r="P148" s="24" t="s">
        <v>106</v>
      </c>
      <c r="Q148" s="24" t="s">
        <v>106</v>
      </c>
      <c r="R148" s="106" t="s">
        <v>106</v>
      </c>
      <c r="S148" s="103" t="s">
        <v>106</v>
      </c>
      <c r="T148" s="24" t="s">
        <v>106</v>
      </c>
      <c r="U148" s="24" t="s">
        <v>106</v>
      </c>
      <c r="V148" s="106" t="s">
        <v>106</v>
      </c>
      <c r="W148" s="103" t="s">
        <v>106</v>
      </c>
      <c r="X148" s="24" t="s">
        <v>106</v>
      </c>
      <c r="Y148" s="24" t="s">
        <v>106</v>
      </c>
      <c r="Z148" s="106" t="s">
        <v>106</v>
      </c>
      <c r="AA148" s="103" t="s">
        <v>106</v>
      </c>
      <c r="AB148" s="24" t="s">
        <v>106</v>
      </c>
      <c r="AC148" s="24" t="s">
        <v>106</v>
      </c>
      <c r="AD148" s="106" t="s">
        <v>106</v>
      </c>
    </row>
    <row r="149" spans="14:30" x14ac:dyDescent="0.3">
      <c r="N149" s="56">
        <v>49674</v>
      </c>
      <c r="O149" s="103" t="s">
        <v>106</v>
      </c>
      <c r="P149" s="24" t="s">
        <v>106</v>
      </c>
      <c r="Q149" s="24" t="s">
        <v>106</v>
      </c>
      <c r="R149" s="106" t="s">
        <v>106</v>
      </c>
      <c r="S149" s="103" t="s">
        <v>106</v>
      </c>
      <c r="T149" s="24" t="s">
        <v>106</v>
      </c>
      <c r="U149" s="24" t="s">
        <v>106</v>
      </c>
      <c r="V149" s="106" t="s">
        <v>106</v>
      </c>
      <c r="W149" s="103" t="s">
        <v>106</v>
      </c>
      <c r="X149" s="24" t="s">
        <v>106</v>
      </c>
      <c r="Y149" s="24" t="s">
        <v>106</v>
      </c>
      <c r="Z149" s="106" t="s">
        <v>106</v>
      </c>
      <c r="AA149" s="103" t="s">
        <v>106</v>
      </c>
      <c r="AB149" s="24" t="s">
        <v>106</v>
      </c>
      <c r="AC149" s="24" t="s">
        <v>106</v>
      </c>
      <c r="AD149" s="106" t="s">
        <v>106</v>
      </c>
    </row>
    <row r="150" spans="14:30" x14ac:dyDescent="0.3">
      <c r="N150" s="56">
        <v>49765</v>
      </c>
      <c r="O150" s="103" t="s">
        <v>106</v>
      </c>
      <c r="P150" s="24" t="s">
        <v>106</v>
      </c>
      <c r="Q150" s="24" t="s">
        <v>106</v>
      </c>
      <c r="R150" s="106" t="s">
        <v>106</v>
      </c>
      <c r="S150" s="103" t="s">
        <v>106</v>
      </c>
      <c r="T150" s="24" t="s">
        <v>106</v>
      </c>
      <c r="U150" s="24" t="s">
        <v>106</v>
      </c>
      <c r="V150" s="106" t="s">
        <v>106</v>
      </c>
      <c r="W150" s="103" t="s">
        <v>106</v>
      </c>
      <c r="X150" s="24" t="s">
        <v>106</v>
      </c>
      <c r="Y150" s="24" t="s">
        <v>106</v>
      </c>
      <c r="Z150" s="106" t="s">
        <v>106</v>
      </c>
      <c r="AA150" s="103" t="s">
        <v>106</v>
      </c>
      <c r="AB150" s="24" t="s">
        <v>106</v>
      </c>
      <c r="AC150" s="24" t="s">
        <v>106</v>
      </c>
      <c r="AD150" s="106" t="s">
        <v>106</v>
      </c>
    </row>
    <row r="151" spans="14:30" x14ac:dyDescent="0.3">
      <c r="N151" s="56">
        <v>49856</v>
      </c>
      <c r="O151" s="103" t="s">
        <v>106</v>
      </c>
      <c r="P151" s="24" t="s">
        <v>106</v>
      </c>
      <c r="Q151" s="24" t="s">
        <v>106</v>
      </c>
      <c r="R151" s="106" t="s">
        <v>106</v>
      </c>
      <c r="S151" s="103" t="s">
        <v>106</v>
      </c>
      <c r="T151" s="24" t="s">
        <v>106</v>
      </c>
      <c r="U151" s="24" t="s">
        <v>106</v>
      </c>
      <c r="V151" s="106" t="s">
        <v>106</v>
      </c>
      <c r="W151" s="103" t="s">
        <v>106</v>
      </c>
      <c r="X151" s="24" t="s">
        <v>106</v>
      </c>
      <c r="Y151" s="24" t="s">
        <v>106</v>
      </c>
      <c r="Z151" s="106" t="s">
        <v>106</v>
      </c>
      <c r="AA151" s="103" t="s">
        <v>106</v>
      </c>
      <c r="AB151" s="24" t="s">
        <v>106</v>
      </c>
      <c r="AC151" s="24" t="s">
        <v>106</v>
      </c>
      <c r="AD151" s="106" t="s">
        <v>106</v>
      </c>
    </row>
    <row r="152" spans="14:30" x14ac:dyDescent="0.3">
      <c r="N152" s="56">
        <v>49948</v>
      </c>
      <c r="O152" s="103" t="s">
        <v>106</v>
      </c>
      <c r="P152" s="24" t="s">
        <v>106</v>
      </c>
      <c r="Q152" s="24" t="s">
        <v>106</v>
      </c>
      <c r="R152" s="106" t="s">
        <v>106</v>
      </c>
      <c r="S152" s="103" t="s">
        <v>106</v>
      </c>
      <c r="T152" s="24" t="s">
        <v>106</v>
      </c>
      <c r="U152" s="24" t="s">
        <v>106</v>
      </c>
      <c r="V152" s="106" t="s">
        <v>106</v>
      </c>
      <c r="W152" s="103" t="s">
        <v>106</v>
      </c>
      <c r="X152" s="24" t="s">
        <v>106</v>
      </c>
      <c r="Y152" s="24" t="s">
        <v>106</v>
      </c>
      <c r="Z152" s="106" t="s">
        <v>106</v>
      </c>
      <c r="AA152" s="103" t="s">
        <v>106</v>
      </c>
      <c r="AB152" s="24" t="s">
        <v>106</v>
      </c>
      <c r="AC152" s="24" t="s">
        <v>106</v>
      </c>
      <c r="AD152" s="106" t="s">
        <v>106</v>
      </c>
    </row>
    <row r="153" spans="14:30" x14ac:dyDescent="0.3">
      <c r="N153" s="56">
        <v>50040</v>
      </c>
      <c r="O153" s="103" t="s">
        <v>106</v>
      </c>
      <c r="P153" s="24" t="s">
        <v>106</v>
      </c>
      <c r="Q153" s="24" t="s">
        <v>106</v>
      </c>
      <c r="R153" s="106" t="s">
        <v>106</v>
      </c>
      <c r="S153" s="103" t="s">
        <v>106</v>
      </c>
      <c r="T153" s="24" t="s">
        <v>106</v>
      </c>
      <c r="U153" s="24" t="s">
        <v>106</v>
      </c>
      <c r="V153" s="106" t="s">
        <v>106</v>
      </c>
      <c r="W153" s="103" t="s">
        <v>106</v>
      </c>
      <c r="X153" s="24" t="s">
        <v>106</v>
      </c>
      <c r="Y153" s="24" t="s">
        <v>106</v>
      </c>
      <c r="Z153" s="106" t="s">
        <v>106</v>
      </c>
      <c r="AA153" s="103" t="s">
        <v>106</v>
      </c>
      <c r="AB153" s="24" t="s">
        <v>106</v>
      </c>
      <c r="AC153" s="24" t="s">
        <v>106</v>
      </c>
      <c r="AD153" s="106" t="s">
        <v>106</v>
      </c>
    </row>
    <row r="154" spans="14:30" x14ac:dyDescent="0.3">
      <c r="N154" s="56">
        <v>50130</v>
      </c>
      <c r="O154" s="103" t="s">
        <v>106</v>
      </c>
      <c r="P154" s="24" t="s">
        <v>106</v>
      </c>
      <c r="Q154" s="24" t="s">
        <v>106</v>
      </c>
      <c r="R154" s="106" t="s">
        <v>106</v>
      </c>
      <c r="S154" s="103" t="s">
        <v>106</v>
      </c>
      <c r="T154" s="24" t="s">
        <v>106</v>
      </c>
      <c r="U154" s="24" t="s">
        <v>106</v>
      </c>
      <c r="V154" s="106" t="s">
        <v>106</v>
      </c>
      <c r="W154" s="103" t="s">
        <v>106</v>
      </c>
      <c r="X154" s="24" t="s">
        <v>106</v>
      </c>
      <c r="Y154" s="24" t="s">
        <v>106</v>
      </c>
      <c r="Z154" s="106" t="s">
        <v>106</v>
      </c>
      <c r="AA154" s="103" t="s">
        <v>106</v>
      </c>
      <c r="AB154" s="24" t="s">
        <v>106</v>
      </c>
      <c r="AC154" s="24" t="s">
        <v>106</v>
      </c>
      <c r="AD154" s="106" t="s">
        <v>106</v>
      </c>
    </row>
    <row r="155" spans="14:30" x14ac:dyDescent="0.3">
      <c r="N155" s="56">
        <v>50221</v>
      </c>
      <c r="O155" s="103" t="s">
        <v>106</v>
      </c>
      <c r="P155" s="24" t="s">
        <v>106</v>
      </c>
      <c r="Q155" s="24" t="s">
        <v>106</v>
      </c>
      <c r="R155" s="106" t="s">
        <v>106</v>
      </c>
      <c r="S155" s="103" t="s">
        <v>106</v>
      </c>
      <c r="T155" s="24" t="s">
        <v>106</v>
      </c>
      <c r="U155" s="24" t="s">
        <v>106</v>
      </c>
      <c r="V155" s="106" t="s">
        <v>106</v>
      </c>
      <c r="W155" s="103" t="s">
        <v>106</v>
      </c>
      <c r="X155" s="24" t="s">
        <v>106</v>
      </c>
      <c r="Y155" s="24" t="s">
        <v>106</v>
      </c>
      <c r="Z155" s="106" t="s">
        <v>106</v>
      </c>
      <c r="AA155" s="103" t="s">
        <v>106</v>
      </c>
      <c r="AB155" s="24" t="s">
        <v>106</v>
      </c>
      <c r="AC155" s="24" t="s">
        <v>106</v>
      </c>
      <c r="AD155" s="106" t="s">
        <v>106</v>
      </c>
    </row>
    <row r="156" spans="14:30" x14ac:dyDescent="0.3">
      <c r="N156" s="56">
        <v>50313</v>
      </c>
      <c r="O156" s="103" t="s">
        <v>106</v>
      </c>
      <c r="P156" s="24" t="s">
        <v>106</v>
      </c>
      <c r="Q156" s="24" t="s">
        <v>106</v>
      </c>
      <c r="R156" s="106" t="s">
        <v>106</v>
      </c>
      <c r="S156" s="103" t="s">
        <v>106</v>
      </c>
      <c r="T156" s="24" t="s">
        <v>106</v>
      </c>
      <c r="U156" s="24" t="s">
        <v>106</v>
      </c>
      <c r="V156" s="106" t="s">
        <v>106</v>
      </c>
      <c r="W156" s="103" t="s">
        <v>106</v>
      </c>
      <c r="X156" s="24" t="s">
        <v>106</v>
      </c>
      <c r="Y156" s="24" t="s">
        <v>106</v>
      </c>
      <c r="Z156" s="106" t="s">
        <v>106</v>
      </c>
      <c r="AA156" s="103" t="s">
        <v>106</v>
      </c>
      <c r="AB156" s="24" t="s">
        <v>106</v>
      </c>
      <c r="AC156" s="24" t="s">
        <v>106</v>
      </c>
      <c r="AD156" s="106" t="s">
        <v>106</v>
      </c>
    </row>
    <row r="157" spans="14:30" x14ac:dyDescent="0.3">
      <c r="N157" s="56">
        <v>50405</v>
      </c>
      <c r="O157" s="103" t="s">
        <v>106</v>
      </c>
      <c r="P157" s="24" t="s">
        <v>106</v>
      </c>
      <c r="Q157" s="24" t="s">
        <v>106</v>
      </c>
      <c r="R157" s="106" t="s">
        <v>106</v>
      </c>
      <c r="S157" s="103" t="s">
        <v>106</v>
      </c>
      <c r="T157" s="24" t="s">
        <v>106</v>
      </c>
      <c r="U157" s="24" t="s">
        <v>106</v>
      </c>
      <c r="V157" s="106" t="s">
        <v>106</v>
      </c>
      <c r="W157" s="103" t="s">
        <v>106</v>
      </c>
      <c r="X157" s="24" t="s">
        <v>106</v>
      </c>
      <c r="Y157" s="24" t="s">
        <v>106</v>
      </c>
      <c r="Z157" s="106" t="s">
        <v>106</v>
      </c>
      <c r="AA157" s="103" t="s">
        <v>106</v>
      </c>
      <c r="AB157" s="24" t="s">
        <v>106</v>
      </c>
      <c r="AC157" s="24" t="s">
        <v>106</v>
      </c>
      <c r="AD157" s="106" t="s">
        <v>106</v>
      </c>
    </row>
    <row r="158" spans="14:30" x14ac:dyDescent="0.3">
      <c r="N158" s="56">
        <v>50495</v>
      </c>
      <c r="O158" s="103" t="s">
        <v>106</v>
      </c>
      <c r="P158" s="24" t="s">
        <v>106</v>
      </c>
      <c r="Q158" s="24" t="s">
        <v>106</v>
      </c>
      <c r="R158" s="106" t="s">
        <v>106</v>
      </c>
      <c r="S158" s="103" t="s">
        <v>106</v>
      </c>
      <c r="T158" s="24" t="s">
        <v>106</v>
      </c>
      <c r="U158" s="24" t="s">
        <v>106</v>
      </c>
      <c r="V158" s="106" t="s">
        <v>106</v>
      </c>
      <c r="W158" s="103" t="s">
        <v>106</v>
      </c>
      <c r="X158" s="24" t="s">
        <v>106</v>
      </c>
      <c r="Y158" s="24" t="s">
        <v>106</v>
      </c>
      <c r="Z158" s="106" t="s">
        <v>106</v>
      </c>
      <c r="AA158" s="103" t="s">
        <v>106</v>
      </c>
      <c r="AB158" s="24" t="s">
        <v>106</v>
      </c>
      <c r="AC158" s="24" t="s">
        <v>106</v>
      </c>
      <c r="AD158" s="106" t="s">
        <v>106</v>
      </c>
    </row>
    <row r="159" spans="14:30" x14ac:dyDescent="0.3">
      <c r="N159" s="56">
        <v>50586</v>
      </c>
      <c r="O159" s="103" t="s">
        <v>106</v>
      </c>
      <c r="P159" s="24" t="s">
        <v>106</v>
      </c>
      <c r="Q159" s="24" t="s">
        <v>106</v>
      </c>
      <c r="R159" s="106" t="s">
        <v>106</v>
      </c>
      <c r="S159" s="103" t="s">
        <v>106</v>
      </c>
      <c r="T159" s="24" t="s">
        <v>106</v>
      </c>
      <c r="U159" s="24" t="s">
        <v>106</v>
      </c>
      <c r="V159" s="106" t="s">
        <v>106</v>
      </c>
      <c r="W159" s="103" t="s">
        <v>106</v>
      </c>
      <c r="X159" s="24" t="s">
        <v>106</v>
      </c>
      <c r="Y159" s="24" t="s">
        <v>106</v>
      </c>
      <c r="Z159" s="106" t="s">
        <v>106</v>
      </c>
      <c r="AA159" s="103" t="s">
        <v>106</v>
      </c>
      <c r="AB159" s="24" t="s">
        <v>106</v>
      </c>
      <c r="AC159" s="24" t="s">
        <v>106</v>
      </c>
      <c r="AD159" s="106" t="s">
        <v>106</v>
      </c>
    </row>
    <row r="160" spans="14:30" x14ac:dyDescent="0.3">
      <c r="N160" s="56">
        <v>50678</v>
      </c>
      <c r="O160" s="103" t="s">
        <v>106</v>
      </c>
      <c r="P160" s="24" t="s">
        <v>106</v>
      </c>
      <c r="Q160" s="24" t="s">
        <v>106</v>
      </c>
      <c r="R160" s="106" t="s">
        <v>106</v>
      </c>
      <c r="S160" s="103" t="s">
        <v>106</v>
      </c>
      <c r="T160" s="24" t="s">
        <v>106</v>
      </c>
      <c r="U160" s="24" t="s">
        <v>106</v>
      </c>
      <c r="V160" s="106" t="s">
        <v>106</v>
      </c>
      <c r="W160" s="103" t="s">
        <v>106</v>
      </c>
      <c r="X160" s="24" t="s">
        <v>106</v>
      </c>
      <c r="Y160" s="24" t="s">
        <v>106</v>
      </c>
      <c r="Z160" s="106" t="s">
        <v>106</v>
      </c>
      <c r="AA160" s="103" t="s">
        <v>106</v>
      </c>
      <c r="AB160" s="24" t="s">
        <v>106</v>
      </c>
      <c r="AC160" s="24" t="s">
        <v>106</v>
      </c>
      <c r="AD160" s="106" t="s">
        <v>106</v>
      </c>
    </row>
    <row r="161" spans="14:30" x14ac:dyDescent="0.3">
      <c r="N161" s="56">
        <v>50770</v>
      </c>
      <c r="O161" s="103" t="s">
        <v>106</v>
      </c>
      <c r="P161" s="24" t="s">
        <v>106</v>
      </c>
      <c r="Q161" s="24" t="s">
        <v>106</v>
      </c>
      <c r="R161" s="106" t="s">
        <v>106</v>
      </c>
      <c r="S161" s="103" t="s">
        <v>106</v>
      </c>
      <c r="T161" s="24" t="s">
        <v>106</v>
      </c>
      <c r="U161" s="24" t="s">
        <v>106</v>
      </c>
      <c r="V161" s="106" t="s">
        <v>106</v>
      </c>
      <c r="W161" s="103" t="s">
        <v>106</v>
      </c>
      <c r="X161" s="24" t="s">
        <v>106</v>
      </c>
      <c r="Y161" s="24" t="s">
        <v>106</v>
      </c>
      <c r="Z161" s="106" t="s">
        <v>106</v>
      </c>
      <c r="AA161" s="103" t="s">
        <v>106</v>
      </c>
      <c r="AB161" s="24" t="s">
        <v>106</v>
      </c>
      <c r="AC161" s="24" t="s">
        <v>106</v>
      </c>
      <c r="AD161" s="106" t="s">
        <v>106</v>
      </c>
    </row>
    <row r="162" spans="14:30" x14ac:dyDescent="0.3">
      <c r="N162" s="56">
        <v>50860</v>
      </c>
      <c r="O162" s="103" t="s">
        <v>106</v>
      </c>
      <c r="P162" s="24" t="s">
        <v>106</v>
      </c>
      <c r="Q162" s="24" t="s">
        <v>106</v>
      </c>
      <c r="R162" s="106" t="s">
        <v>106</v>
      </c>
      <c r="S162" s="103" t="s">
        <v>106</v>
      </c>
      <c r="T162" s="24" t="s">
        <v>106</v>
      </c>
      <c r="U162" s="24" t="s">
        <v>106</v>
      </c>
      <c r="V162" s="106" t="s">
        <v>106</v>
      </c>
      <c r="W162" s="103" t="s">
        <v>106</v>
      </c>
      <c r="X162" s="24" t="s">
        <v>106</v>
      </c>
      <c r="Y162" s="24" t="s">
        <v>106</v>
      </c>
      <c r="Z162" s="106" t="s">
        <v>106</v>
      </c>
      <c r="AA162" s="103" t="s">
        <v>106</v>
      </c>
      <c r="AB162" s="24" t="s">
        <v>106</v>
      </c>
      <c r="AC162" s="24" t="s">
        <v>106</v>
      </c>
      <c r="AD162" s="106" t="s">
        <v>106</v>
      </c>
    </row>
    <row r="163" spans="14:30" x14ac:dyDescent="0.3">
      <c r="N163" s="56">
        <v>50951</v>
      </c>
      <c r="O163" s="103" t="s">
        <v>106</v>
      </c>
      <c r="P163" s="24" t="s">
        <v>106</v>
      </c>
      <c r="Q163" s="24" t="s">
        <v>106</v>
      </c>
      <c r="R163" s="106" t="s">
        <v>106</v>
      </c>
      <c r="S163" s="103" t="s">
        <v>106</v>
      </c>
      <c r="T163" s="24" t="s">
        <v>106</v>
      </c>
      <c r="U163" s="24" t="s">
        <v>106</v>
      </c>
      <c r="V163" s="106" t="s">
        <v>106</v>
      </c>
      <c r="W163" s="103" t="s">
        <v>106</v>
      </c>
      <c r="X163" s="24" t="s">
        <v>106</v>
      </c>
      <c r="Y163" s="24" t="s">
        <v>106</v>
      </c>
      <c r="Z163" s="106" t="s">
        <v>106</v>
      </c>
      <c r="AA163" s="103" t="s">
        <v>106</v>
      </c>
      <c r="AB163" s="24" t="s">
        <v>106</v>
      </c>
      <c r="AC163" s="24" t="s">
        <v>106</v>
      </c>
      <c r="AD163" s="106" t="s">
        <v>106</v>
      </c>
    </row>
    <row r="164" spans="14:30" x14ac:dyDescent="0.3">
      <c r="N164" s="56">
        <v>51043</v>
      </c>
      <c r="O164" s="103" t="s">
        <v>106</v>
      </c>
      <c r="P164" s="24" t="s">
        <v>106</v>
      </c>
      <c r="Q164" s="24" t="s">
        <v>106</v>
      </c>
      <c r="R164" s="106" t="s">
        <v>106</v>
      </c>
      <c r="S164" s="103" t="s">
        <v>106</v>
      </c>
      <c r="T164" s="24" t="s">
        <v>106</v>
      </c>
      <c r="U164" s="24" t="s">
        <v>106</v>
      </c>
      <c r="V164" s="106" t="s">
        <v>106</v>
      </c>
      <c r="W164" s="103" t="s">
        <v>106</v>
      </c>
      <c r="X164" s="24" t="s">
        <v>106</v>
      </c>
      <c r="Y164" s="24" t="s">
        <v>106</v>
      </c>
      <c r="Z164" s="106" t="s">
        <v>106</v>
      </c>
      <c r="AA164" s="103" t="s">
        <v>106</v>
      </c>
      <c r="AB164" s="24" t="s">
        <v>106</v>
      </c>
      <c r="AC164" s="24" t="s">
        <v>106</v>
      </c>
      <c r="AD164" s="106" t="s">
        <v>106</v>
      </c>
    </row>
    <row r="165" spans="14:30" x14ac:dyDescent="0.3">
      <c r="N165" s="56">
        <v>51135</v>
      </c>
      <c r="O165" s="103" t="s">
        <v>106</v>
      </c>
      <c r="P165" s="24" t="s">
        <v>106</v>
      </c>
      <c r="Q165" s="24" t="s">
        <v>106</v>
      </c>
      <c r="R165" s="106" t="s">
        <v>106</v>
      </c>
      <c r="S165" s="103" t="s">
        <v>106</v>
      </c>
      <c r="T165" s="24" t="s">
        <v>106</v>
      </c>
      <c r="U165" s="24" t="s">
        <v>106</v>
      </c>
      <c r="V165" s="106" t="s">
        <v>106</v>
      </c>
      <c r="W165" s="103" t="s">
        <v>106</v>
      </c>
      <c r="X165" s="24" t="s">
        <v>106</v>
      </c>
      <c r="Y165" s="24" t="s">
        <v>106</v>
      </c>
      <c r="Z165" s="106" t="s">
        <v>106</v>
      </c>
      <c r="AA165" s="103" t="s">
        <v>106</v>
      </c>
      <c r="AB165" s="24" t="s">
        <v>106</v>
      </c>
      <c r="AC165" s="24" t="s">
        <v>106</v>
      </c>
      <c r="AD165" s="106" t="s">
        <v>106</v>
      </c>
    </row>
    <row r="166" spans="14:30" x14ac:dyDescent="0.3">
      <c r="N166" s="56">
        <v>51226</v>
      </c>
      <c r="O166" s="103" t="s">
        <v>106</v>
      </c>
      <c r="P166" s="24" t="s">
        <v>106</v>
      </c>
      <c r="Q166" s="24" t="s">
        <v>106</v>
      </c>
      <c r="R166" s="106" t="s">
        <v>106</v>
      </c>
      <c r="S166" s="103" t="s">
        <v>106</v>
      </c>
      <c r="T166" s="24" t="s">
        <v>106</v>
      </c>
      <c r="U166" s="24" t="s">
        <v>106</v>
      </c>
      <c r="V166" s="106" t="s">
        <v>106</v>
      </c>
      <c r="W166" s="103" t="s">
        <v>106</v>
      </c>
      <c r="X166" s="24" t="s">
        <v>106</v>
      </c>
      <c r="Y166" s="24" t="s">
        <v>106</v>
      </c>
      <c r="Z166" s="106" t="s">
        <v>106</v>
      </c>
      <c r="AA166" s="103" t="s">
        <v>106</v>
      </c>
      <c r="AB166" s="24" t="s">
        <v>106</v>
      </c>
      <c r="AC166" s="24" t="s">
        <v>106</v>
      </c>
      <c r="AD166" s="106" t="s">
        <v>106</v>
      </c>
    </row>
    <row r="167" spans="14:30" x14ac:dyDescent="0.3">
      <c r="N167" s="56">
        <v>51317</v>
      </c>
      <c r="O167" s="103" t="s">
        <v>106</v>
      </c>
      <c r="P167" s="24" t="s">
        <v>106</v>
      </c>
      <c r="Q167" s="24" t="s">
        <v>106</v>
      </c>
      <c r="R167" s="106" t="s">
        <v>106</v>
      </c>
      <c r="S167" s="103" t="s">
        <v>106</v>
      </c>
      <c r="T167" s="24" t="s">
        <v>106</v>
      </c>
      <c r="U167" s="24" t="s">
        <v>106</v>
      </c>
      <c r="V167" s="106" t="s">
        <v>106</v>
      </c>
      <c r="W167" s="103" t="s">
        <v>106</v>
      </c>
      <c r="X167" s="24" t="s">
        <v>106</v>
      </c>
      <c r="Y167" s="24" t="s">
        <v>106</v>
      </c>
      <c r="Z167" s="106" t="s">
        <v>106</v>
      </c>
      <c r="AA167" s="103" t="s">
        <v>106</v>
      </c>
      <c r="AB167" s="24" t="s">
        <v>106</v>
      </c>
      <c r="AC167" s="24" t="s">
        <v>106</v>
      </c>
      <c r="AD167" s="106" t="s">
        <v>106</v>
      </c>
    </row>
    <row r="168" spans="14:30" x14ac:dyDescent="0.3">
      <c r="N168" s="56">
        <v>51409</v>
      </c>
      <c r="O168" s="103" t="s">
        <v>106</v>
      </c>
      <c r="P168" s="24" t="s">
        <v>106</v>
      </c>
      <c r="Q168" s="24" t="s">
        <v>106</v>
      </c>
      <c r="R168" s="106" t="s">
        <v>106</v>
      </c>
      <c r="S168" s="103" t="s">
        <v>106</v>
      </c>
      <c r="T168" s="24" t="s">
        <v>106</v>
      </c>
      <c r="U168" s="24" t="s">
        <v>106</v>
      </c>
      <c r="V168" s="106" t="s">
        <v>106</v>
      </c>
      <c r="W168" s="103" t="s">
        <v>106</v>
      </c>
      <c r="X168" s="24" t="s">
        <v>106</v>
      </c>
      <c r="Y168" s="24" t="s">
        <v>106</v>
      </c>
      <c r="Z168" s="106" t="s">
        <v>106</v>
      </c>
      <c r="AA168" s="103" t="s">
        <v>106</v>
      </c>
      <c r="AB168" s="24" t="s">
        <v>106</v>
      </c>
      <c r="AC168" s="24" t="s">
        <v>106</v>
      </c>
      <c r="AD168" s="106" t="s">
        <v>106</v>
      </c>
    </row>
    <row r="169" spans="14:30" x14ac:dyDescent="0.3">
      <c r="N169" s="56">
        <v>51501</v>
      </c>
      <c r="O169" s="103" t="s">
        <v>106</v>
      </c>
      <c r="P169" s="24" t="s">
        <v>106</v>
      </c>
      <c r="Q169" s="24" t="s">
        <v>106</v>
      </c>
      <c r="R169" s="106" t="s">
        <v>106</v>
      </c>
      <c r="S169" s="103" t="s">
        <v>106</v>
      </c>
      <c r="T169" s="24" t="s">
        <v>106</v>
      </c>
      <c r="U169" s="24" t="s">
        <v>106</v>
      </c>
      <c r="V169" s="106" t="s">
        <v>106</v>
      </c>
      <c r="W169" s="103" t="s">
        <v>106</v>
      </c>
      <c r="X169" s="24" t="s">
        <v>106</v>
      </c>
      <c r="Y169" s="24" t="s">
        <v>106</v>
      </c>
      <c r="Z169" s="106" t="s">
        <v>106</v>
      </c>
      <c r="AA169" s="103" t="s">
        <v>106</v>
      </c>
      <c r="AB169" s="24" t="s">
        <v>106</v>
      </c>
      <c r="AC169" s="24" t="s">
        <v>106</v>
      </c>
      <c r="AD169" s="106" t="s">
        <v>106</v>
      </c>
    </row>
    <row r="170" spans="14:30" x14ac:dyDescent="0.3">
      <c r="N170" s="56">
        <v>51591</v>
      </c>
      <c r="O170" s="103" t="s">
        <v>106</v>
      </c>
      <c r="P170" s="24" t="s">
        <v>106</v>
      </c>
      <c r="Q170" s="24" t="s">
        <v>106</v>
      </c>
      <c r="R170" s="106" t="s">
        <v>106</v>
      </c>
      <c r="S170" s="103" t="s">
        <v>106</v>
      </c>
      <c r="T170" s="24" t="s">
        <v>106</v>
      </c>
      <c r="U170" s="24" t="s">
        <v>106</v>
      </c>
      <c r="V170" s="106" t="s">
        <v>106</v>
      </c>
      <c r="W170" s="103" t="s">
        <v>106</v>
      </c>
      <c r="X170" s="24" t="s">
        <v>106</v>
      </c>
      <c r="Y170" s="24" t="s">
        <v>106</v>
      </c>
      <c r="Z170" s="106" t="s">
        <v>106</v>
      </c>
      <c r="AA170" s="103" t="s">
        <v>106</v>
      </c>
      <c r="AB170" s="24" t="s">
        <v>106</v>
      </c>
      <c r="AC170" s="24" t="s">
        <v>106</v>
      </c>
      <c r="AD170" s="106" t="s">
        <v>106</v>
      </c>
    </row>
    <row r="171" spans="14:30" x14ac:dyDescent="0.3">
      <c r="N171" s="56">
        <v>51682</v>
      </c>
      <c r="O171" s="103" t="s">
        <v>106</v>
      </c>
      <c r="P171" s="24" t="s">
        <v>106</v>
      </c>
      <c r="Q171" s="24" t="s">
        <v>106</v>
      </c>
      <c r="R171" s="106" t="s">
        <v>106</v>
      </c>
      <c r="S171" s="103" t="s">
        <v>106</v>
      </c>
      <c r="T171" s="24" t="s">
        <v>106</v>
      </c>
      <c r="U171" s="24" t="s">
        <v>106</v>
      </c>
      <c r="V171" s="106" t="s">
        <v>106</v>
      </c>
      <c r="W171" s="103" t="s">
        <v>106</v>
      </c>
      <c r="X171" s="24" t="s">
        <v>106</v>
      </c>
      <c r="Y171" s="24" t="s">
        <v>106</v>
      </c>
      <c r="Z171" s="106" t="s">
        <v>106</v>
      </c>
      <c r="AA171" s="103" t="s">
        <v>106</v>
      </c>
      <c r="AB171" s="24" t="s">
        <v>106</v>
      </c>
      <c r="AC171" s="24" t="s">
        <v>106</v>
      </c>
      <c r="AD171" s="106" t="s">
        <v>106</v>
      </c>
    </row>
    <row r="172" spans="14:30" x14ac:dyDescent="0.3">
      <c r="N172" s="56">
        <v>51774</v>
      </c>
      <c r="O172" s="103" t="s">
        <v>106</v>
      </c>
      <c r="P172" s="24" t="s">
        <v>106</v>
      </c>
      <c r="Q172" s="24" t="s">
        <v>106</v>
      </c>
      <c r="R172" s="106" t="s">
        <v>106</v>
      </c>
      <c r="S172" s="103" t="s">
        <v>106</v>
      </c>
      <c r="T172" s="24" t="s">
        <v>106</v>
      </c>
      <c r="U172" s="24" t="s">
        <v>106</v>
      </c>
      <c r="V172" s="106" t="s">
        <v>106</v>
      </c>
      <c r="W172" s="103" t="s">
        <v>106</v>
      </c>
      <c r="X172" s="24" t="s">
        <v>106</v>
      </c>
      <c r="Y172" s="24" t="s">
        <v>106</v>
      </c>
      <c r="Z172" s="106" t="s">
        <v>106</v>
      </c>
      <c r="AA172" s="103" t="s">
        <v>106</v>
      </c>
      <c r="AB172" s="24" t="s">
        <v>106</v>
      </c>
      <c r="AC172" s="24" t="s">
        <v>106</v>
      </c>
      <c r="AD172" s="106" t="s">
        <v>106</v>
      </c>
    </row>
    <row r="173" spans="14:30" x14ac:dyDescent="0.3">
      <c r="N173" s="56">
        <v>51866</v>
      </c>
      <c r="O173" s="103" t="s">
        <v>106</v>
      </c>
      <c r="P173" s="24" t="s">
        <v>106</v>
      </c>
      <c r="Q173" s="24" t="s">
        <v>106</v>
      </c>
      <c r="R173" s="106" t="s">
        <v>106</v>
      </c>
      <c r="S173" s="103" t="s">
        <v>106</v>
      </c>
      <c r="T173" s="24" t="s">
        <v>106</v>
      </c>
      <c r="U173" s="24" t="s">
        <v>106</v>
      </c>
      <c r="V173" s="106" t="s">
        <v>106</v>
      </c>
      <c r="W173" s="103" t="s">
        <v>106</v>
      </c>
      <c r="X173" s="24" t="s">
        <v>106</v>
      </c>
      <c r="Y173" s="24" t="s">
        <v>106</v>
      </c>
      <c r="Z173" s="106" t="s">
        <v>106</v>
      </c>
      <c r="AA173" s="103" t="s">
        <v>106</v>
      </c>
      <c r="AB173" s="24" t="s">
        <v>106</v>
      </c>
      <c r="AC173" s="24" t="s">
        <v>106</v>
      </c>
      <c r="AD173" s="106" t="s">
        <v>106</v>
      </c>
    </row>
    <row r="174" spans="14:30" x14ac:dyDescent="0.3">
      <c r="N174" s="56">
        <v>51956</v>
      </c>
      <c r="O174" s="103" t="s">
        <v>106</v>
      </c>
      <c r="P174" s="24" t="s">
        <v>106</v>
      </c>
      <c r="Q174" s="24" t="s">
        <v>106</v>
      </c>
      <c r="R174" s="106" t="s">
        <v>106</v>
      </c>
      <c r="S174" s="103" t="s">
        <v>106</v>
      </c>
      <c r="T174" s="24" t="s">
        <v>106</v>
      </c>
      <c r="U174" s="24" t="s">
        <v>106</v>
      </c>
      <c r="V174" s="106" t="s">
        <v>106</v>
      </c>
      <c r="W174" s="103" t="s">
        <v>106</v>
      </c>
      <c r="X174" s="24" t="s">
        <v>106</v>
      </c>
      <c r="Y174" s="24" t="s">
        <v>106</v>
      </c>
      <c r="Z174" s="106" t="s">
        <v>106</v>
      </c>
      <c r="AA174" s="103" t="s">
        <v>106</v>
      </c>
      <c r="AB174" s="24" t="s">
        <v>106</v>
      </c>
      <c r="AC174" s="24" t="s">
        <v>106</v>
      </c>
      <c r="AD174" s="106" t="s">
        <v>106</v>
      </c>
    </row>
    <row r="175" spans="14:30" x14ac:dyDescent="0.3">
      <c r="N175" s="56">
        <v>52047</v>
      </c>
      <c r="O175" s="103" t="s">
        <v>106</v>
      </c>
      <c r="P175" s="24" t="s">
        <v>106</v>
      </c>
      <c r="Q175" s="24" t="s">
        <v>106</v>
      </c>
      <c r="R175" s="106" t="s">
        <v>106</v>
      </c>
      <c r="S175" s="103" t="s">
        <v>106</v>
      </c>
      <c r="T175" s="24" t="s">
        <v>106</v>
      </c>
      <c r="U175" s="24" t="s">
        <v>106</v>
      </c>
      <c r="V175" s="106" t="s">
        <v>106</v>
      </c>
      <c r="W175" s="103" t="s">
        <v>106</v>
      </c>
      <c r="X175" s="24" t="s">
        <v>106</v>
      </c>
      <c r="Y175" s="24" t="s">
        <v>106</v>
      </c>
      <c r="Z175" s="106" t="s">
        <v>106</v>
      </c>
      <c r="AA175" s="103" t="s">
        <v>106</v>
      </c>
      <c r="AB175" s="24" t="s">
        <v>106</v>
      </c>
      <c r="AC175" s="24" t="s">
        <v>106</v>
      </c>
      <c r="AD175" s="106" t="s">
        <v>106</v>
      </c>
    </row>
    <row r="176" spans="14:30" x14ac:dyDescent="0.3">
      <c r="N176" s="56">
        <v>52139</v>
      </c>
      <c r="O176" s="103" t="s">
        <v>106</v>
      </c>
      <c r="P176" s="24" t="s">
        <v>106</v>
      </c>
      <c r="Q176" s="24" t="s">
        <v>106</v>
      </c>
      <c r="R176" s="106" t="s">
        <v>106</v>
      </c>
      <c r="S176" s="103" t="s">
        <v>106</v>
      </c>
      <c r="T176" s="24" t="s">
        <v>106</v>
      </c>
      <c r="U176" s="24" t="s">
        <v>106</v>
      </c>
      <c r="V176" s="106" t="s">
        <v>106</v>
      </c>
      <c r="W176" s="103" t="s">
        <v>106</v>
      </c>
      <c r="X176" s="24" t="s">
        <v>106</v>
      </c>
      <c r="Y176" s="24" t="s">
        <v>106</v>
      </c>
      <c r="Z176" s="106" t="s">
        <v>106</v>
      </c>
      <c r="AA176" s="103" t="s">
        <v>106</v>
      </c>
      <c r="AB176" s="24" t="s">
        <v>106</v>
      </c>
      <c r="AC176" s="24" t="s">
        <v>106</v>
      </c>
      <c r="AD176" s="106" t="s">
        <v>106</v>
      </c>
    </row>
    <row r="177" spans="14:30" x14ac:dyDescent="0.3">
      <c r="N177" s="56">
        <v>52231</v>
      </c>
      <c r="O177" s="103" t="s">
        <v>106</v>
      </c>
      <c r="P177" s="24" t="s">
        <v>106</v>
      </c>
      <c r="Q177" s="24" t="s">
        <v>106</v>
      </c>
      <c r="R177" s="106" t="s">
        <v>106</v>
      </c>
      <c r="S177" s="103" t="s">
        <v>106</v>
      </c>
      <c r="T177" s="24" t="s">
        <v>106</v>
      </c>
      <c r="U177" s="24" t="s">
        <v>106</v>
      </c>
      <c r="V177" s="106" t="s">
        <v>106</v>
      </c>
      <c r="W177" s="103" t="s">
        <v>106</v>
      </c>
      <c r="X177" s="24" t="s">
        <v>106</v>
      </c>
      <c r="Y177" s="24" t="s">
        <v>106</v>
      </c>
      <c r="Z177" s="106" t="s">
        <v>106</v>
      </c>
      <c r="AA177" s="103" t="s">
        <v>106</v>
      </c>
      <c r="AB177" s="24" t="s">
        <v>106</v>
      </c>
      <c r="AC177" s="24" t="s">
        <v>106</v>
      </c>
      <c r="AD177" s="106" t="s">
        <v>106</v>
      </c>
    </row>
    <row r="178" spans="14:30" x14ac:dyDescent="0.3">
      <c r="N178" s="56">
        <v>52321</v>
      </c>
      <c r="O178" s="103" t="s">
        <v>106</v>
      </c>
      <c r="P178" s="24" t="s">
        <v>106</v>
      </c>
      <c r="Q178" s="24" t="s">
        <v>106</v>
      </c>
      <c r="R178" s="106" t="s">
        <v>106</v>
      </c>
      <c r="S178" s="103" t="s">
        <v>106</v>
      </c>
      <c r="T178" s="24" t="s">
        <v>106</v>
      </c>
      <c r="U178" s="24" t="s">
        <v>106</v>
      </c>
      <c r="V178" s="106" t="s">
        <v>106</v>
      </c>
      <c r="W178" s="103" t="s">
        <v>106</v>
      </c>
      <c r="X178" s="24" t="s">
        <v>106</v>
      </c>
      <c r="Y178" s="24" t="s">
        <v>106</v>
      </c>
      <c r="Z178" s="106" t="s">
        <v>106</v>
      </c>
      <c r="AA178" s="103" t="s">
        <v>106</v>
      </c>
      <c r="AB178" s="24" t="s">
        <v>106</v>
      </c>
      <c r="AC178" s="24" t="s">
        <v>106</v>
      </c>
      <c r="AD178" s="106" t="s">
        <v>106</v>
      </c>
    </row>
    <row r="179" spans="14:30" x14ac:dyDescent="0.3">
      <c r="N179" s="56">
        <v>52412</v>
      </c>
      <c r="O179" s="103" t="s">
        <v>106</v>
      </c>
      <c r="P179" s="24" t="s">
        <v>106</v>
      </c>
      <c r="Q179" s="24" t="s">
        <v>106</v>
      </c>
      <c r="R179" s="106" t="s">
        <v>106</v>
      </c>
      <c r="S179" s="103" t="s">
        <v>106</v>
      </c>
      <c r="T179" s="24" t="s">
        <v>106</v>
      </c>
      <c r="U179" s="24" t="s">
        <v>106</v>
      </c>
      <c r="V179" s="106" t="s">
        <v>106</v>
      </c>
      <c r="W179" s="103" t="s">
        <v>106</v>
      </c>
      <c r="X179" s="24" t="s">
        <v>106</v>
      </c>
      <c r="Y179" s="24" t="s">
        <v>106</v>
      </c>
      <c r="Z179" s="106" t="s">
        <v>106</v>
      </c>
      <c r="AA179" s="103" t="s">
        <v>106</v>
      </c>
      <c r="AB179" s="24" t="s">
        <v>106</v>
      </c>
      <c r="AC179" s="24" t="s">
        <v>106</v>
      </c>
      <c r="AD179" s="106" t="s">
        <v>106</v>
      </c>
    </row>
    <row r="180" spans="14:30" x14ac:dyDescent="0.3">
      <c r="N180" s="56">
        <v>52504</v>
      </c>
      <c r="O180" s="103" t="s">
        <v>106</v>
      </c>
      <c r="P180" s="24" t="s">
        <v>106</v>
      </c>
      <c r="Q180" s="24" t="s">
        <v>106</v>
      </c>
      <c r="R180" s="106" t="s">
        <v>106</v>
      </c>
      <c r="S180" s="103" t="s">
        <v>106</v>
      </c>
      <c r="T180" s="24" t="s">
        <v>106</v>
      </c>
      <c r="U180" s="24" t="s">
        <v>106</v>
      </c>
      <c r="V180" s="106" t="s">
        <v>106</v>
      </c>
      <c r="W180" s="103" t="s">
        <v>106</v>
      </c>
      <c r="X180" s="24" t="s">
        <v>106</v>
      </c>
      <c r="Y180" s="24" t="s">
        <v>106</v>
      </c>
      <c r="Z180" s="106" t="s">
        <v>106</v>
      </c>
      <c r="AA180" s="103" t="s">
        <v>106</v>
      </c>
      <c r="AB180" s="24" t="s">
        <v>106</v>
      </c>
      <c r="AC180" s="24" t="s">
        <v>106</v>
      </c>
      <c r="AD180" s="106" t="s">
        <v>106</v>
      </c>
    </row>
    <row r="181" spans="14:30" x14ac:dyDescent="0.3">
      <c r="N181" s="56">
        <v>52596</v>
      </c>
      <c r="O181" s="103" t="s">
        <v>106</v>
      </c>
      <c r="P181" s="24" t="s">
        <v>106</v>
      </c>
      <c r="Q181" s="24" t="s">
        <v>106</v>
      </c>
      <c r="R181" s="106" t="s">
        <v>106</v>
      </c>
      <c r="S181" s="103" t="s">
        <v>106</v>
      </c>
      <c r="T181" s="24" t="s">
        <v>106</v>
      </c>
      <c r="U181" s="24" t="s">
        <v>106</v>
      </c>
      <c r="V181" s="106" t="s">
        <v>106</v>
      </c>
      <c r="W181" s="103" t="s">
        <v>106</v>
      </c>
      <c r="X181" s="24" t="s">
        <v>106</v>
      </c>
      <c r="Y181" s="24" t="s">
        <v>106</v>
      </c>
      <c r="Z181" s="106" t="s">
        <v>106</v>
      </c>
      <c r="AA181" s="103" t="s">
        <v>106</v>
      </c>
      <c r="AB181" s="24" t="s">
        <v>106</v>
      </c>
      <c r="AC181" s="24" t="s">
        <v>106</v>
      </c>
      <c r="AD181" s="106" t="s">
        <v>106</v>
      </c>
    </row>
    <row r="182" spans="14:30" x14ac:dyDescent="0.3">
      <c r="N182" s="56">
        <v>52687</v>
      </c>
      <c r="O182" s="103" t="s">
        <v>106</v>
      </c>
      <c r="P182" s="24" t="s">
        <v>106</v>
      </c>
      <c r="Q182" s="24" t="s">
        <v>106</v>
      </c>
      <c r="R182" s="106" t="s">
        <v>106</v>
      </c>
      <c r="S182" s="103" t="s">
        <v>106</v>
      </c>
      <c r="T182" s="24" t="s">
        <v>106</v>
      </c>
      <c r="U182" s="24" t="s">
        <v>106</v>
      </c>
      <c r="V182" s="106" t="s">
        <v>106</v>
      </c>
      <c r="W182" s="103" t="s">
        <v>106</v>
      </c>
      <c r="X182" s="24" t="s">
        <v>106</v>
      </c>
      <c r="Y182" s="24" t="s">
        <v>106</v>
      </c>
      <c r="Z182" s="106" t="s">
        <v>106</v>
      </c>
      <c r="AA182" s="103" t="s">
        <v>106</v>
      </c>
      <c r="AB182" s="24" t="s">
        <v>106</v>
      </c>
      <c r="AC182" s="24" t="s">
        <v>106</v>
      </c>
      <c r="AD182" s="106" t="s">
        <v>106</v>
      </c>
    </row>
    <row r="183" spans="14:30" x14ac:dyDescent="0.3">
      <c r="N183" s="56">
        <v>52778</v>
      </c>
      <c r="O183" s="103" t="s">
        <v>106</v>
      </c>
      <c r="P183" s="24" t="s">
        <v>106</v>
      </c>
      <c r="Q183" s="24" t="s">
        <v>106</v>
      </c>
      <c r="R183" s="106" t="s">
        <v>106</v>
      </c>
      <c r="S183" s="103" t="s">
        <v>106</v>
      </c>
      <c r="T183" s="24" t="s">
        <v>106</v>
      </c>
      <c r="U183" s="24" t="s">
        <v>106</v>
      </c>
      <c r="V183" s="106" t="s">
        <v>106</v>
      </c>
      <c r="W183" s="103" t="s">
        <v>106</v>
      </c>
      <c r="X183" s="24" t="s">
        <v>106</v>
      </c>
      <c r="Y183" s="24" t="s">
        <v>106</v>
      </c>
      <c r="Z183" s="106" t="s">
        <v>106</v>
      </c>
      <c r="AA183" s="103" t="s">
        <v>106</v>
      </c>
      <c r="AB183" s="24" t="s">
        <v>106</v>
      </c>
      <c r="AC183" s="24" t="s">
        <v>106</v>
      </c>
      <c r="AD183" s="106" t="s">
        <v>106</v>
      </c>
    </row>
    <row r="184" spans="14:30" x14ac:dyDescent="0.3">
      <c r="N184" s="56">
        <v>52870</v>
      </c>
      <c r="O184" s="103" t="s">
        <v>106</v>
      </c>
      <c r="P184" s="24" t="s">
        <v>106</v>
      </c>
      <c r="Q184" s="24" t="s">
        <v>106</v>
      </c>
      <c r="R184" s="106" t="s">
        <v>106</v>
      </c>
      <c r="S184" s="103" t="s">
        <v>106</v>
      </c>
      <c r="T184" s="24" t="s">
        <v>106</v>
      </c>
      <c r="U184" s="24" t="s">
        <v>106</v>
      </c>
      <c r="V184" s="106" t="s">
        <v>106</v>
      </c>
      <c r="W184" s="103" t="s">
        <v>106</v>
      </c>
      <c r="X184" s="24" t="s">
        <v>106</v>
      </c>
      <c r="Y184" s="24" t="s">
        <v>106</v>
      </c>
      <c r="Z184" s="106" t="s">
        <v>106</v>
      </c>
      <c r="AA184" s="103" t="s">
        <v>106</v>
      </c>
      <c r="AB184" s="24" t="s">
        <v>106</v>
      </c>
      <c r="AC184" s="24" t="s">
        <v>106</v>
      </c>
      <c r="AD184" s="106" t="s">
        <v>106</v>
      </c>
    </row>
    <row r="185" spans="14:30" x14ac:dyDescent="0.3">
      <c r="N185" s="56">
        <v>52962</v>
      </c>
      <c r="O185" s="103" t="s">
        <v>106</v>
      </c>
      <c r="P185" s="24" t="s">
        <v>106</v>
      </c>
      <c r="Q185" s="24" t="s">
        <v>106</v>
      </c>
      <c r="R185" s="106" t="s">
        <v>106</v>
      </c>
      <c r="S185" s="103" t="s">
        <v>106</v>
      </c>
      <c r="T185" s="24" t="s">
        <v>106</v>
      </c>
      <c r="U185" s="24" t="s">
        <v>106</v>
      </c>
      <c r="V185" s="106" t="s">
        <v>106</v>
      </c>
      <c r="W185" s="103" t="s">
        <v>106</v>
      </c>
      <c r="X185" s="24" t="s">
        <v>106</v>
      </c>
      <c r="Y185" s="24" t="s">
        <v>106</v>
      </c>
      <c r="Z185" s="106" t="s">
        <v>106</v>
      </c>
      <c r="AA185" s="103" t="s">
        <v>106</v>
      </c>
      <c r="AB185" s="24" t="s">
        <v>106</v>
      </c>
      <c r="AC185" s="24" t="s">
        <v>106</v>
      </c>
      <c r="AD185" s="106" t="s">
        <v>106</v>
      </c>
    </row>
    <row r="186" spans="14:30" x14ac:dyDescent="0.3">
      <c r="N186" s="56">
        <v>53052</v>
      </c>
      <c r="O186" s="103" t="s">
        <v>106</v>
      </c>
      <c r="P186" s="24" t="s">
        <v>106</v>
      </c>
      <c r="Q186" s="24" t="s">
        <v>106</v>
      </c>
      <c r="R186" s="106" t="s">
        <v>106</v>
      </c>
      <c r="S186" s="103" t="s">
        <v>106</v>
      </c>
      <c r="T186" s="24" t="s">
        <v>106</v>
      </c>
      <c r="U186" s="24" t="s">
        <v>106</v>
      </c>
      <c r="V186" s="106" t="s">
        <v>106</v>
      </c>
      <c r="W186" s="103" t="s">
        <v>106</v>
      </c>
      <c r="X186" s="24" t="s">
        <v>106</v>
      </c>
      <c r="Y186" s="24" t="s">
        <v>106</v>
      </c>
      <c r="Z186" s="106" t="s">
        <v>106</v>
      </c>
      <c r="AA186" s="103" t="s">
        <v>106</v>
      </c>
      <c r="AB186" s="24" t="s">
        <v>106</v>
      </c>
      <c r="AC186" s="24" t="s">
        <v>106</v>
      </c>
      <c r="AD186" s="106" t="s">
        <v>106</v>
      </c>
    </row>
    <row r="187" spans="14:30" x14ac:dyDescent="0.3">
      <c r="N187" s="56">
        <v>53143</v>
      </c>
      <c r="O187" s="103" t="s">
        <v>106</v>
      </c>
      <c r="P187" s="24" t="s">
        <v>106</v>
      </c>
      <c r="Q187" s="24" t="s">
        <v>106</v>
      </c>
      <c r="R187" s="106" t="s">
        <v>106</v>
      </c>
      <c r="S187" s="103" t="s">
        <v>106</v>
      </c>
      <c r="T187" s="24" t="s">
        <v>106</v>
      </c>
      <c r="U187" s="24" t="s">
        <v>106</v>
      </c>
      <c r="V187" s="106" t="s">
        <v>106</v>
      </c>
      <c r="W187" s="103" t="s">
        <v>106</v>
      </c>
      <c r="X187" s="24" t="s">
        <v>106</v>
      </c>
      <c r="Y187" s="24" t="s">
        <v>106</v>
      </c>
      <c r="Z187" s="106" t="s">
        <v>106</v>
      </c>
      <c r="AA187" s="103" t="s">
        <v>106</v>
      </c>
      <c r="AB187" s="24" t="s">
        <v>106</v>
      </c>
      <c r="AC187" s="24" t="s">
        <v>106</v>
      </c>
      <c r="AD187" s="106" t="s">
        <v>106</v>
      </c>
    </row>
    <row r="188" spans="14:30" x14ac:dyDescent="0.3">
      <c r="N188" s="56">
        <v>53235</v>
      </c>
      <c r="O188" s="103" t="s">
        <v>106</v>
      </c>
      <c r="P188" s="24" t="s">
        <v>106</v>
      </c>
      <c r="Q188" s="24" t="s">
        <v>106</v>
      </c>
      <c r="R188" s="106" t="s">
        <v>106</v>
      </c>
      <c r="S188" s="103" t="s">
        <v>106</v>
      </c>
      <c r="T188" s="24" t="s">
        <v>106</v>
      </c>
      <c r="U188" s="24" t="s">
        <v>106</v>
      </c>
      <c r="V188" s="106" t="s">
        <v>106</v>
      </c>
      <c r="W188" s="103" t="s">
        <v>106</v>
      </c>
      <c r="X188" s="24" t="s">
        <v>106</v>
      </c>
      <c r="Y188" s="24" t="s">
        <v>106</v>
      </c>
      <c r="Z188" s="106" t="s">
        <v>106</v>
      </c>
      <c r="AA188" s="103" t="s">
        <v>106</v>
      </c>
      <c r="AB188" s="24" t="s">
        <v>106</v>
      </c>
      <c r="AC188" s="24" t="s">
        <v>106</v>
      </c>
      <c r="AD188" s="106" t="s">
        <v>106</v>
      </c>
    </row>
    <row r="189" spans="14:30" x14ac:dyDescent="0.3">
      <c r="N189" s="56">
        <v>53327</v>
      </c>
      <c r="O189" s="103" t="s">
        <v>106</v>
      </c>
      <c r="P189" s="24" t="s">
        <v>106</v>
      </c>
      <c r="Q189" s="24" t="s">
        <v>106</v>
      </c>
      <c r="R189" s="106" t="s">
        <v>106</v>
      </c>
      <c r="S189" s="103" t="s">
        <v>106</v>
      </c>
      <c r="T189" s="24" t="s">
        <v>106</v>
      </c>
      <c r="U189" s="24" t="s">
        <v>106</v>
      </c>
      <c r="V189" s="106" t="s">
        <v>106</v>
      </c>
      <c r="W189" s="103" t="s">
        <v>106</v>
      </c>
      <c r="X189" s="24" t="s">
        <v>106</v>
      </c>
      <c r="Y189" s="24" t="s">
        <v>106</v>
      </c>
      <c r="Z189" s="106" t="s">
        <v>106</v>
      </c>
      <c r="AA189" s="103" t="s">
        <v>106</v>
      </c>
      <c r="AB189" s="24" t="s">
        <v>106</v>
      </c>
      <c r="AC189" s="24" t="s">
        <v>106</v>
      </c>
      <c r="AD189" s="106" t="s">
        <v>106</v>
      </c>
    </row>
    <row r="190" spans="14:30" x14ac:dyDescent="0.3">
      <c r="N190" s="56">
        <v>53417</v>
      </c>
      <c r="O190" s="103" t="s">
        <v>106</v>
      </c>
      <c r="P190" s="24" t="s">
        <v>106</v>
      </c>
      <c r="Q190" s="24" t="s">
        <v>106</v>
      </c>
      <c r="R190" s="106" t="s">
        <v>106</v>
      </c>
      <c r="S190" s="103" t="s">
        <v>106</v>
      </c>
      <c r="T190" s="24" t="s">
        <v>106</v>
      </c>
      <c r="U190" s="24" t="s">
        <v>106</v>
      </c>
      <c r="V190" s="106" t="s">
        <v>106</v>
      </c>
      <c r="W190" s="103" t="s">
        <v>106</v>
      </c>
      <c r="X190" s="24" t="s">
        <v>106</v>
      </c>
      <c r="Y190" s="24" t="s">
        <v>106</v>
      </c>
      <c r="Z190" s="106" t="s">
        <v>106</v>
      </c>
      <c r="AA190" s="103" t="s">
        <v>106</v>
      </c>
      <c r="AB190" s="24" t="s">
        <v>106</v>
      </c>
      <c r="AC190" s="24" t="s">
        <v>106</v>
      </c>
      <c r="AD190" s="106" t="s">
        <v>106</v>
      </c>
    </row>
    <row r="191" spans="14:30" x14ac:dyDescent="0.3">
      <c r="N191" s="56">
        <v>53508</v>
      </c>
      <c r="O191" s="103" t="s">
        <v>106</v>
      </c>
      <c r="P191" s="24" t="s">
        <v>106</v>
      </c>
      <c r="Q191" s="24" t="s">
        <v>106</v>
      </c>
      <c r="R191" s="106" t="s">
        <v>106</v>
      </c>
      <c r="S191" s="103" t="s">
        <v>106</v>
      </c>
      <c r="T191" s="24" t="s">
        <v>106</v>
      </c>
      <c r="U191" s="24" t="s">
        <v>106</v>
      </c>
      <c r="V191" s="106" t="s">
        <v>106</v>
      </c>
      <c r="W191" s="103" t="s">
        <v>106</v>
      </c>
      <c r="X191" s="24" t="s">
        <v>106</v>
      </c>
      <c r="Y191" s="24" t="s">
        <v>106</v>
      </c>
      <c r="Z191" s="106" t="s">
        <v>106</v>
      </c>
      <c r="AA191" s="103" t="s">
        <v>106</v>
      </c>
      <c r="AB191" s="24" t="s">
        <v>106</v>
      </c>
      <c r="AC191" s="24" t="s">
        <v>106</v>
      </c>
      <c r="AD191" s="106" t="s">
        <v>106</v>
      </c>
    </row>
    <row r="192" spans="14:30" x14ac:dyDescent="0.3">
      <c r="N192" s="56">
        <v>53600</v>
      </c>
      <c r="O192" s="103" t="s">
        <v>106</v>
      </c>
      <c r="P192" s="24" t="s">
        <v>106</v>
      </c>
      <c r="Q192" s="24" t="s">
        <v>106</v>
      </c>
      <c r="R192" s="106" t="s">
        <v>106</v>
      </c>
      <c r="S192" s="103" t="s">
        <v>106</v>
      </c>
      <c r="T192" s="24" t="s">
        <v>106</v>
      </c>
      <c r="U192" s="24" t="s">
        <v>106</v>
      </c>
      <c r="V192" s="106" t="s">
        <v>106</v>
      </c>
      <c r="W192" s="103" t="s">
        <v>106</v>
      </c>
      <c r="X192" s="24" t="s">
        <v>106</v>
      </c>
      <c r="Y192" s="24" t="s">
        <v>106</v>
      </c>
      <c r="Z192" s="106" t="s">
        <v>106</v>
      </c>
      <c r="AA192" s="103" t="s">
        <v>106</v>
      </c>
      <c r="AB192" s="24" t="s">
        <v>106</v>
      </c>
      <c r="AC192" s="24" t="s">
        <v>106</v>
      </c>
      <c r="AD192" s="106" t="s">
        <v>106</v>
      </c>
    </row>
    <row r="193" spans="14:30" x14ac:dyDescent="0.3">
      <c r="N193" s="56">
        <v>53692</v>
      </c>
      <c r="O193" s="103" t="s">
        <v>106</v>
      </c>
      <c r="P193" s="24" t="s">
        <v>106</v>
      </c>
      <c r="Q193" s="24" t="s">
        <v>106</v>
      </c>
      <c r="R193" s="106" t="s">
        <v>106</v>
      </c>
      <c r="S193" s="103" t="s">
        <v>106</v>
      </c>
      <c r="T193" s="24" t="s">
        <v>106</v>
      </c>
      <c r="U193" s="24" t="s">
        <v>106</v>
      </c>
      <c r="V193" s="106" t="s">
        <v>106</v>
      </c>
      <c r="W193" s="103" t="s">
        <v>106</v>
      </c>
      <c r="X193" s="24" t="s">
        <v>106</v>
      </c>
      <c r="Y193" s="24" t="s">
        <v>106</v>
      </c>
      <c r="Z193" s="106" t="s">
        <v>106</v>
      </c>
      <c r="AA193" s="103" t="s">
        <v>106</v>
      </c>
      <c r="AB193" s="24" t="s">
        <v>106</v>
      </c>
      <c r="AC193" s="24" t="s">
        <v>106</v>
      </c>
      <c r="AD193" s="106" t="s">
        <v>106</v>
      </c>
    </row>
    <row r="194" spans="14:30" x14ac:dyDescent="0.3">
      <c r="N194" s="56">
        <v>53782</v>
      </c>
      <c r="O194" s="103" t="s">
        <v>106</v>
      </c>
      <c r="P194" s="24" t="s">
        <v>106</v>
      </c>
      <c r="Q194" s="24" t="s">
        <v>106</v>
      </c>
      <c r="R194" s="106" t="s">
        <v>106</v>
      </c>
      <c r="S194" s="103" t="s">
        <v>106</v>
      </c>
      <c r="T194" s="24" t="s">
        <v>106</v>
      </c>
      <c r="U194" s="24" t="s">
        <v>106</v>
      </c>
      <c r="V194" s="106" t="s">
        <v>106</v>
      </c>
      <c r="W194" s="103" t="s">
        <v>106</v>
      </c>
      <c r="X194" s="24" t="s">
        <v>106</v>
      </c>
      <c r="Y194" s="24" t="s">
        <v>106</v>
      </c>
      <c r="Z194" s="106" t="s">
        <v>106</v>
      </c>
      <c r="AA194" s="103" t="s">
        <v>106</v>
      </c>
      <c r="AB194" s="24" t="s">
        <v>106</v>
      </c>
      <c r="AC194" s="24" t="s">
        <v>106</v>
      </c>
      <c r="AD194" s="106" t="s">
        <v>106</v>
      </c>
    </row>
    <row r="195" spans="14:30" x14ac:dyDescent="0.3">
      <c r="N195" s="56">
        <v>53873</v>
      </c>
      <c r="O195" s="103" t="s">
        <v>106</v>
      </c>
      <c r="P195" s="24" t="s">
        <v>106</v>
      </c>
      <c r="Q195" s="24" t="s">
        <v>106</v>
      </c>
      <c r="R195" s="106" t="s">
        <v>106</v>
      </c>
      <c r="S195" s="103" t="s">
        <v>106</v>
      </c>
      <c r="T195" s="24" t="s">
        <v>106</v>
      </c>
      <c r="U195" s="24" t="s">
        <v>106</v>
      </c>
      <c r="V195" s="106" t="s">
        <v>106</v>
      </c>
      <c r="W195" s="103" t="s">
        <v>106</v>
      </c>
      <c r="X195" s="24" t="s">
        <v>106</v>
      </c>
      <c r="Y195" s="24" t="s">
        <v>106</v>
      </c>
      <c r="Z195" s="106" t="s">
        <v>106</v>
      </c>
      <c r="AA195" s="103" t="s">
        <v>106</v>
      </c>
      <c r="AB195" s="24" t="s">
        <v>106</v>
      </c>
      <c r="AC195" s="24" t="s">
        <v>106</v>
      </c>
      <c r="AD195" s="106" t="s">
        <v>106</v>
      </c>
    </row>
    <row r="196" spans="14:30" x14ac:dyDescent="0.3">
      <c r="N196" s="56">
        <v>53965</v>
      </c>
      <c r="O196" s="103" t="s">
        <v>106</v>
      </c>
      <c r="P196" s="24" t="s">
        <v>106</v>
      </c>
      <c r="Q196" s="24" t="s">
        <v>106</v>
      </c>
      <c r="R196" s="106" t="s">
        <v>106</v>
      </c>
      <c r="S196" s="103" t="s">
        <v>106</v>
      </c>
      <c r="T196" s="24" t="s">
        <v>106</v>
      </c>
      <c r="U196" s="24" t="s">
        <v>106</v>
      </c>
      <c r="V196" s="106" t="s">
        <v>106</v>
      </c>
      <c r="W196" s="103" t="s">
        <v>106</v>
      </c>
      <c r="X196" s="24" t="s">
        <v>106</v>
      </c>
      <c r="Y196" s="24" t="s">
        <v>106</v>
      </c>
      <c r="Z196" s="106" t="s">
        <v>106</v>
      </c>
      <c r="AA196" s="103" t="s">
        <v>106</v>
      </c>
      <c r="AB196" s="24" t="s">
        <v>106</v>
      </c>
      <c r="AC196" s="24" t="s">
        <v>106</v>
      </c>
      <c r="AD196" s="106" t="s">
        <v>106</v>
      </c>
    </row>
    <row r="197" spans="14:30" x14ac:dyDescent="0.3">
      <c r="N197" s="56">
        <v>54057</v>
      </c>
      <c r="O197" s="103" t="s">
        <v>106</v>
      </c>
      <c r="P197" s="24" t="s">
        <v>106</v>
      </c>
      <c r="Q197" s="24" t="s">
        <v>106</v>
      </c>
      <c r="R197" s="106" t="s">
        <v>106</v>
      </c>
      <c r="S197" s="103" t="s">
        <v>106</v>
      </c>
      <c r="T197" s="24" t="s">
        <v>106</v>
      </c>
      <c r="U197" s="24" t="s">
        <v>106</v>
      </c>
      <c r="V197" s="106" t="s">
        <v>106</v>
      </c>
      <c r="W197" s="103" t="s">
        <v>106</v>
      </c>
      <c r="X197" s="24" t="s">
        <v>106</v>
      </c>
      <c r="Y197" s="24" t="s">
        <v>106</v>
      </c>
      <c r="Z197" s="106" t="s">
        <v>106</v>
      </c>
      <c r="AA197" s="103" t="s">
        <v>106</v>
      </c>
      <c r="AB197" s="24" t="s">
        <v>106</v>
      </c>
      <c r="AC197" s="24" t="s">
        <v>106</v>
      </c>
      <c r="AD197" s="106" t="s">
        <v>106</v>
      </c>
    </row>
    <row r="198" spans="14:30" x14ac:dyDescent="0.3">
      <c r="N198" s="56">
        <v>54148</v>
      </c>
      <c r="O198" s="103" t="s">
        <v>106</v>
      </c>
      <c r="P198" s="24" t="s">
        <v>106</v>
      </c>
      <c r="Q198" s="24" t="s">
        <v>106</v>
      </c>
      <c r="R198" s="106" t="s">
        <v>106</v>
      </c>
      <c r="S198" s="103" t="s">
        <v>106</v>
      </c>
      <c r="T198" s="24" t="s">
        <v>106</v>
      </c>
      <c r="U198" s="24" t="s">
        <v>106</v>
      </c>
      <c r="V198" s="106" t="s">
        <v>106</v>
      </c>
      <c r="W198" s="103" t="s">
        <v>106</v>
      </c>
      <c r="X198" s="24" t="s">
        <v>106</v>
      </c>
      <c r="Y198" s="24" t="s">
        <v>106</v>
      </c>
      <c r="Z198" s="106" t="s">
        <v>106</v>
      </c>
      <c r="AA198" s="103" t="s">
        <v>106</v>
      </c>
      <c r="AB198" s="24" t="s">
        <v>106</v>
      </c>
      <c r="AC198" s="24" t="s">
        <v>106</v>
      </c>
      <c r="AD198" s="106" t="s">
        <v>106</v>
      </c>
    </row>
    <row r="199" spans="14:30" x14ac:dyDescent="0.3">
      <c r="N199" s="56">
        <v>54239</v>
      </c>
      <c r="O199" s="103" t="s">
        <v>106</v>
      </c>
      <c r="P199" s="24" t="s">
        <v>106</v>
      </c>
      <c r="Q199" s="24" t="s">
        <v>106</v>
      </c>
      <c r="R199" s="106" t="s">
        <v>106</v>
      </c>
      <c r="S199" s="103" t="s">
        <v>106</v>
      </c>
      <c r="T199" s="24" t="s">
        <v>106</v>
      </c>
      <c r="U199" s="24" t="s">
        <v>106</v>
      </c>
      <c r="V199" s="106" t="s">
        <v>106</v>
      </c>
      <c r="W199" s="103" t="s">
        <v>106</v>
      </c>
      <c r="X199" s="24" t="s">
        <v>106</v>
      </c>
      <c r="Y199" s="24" t="s">
        <v>106</v>
      </c>
      <c r="Z199" s="106" t="s">
        <v>106</v>
      </c>
      <c r="AA199" s="103" t="s">
        <v>106</v>
      </c>
      <c r="AB199" s="24" t="s">
        <v>106</v>
      </c>
      <c r="AC199" s="24" t="s">
        <v>106</v>
      </c>
      <c r="AD199" s="106" t="s">
        <v>106</v>
      </c>
    </row>
    <row r="200" spans="14:30" x14ac:dyDescent="0.3">
      <c r="N200" s="56">
        <v>54331</v>
      </c>
      <c r="O200" s="103" t="s">
        <v>106</v>
      </c>
      <c r="P200" s="24" t="s">
        <v>106</v>
      </c>
      <c r="Q200" s="24" t="s">
        <v>106</v>
      </c>
      <c r="R200" s="106" t="s">
        <v>106</v>
      </c>
      <c r="S200" s="103" t="s">
        <v>106</v>
      </c>
      <c r="T200" s="24" t="s">
        <v>106</v>
      </c>
      <c r="U200" s="24" t="s">
        <v>106</v>
      </c>
      <c r="V200" s="106" t="s">
        <v>106</v>
      </c>
      <c r="W200" s="103" t="s">
        <v>106</v>
      </c>
      <c r="X200" s="24" t="s">
        <v>106</v>
      </c>
      <c r="Y200" s="24" t="s">
        <v>106</v>
      </c>
      <c r="Z200" s="106" t="s">
        <v>106</v>
      </c>
      <c r="AA200" s="103" t="s">
        <v>106</v>
      </c>
      <c r="AB200" s="24" t="s">
        <v>106</v>
      </c>
      <c r="AC200" s="24" t="s">
        <v>106</v>
      </c>
      <c r="AD200" s="106" t="s">
        <v>106</v>
      </c>
    </row>
    <row r="201" spans="14:30" x14ac:dyDescent="0.3">
      <c r="N201" s="56">
        <v>54423</v>
      </c>
      <c r="O201" s="103" t="s">
        <v>106</v>
      </c>
      <c r="P201" s="24" t="s">
        <v>106</v>
      </c>
      <c r="Q201" s="24" t="s">
        <v>106</v>
      </c>
      <c r="R201" s="106" t="s">
        <v>106</v>
      </c>
      <c r="S201" s="103" t="s">
        <v>106</v>
      </c>
      <c r="T201" s="24" t="s">
        <v>106</v>
      </c>
      <c r="U201" s="24" t="s">
        <v>106</v>
      </c>
      <c r="V201" s="106" t="s">
        <v>106</v>
      </c>
      <c r="W201" s="103" t="s">
        <v>106</v>
      </c>
      <c r="X201" s="24" t="s">
        <v>106</v>
      </c>
      <c r="Y201" s="24" t="s">
        <v>106</v>
      </c>
      <c r="Z201" s="106" t="s">
        <v>106</v>
      </c>
      <c r="AA201" s="103" t="s">
        <v>106</v>
      </c>
      <c r="AB201" s="24" t="s">
        <v>106</v>
      </c>
      <c r="AC201" s="24" t="s">
        <v>106</v>
      </c>
      <c r="AD201" s="106" t="s">
        <v>106</v>
      </c>
    </row>
    <row r="202" spans="14:30" x14ac:dyDescent="0.3">
      <c r="N202" s="56">
        <v>54513</v>
      </c>
      <c r="O202" s="103" t="s">
        <v>106</v>
      </c>
      <c r="P202" s="24" t="s">
        <v>106</v>
      </c>
      <c r="Q202" s="24" t="s">
        <v>106</v>
      </c>
      <c r="R202" s="106" t="s">
        <v>106</v>
      </c>
      <c r="S202" s="103" t="s">
        <v>106</v>
      </c>
      <c r="T202" s="24" t="s">
        <v>106</v>
      </c>
      <c r="U202" s="24" t="s">
        <v>106</v>
      </c>
      <c r="V202" s="106" t="s">
        <v>106</v>
      </c>
      <c r="W202" s="103" t="s">
        <v>106</v>
      </c>
      <c r="X202" s="24" t="s">
        <v>106</v>
      </c>
      <c r="Y202" s="24" t="s">
        <v>106</v>
      </c>
      <c r="Z202" s="106" t="s">
        <v>106</v>
      </c>
      <c r="AA202" s="103" t="s">
        <v>106</v>
      </c>
      <c r="AB202" s="24" t="s">
        <v>106</v>
      </c>
      <c r="AC202" s="24" t="s">
        <v>106</v>
      </c>
      <c r="AD202" s="106" t="s">
        <v>106</v>
      </c>
    </row>
    <row r="203" spans="14:30" x14ac:dyDescent="0.3">
      <c r="N203" s="56">
        <v>54604</v>
      </c>
      <c r="O203" s="103" t="s">
        <v>106</v>
      </c>
      <c r="P203" s="24" t="s">
        <v>106</v>
      </c>
      <c r="Q203" s="24" t="s">
        <v>106</v>
      </c>
      <c r="R203" s="106" t="s">
        <v>106</v>
      </c>
      <c r="S203" s="103" t="s">
        <v>106</v>
      </c>
      <c r="T203" s="24" t="s">
        <v>106</v>
      </c>
      <c r="U203" s="24" t="s">
        <v>106</v>
      </c>
      <c r="V203" s="106" t="s">
        <v>106</v>
      </c>
      <c r="W203" s="103" t="s">
        <v>106</v>
      </c>
      <c r="X203" s="24" t="s">
        <v>106</v>
      </c>
      <c r="Y203" s="24" t="s">
        <v>106</v>
      </c>
      <c r="Z203" s="106" t="s">
        <v>106</v>
      </c>
      <c r="AA203" s="103" t="s">
        <v>106</v>
      </c>
      <c r="AB203" s="24" t="s">
        <v>106</v>
      </c>
      <c r="AC203" s="24" t="s">
        <v>106</v>
      </c>
      <c r="AD203" s="106" t="s">
        <v>106</v>
      </c>
    </row>
    <row r="204" spans="14:30" x14ac:dyDescent="0.3">
      <c r="N204" s="56">
        <v>54696</v>
      </c>
      <c r="O204" s="103" t="s">
        <v>106</v>
      </c>
      <c r="P204" s="24" t="s">
        <v>106</v>
      </c>
      <c r="Q204" s="24" t="s">
        <v>106</v>
      </c>
      <c r="R204" s="106" t="s">
        <v>106</v>
      </c>
      <c r="S204" s="103" t="s">
        <v>106</v>
      </c>
      <c r="T204" s="24" t="s">
        <v>106</v>
      </c>
      <c r="U204" s="24" t="s">
        <v>106</v>
      </c>
      <c r="V204" s="106" t="s">
        <v>106</v>
      </c>
      <c r="W204" s="103" t="s">
        <v>106</v>
      </c>
      <c r="X204" s="24" t="s">
        <v>106</v>
      </c>
      <c r="Y204" s="24" t="s">
        <v>106</v>
      </c>
      <c r="Z204" s="106" t="s">
        <v>106</v>
      </c>
      <c r="AA204" s="103" t="s">
        <v>106</v>
      </c>
      <c r="AB204" s="24" t="s">
        <v>106</v>
      </c>
      <c r="AC204" s="24" t="s">
        <v>106</v>
      </c>
      <c r="AD204" s="106" t="s">
        <v>106</v>
      </c>
    </row>
    <row r="205" spans="14:30" x14ac:dyDescent="0.3">
      <c r="N205" s="56">
        <v>54788</v>
      </c>
      <c r="O205" s="103" t="s">
        <v>106</v>
      </c>
      <c r="P205" s="24" t="s">
        <v>106</v>
      </c>
      <c r="Q205" s="24" t="s">
        <v>106</v>
      </c>
      <c r="R205" s="106" t="s">
        <v>106</v>
      </c>
      <c r="S205" s="103" t="s">
        <v>106</v>
      </c>
      <c r="T205" s="24" t="s">
        <v>106</v>
      </c>
      <c r="U205" s="24" t="s">
        <v>106</v>
      </c>
      <c r="V205" s="106" t="s">
        <v>106</v>
      </c>
      <c r="W205" s="103" t="s">
        <v>106</v>
      </c>
      <c r="X205" s="24" t="s">
        <v>106</v>
      </c>
      <c r="Y205" s="24" t="s">
        <v>106</v>
      </c>
      <c r="Z205" s="106" t="s">
        <v>106</v>
      </c>
      <c r="AA205" s="103" t="s">
        <v>106</v>
      </c>
      <c r="AB205" s="24" t="s">
        <v>106</v>
      </c>
      <c r="AC205" s="24" t="s">
        <v>106</v>
      </c>
      <c r="AD205" s="106" t="s">
        <v>106</v>
      </c>
    </row>
    <row r="206" spans="14:30" x14ac:dyDescent="0.3">
      <c r="N206" s="56">
        <v>54878</v>
      </c>
      <c r="O206" s="103" t="s">
        <v>106</v>
      </c>
      <c r="P206" s="24" t="s">
        <v>106</v>
      </c>
      <c r="Q206" s="24" t="s">
        <v>106</v>
      </c>
      <c r="R206" s="106" t="s">
        <v>106</v>
      </c>
      <c r="S206" s="103" t="s">
        <v>106</v>
      </c>
      <c r="T206" s="24" t="s">
        <v>106</v>
      </c>
      <c r="U206" s="24" t="s">
        <v>106</v>
      </c>
      <c r="V206" s="106" t="s">
        <v>106</v>
      </c>
      <c r="W206" s="103" t="s">
        <v>106</v>
      </c>
      <c r="X206" s="24" t="s">
        <v>106</v>
      </c>
      <c r="Y206" s="24" t="s">
        <v>106</v>
      </c>
      <c r="Z206" s="106" t="s">
        <v>106</v>
      </c>
      <c r="AA206" s="103" t="s">
        <v>106</v>
      </c>
      <c r="AB206" s="24" t="s">
        <v>106</v>
      </c>
      <c r="AC206" s="24" t="s">
        <v>106</v>
      </c>
      <c r="AD206" s="106" t="s">
        <v>106</v>
      </c>
    </row>
    <row r="207" spans="14:30" x14ac:dyDescent="0.3">
      <c r="N207" s="56">
        <v>54969</v>
      </c>
      <c r="O207" s="103" t="s">
        <v>106</v>
      </c>
      <c r="P207" s="24" t="s">
        <v>106</v>
      </c>
      <c r="Q207" s="24" t="s">
        <v>106</v>
      </c>
      <c r="R207" s="106" t="s">
        <v>106</v>
      </c>
      <c r="S207" s="103" t="s">
        <v>106</v>
      </c>
      <c r="T207" s="24" t="s">
        <v>106</v>
      </c>
      <c r="U207" s="24" t="s">
        <v>106</v>
      </c>
      <c r="V207" s="106" t="s">
        <v>106</v>
      </c>
      <c r="W207" s="103" t="s">
        <v>106</v>
      </c>
      <c r="X207" s="24" t="s">
        <v>106</v>
      </c>
      <c r="Y207" s="24" t="s">
        <v>106</v>
      </c>
      <c r="Z207" s="106" t="s">
        <v>106</v>
      </c>
      <c r="AA207" s="103" t="s">
        <v>106</v>
      </c>
      <c r="AB207" s="24" t="s">
        <v>106</v>
      </c>
      <c r="AC207" s="24" t="s">
        <v>106</v>
      </c>
      <c r="AD207" s="106" t="s">
        <v>106</v>
      </c>
    </row>
    <row r="208" spans="14:30" x14ac:dyDescent="0.3">
      <c r="N208" s="56">
        <v>55061</v>
      </c>
      <c r="O208" s="103" t="s">
        <v>106</v>
      </c>
      <c r="P208" s="24" t="s">
        <v>106</v>
      </c>
      <c r="Q208" s="24" t="s">
        <v>106</v>
      </c>
      <c r="R208" s="106" t="s">
        <v>106</v>
      </c>
      <c r="S208" s="103" t="s">
        <v>106</v>
      </c>
      <c r="T208" s="24" t="s">
        <v>106</v>
      </c>
      <c r="U208" s="24" t="s">
        <v>106</v>
      </c>
      <c r="V208" s="106" t="s">
        <v>106</v>
      </c>
      <c r="W208" s="103" t="s">
        <v>106</v>
      </c>
      <c r="X208" s="24" t="s">
        <v>106</v>
      </c>
      <c r="Y208" s="24" t="s">
        <v>106</v>
      </c>
      <c r="Z208" s="106" t="s">
        <v>106</v>
      </c>
      <c r="AA208" s="103" t="s">
        <v>106</v>
      </c>
      <c r="AB208" s="24" t="s">
        <v>106</v>
      </c>
      <c r="AC208" s="24" t="s">
        <v>106</v>
      </c>
      <c r="AD208" s="106" t="s">
        <v>106</v>
      </c>
    </row>
    <row r="209" spans="14:14" x14ac:dyDescent="0.3">
      <c r="N209" s="56"/>
    </row>
    <row r="210" spans="14:14" x14ac:dyDescent="0.3">
      <c r="N210" s="56"/>
    </row>
    <row r="211" spans="14:14" x14ac:dyDescent="0.3">
      <c r="N211" s="56"/>
    </row>
    <row r="212" spans="14:14" x14ac:dyDescent="0.3">
      <c r="N212" s="56"/>
    </row>
    <row r="213" spans="14:14" x14ac:dyDescent="0.3">
      <c r="N213" s="56"/>
    </row>
    <row r="214" spans="14:14" x14ac:dyDescent="0.3">
      <c r="N214" s="56"/>
    </row>
    <row r="215" spans="14:14" x14ac:dyDescent="0.3">
      <c r="N215" s="56"/>
    </row>
    <row r="216" spans="14:14" x14ac:dyDescent="0.3">
      <c r="N216" s="56"/>
    </row>
    <row r="217" spans="14:14" x14ac:dyDescent="0.3">
      <c r="N217" s="56"/>
    </row>
    <row r="218" spans="14:14" x14ac:dyDescent="0.3">
      <c r="N218" s="56"/>
    </row>
    <row r="219" spans="14:14" x14ac:dyDescent="0.3">
      <c r="N219" s="56"/>
    </row>
    <row r="220" spans="14:14" x14ac:dyDescent="0.3">
      <c r="N220" s="56"/>
    </row>
    <row r="221" spans="14:14" x14ac:dyDescent="0.3">
      <c r="N221" s="56"/>
    </row>
    <row r="222" spans="14:14" x14ac:dyDescent="0.3">
      <c r="N222" s="56"/>
    </row>
    <row r="223" spans="14:14" x14ac:dyDescent="0.3">
      <c r="N223" s="56"/>
    </row>
    <row r="224" spans="14:14" x14ac:dyDescent="0.3">
      <c r="N224" s="56"/>
    </row>
    <row r="225" spans="14:14" x14ac:dyDescent="0.3">
      <c r="N225" s="56"/>
    </row>
    <row r="226" spans="14:14" x14ac:dyDescent="0.3">
      <c r="N226" s="56"/>
    </row>
    <row r="227" spans="14:14" x14ac:dyDescent="0.3">
      <c r="N227" s="56"/>
    </row>
    <row r="228" spans="14:14" x14ac:dyDescent="0.3">
      <c r="N228" s="56"/>
    </row>
    <row r="229" spans="14:14" x14ac:dyDescent="0.3">
      <c r="N229" s="56"/>
    </row>
    <row r="230" spans="14:14" x14ac:dyDescent="0.3">
      <c r="N230" s="56"/>
    </row>
    <row r="231" spans="14:14" x14ac:dyDescent="0.3">
      <c r="N231" s="56"/>
    </row>
    <row r="232" spans="14:14" x14ac:dyDescent="0.3">
      <c r="N232" s="56"/>
    </row>
    <row r="233" spans="14:14" x14ac:dyDescent="0.3">
      <c r="N233" s="56"/>
    </row>
    <row r="234" spans="14:14" x14ac:dyDescent="0.3">
      <c r="N234" s="56"/>
    </row>
    <row r="235" spans="14:14" x14ac:dyDescent="0.3">
      <c r="N235" s="56"/>
    </row>
    <row r="236" spans="14:14" x14ac:dyDescent="0.3">
      <c r="N236" s="56"/>
    </row>
    <row r="237" spans="14:14" x14ac:dyDescent="0.3">
      <c r="N237" s="56"/>
    </row>
    <row r="238" spans="14:14" x14ac:dyDescent="0.3">
      <c r="N238" s="56"/>
    </row>
    <row r="239" spans="14:14" x14ac:dyDescent="0.3">
      <c r="N239" s="56"/>
    </row>
    <row r="240" spans="14:14" x14ac:dyDescent="0.3">
      <c r="N240" s="56"/>
    </row>
    <row r="241" spans="14:14" x14ac:dyDescent="0.3">
      <c r="N241" s="56"/>
    </row>
    <row r="242" spans="14:14" x14ac:dyDescent="0.3">
      <c r="N242" s="56"/>
    </row>
    <row r="243" spans="14:14" x14ac:dyDescent="0.3">
      <c r="N243" s="56"/>
    </row>
    <row r="244" spans="14:14" x14ac:dyDescent="0.3">
      <c r="N244" s="56"/>
    </row>
    <row r="245" spans="14:14" x14ac:dyDescent="0.3">
      <c r="N245" s="56"/>
    </row>
    <row r="246" spans="14:14" x14ac:dyDescent="0.3">
      <c r="N246" s="56"/>
    </row>
    <row r="247" spans="14:14" x14ac:dyDescent="0.3">
      <c r="N247" s="56"/>
    </row>
    <row r="248" spans="14:14" x14ac:dyDescent="0.3">
      <c r="N248" s="56"/>
    </row>
    <row r="249" spans="14:14" x14ac:dyDescent="0.3">
      <c r="N249" s="56"/>
    </row>
    <row r="250" spans="14:14" x14ac:dyDescent="0.3">
      <c r="N250" s="56"/>
    </row>
    <row r="251" spans="14:14" x14ac:dyDescent="0.3">
      <c r="N251" s="56"/>
    </row>
    <row r="252" spans="14:14" x14ac:dyDescent="0.3">
      <c r="N252" s="56"/>
    </row>
    <row r="253" spans="14:14" x14ac:dyDescent="0.3">
      <c r="N253" s="56"/>
    </row>
    <row r="254" spans="14:14" x14ac:dyDescent="0.3">
      <c r="N254" s="56"/>
    </row>
    <row r="255" spans="14:14" x14ac:dyDescent="0.3">
      <c r="N255" s="56"/>
    </row>
    <row r="256" spans="14:14" x14ac:dyDescent="0.3">
      <c r="N256" s="56"/>
    </row>
    <row r="257" spans="14:14" x14ac:dyDescent="0.3">
      <c r="N257" s="56"/>
    </row>
    <row r="258" spans="14:14" x14ac:dyDescent="0.3">
      <c r="N258" s="56"/>
    </row>
    <row r="259" spans="14:14" x14ac:dyDescent="0.3">
      <c r="N259" s="56"/>
    </row>
    <row r="260" spans="14:14" x14ac:dyDescent="0.3">
      <c r="N260" s="56"/>
    </row>
    <row r="261" spans="14:14" x14ac:dyDescent="0.3">
      <c r="N261" s="56"/>
    </row>
    <row r="262" spans="14:14" x14ac:dyDescent="0.3">
      <c r="N262" s="56"/>
    </row>
    <row r="263" spans="14:14" x14ac:dyDescent="0.3">
      <c r="N263" s="56"/>
    </row>
    <row r="264" spans="14:14" x14ac:dyDescent="0.3">
      <c r="N264" s="56"/>
    </row>
    <row r="265" spans="14:14" x14ac:dyDescent="0.3">
      <c r="N265" s="56"/>
    </row>
    <row r="266" spans="14:14" x14ac:dyDescent="0.3">
      <c r="N266" s="56"/>
    </row>
    <row r="267" spans="14:14" x14ac:dyDescent="0.3">
      <c r="N267" s="56"/>
    </row>
    <row r="268" spans="14:14" x14ac:dyDescent="0.3">
      <c r="N268" s="56"/>
    </row>
    <row r="269" spans="14:14" x14ac:dyDescent="0.3">
      <c r="N269" s="56"/>
    </row>
    <row r="270" spans="14:14" x14ac:dyDescent="0.3">
      <c r="N270" s="56"/>
    </row>
    <row r="271" spans="14:14" x14ac:dyDescent="0.3">
      <c r="N271" s="56"/>
    </row>
    <row r="272" spans="14:14" x14ac:dyDescent="0.3">
      <c r="N272" s="56"/>
    </row>
    <row r="273" spans="14:14" x14ac:dyDescent="0.3">
      <c r="N273" s="56"/>
    </row>
    <row r="274" spans="14:14" x14ac:dyDescent="0.3">
      <c r="N274" s="56"/>
    </row>
    <row r="275" spans="14:14" x14ac:dyDescent="0.3">
      <c r="N275" s="56"/>
    </row>
    <row r="276" spans="14:14" x14ac:dyDescent="0.3">
      <c r="N276" s="56"/>
    </row>
    <row r="277" spans="14:14" x14ac:dyDescent="0.3">
      <c r="N277" s="56"/>
    </row>
    <row r="278" spans="14:14" x14ac:dyDescent="0.3">
      <c r="N278" s="56"/>
    </row>
    <row r="279" spans="14:14" x14ac:dyDescent="0.3">
      <c r="N279" s="56"/>
    </row>
    <row r="280" spans="14:14" x14ac:dyDescent="0.3">
      <c r="N280" s="56"/>
    </row>
    <row r="281" spans="14:14" x14ac:dyDescent="0.3">
      <c r="N281" s="56"/>
    </row>
    <row r="282" spans="14:14" x14ac:dyDescent="0.3">
      <c r="N282" s="56"/>
    </row>
    <row r="283" spans="14:14" x14ac:dyDescent="0.3">
      <c r="N283" s="56"/>
    </row>
    <row r="284" spans="14:14" x14ac:dyDescent="0.3">
      <c r="N284" s="56"/>
    </row>
    <row r="285" spans="14:14" x14ac:dyDescent="0.3">
      <c r="N285" s="56"/>
    </row>
    <row r="286" spans="14:14" x14ac:dyDescent="0.3">
      <c r="N286" s="56"/>
    </row>
    <row r="287" spans="14:14" x14ac:dyDescent="0.3">
      <c r="N287" s="56"/>
    </row>
    <row r="288" spans="14:14" x14ac:dyDescent="0.3">
      <c r="N288" s="56"/>
    </row>
    <row r="289" spans="14:14" x14ac:dyDescent="0.3">
      <c r="N289" s="56"/>
    </row>
    <row r="290" spans="14:14" x14ac:dyDescent="0.3">
      <c r="N290" s="56"/>
    </row>
    <row r="291" spans="14:14" x14ac:dyDescent="0.3">
      <c r="N291" s="56"/>
    </row>
    <row r="292" spans="14:14" x14ac:dyDescent="0.3">
      <c r="N292" s="56"/>
    </row>
    <row r="293" spans="14:14" x14ac:dyDescent="0.3">
      <c r="N293" s="56"/>
    </row>
    <row r="294" spans="14:14" x14ac:dyDescent="0.3">
      <c r="N294" s="56"/>
    </row>
    <row r="295" spans="14:14" x14ac:dyDescent="0.3">
      <c r="N295" s="56"/>
    </row>
    <row r="296" spans="14:14" x14ac:dyDescent="0.3">
      <c r="N296" s="56"/>
    </row>
    <row r="297" spans="14:14" x14ac:dyDescent="0.3">
      <c r="N297" s="56"/>
    </row>
    <row r="298" spans="14:14" x14ac:dyDescent="0.3">
      <c r="N298" s="56"/>
    </row>
    <row r="299" spans="14:14" x14ac:dyDescent="0.3">
      <c r="N299" s="56"/>
    </row>
    <row r="300" spans="14:14" x14ac:dyDescent="0.3">
      <c r="N300" s="56"/>
    </row>
    <row r="301" spans="14:14" x14ac:dyDescent="0.3">
      <c r="N301" s="56"/>
    </row>
    <row r="302" spans="14:14" x14ac:dyDescent="0.3">
      <c r="N302" s="56"/>
    </row>
    <row r="303" spans="14:14" x14ac:dyDescent="0.3">
      <c r="N303" s="56"/>
    </row>
    <row r="304" spans="14:14" x14ac:dyDescent="0.3">
      <c r="N304" s="56"/>
    </row>
    <row r="305" spans="14:14" x14ac:dyDescent="0.3">
      <c r="N305" s="56"/>
    </row>
    <row r="306" spans="14:14" x14ac:dyDescent="0.3">
      <c r="N306" s="56"/>
    </row>
    <row r="307" spans="14:14" x14ac:dyDescent="0.3">
      <c r="N307" s="56"/>
    </row>
    <row r="308" spans="14:14" x14ac:dyDescent="0.3">
      <c r="N308" s="56"/>
    </row>
    <row r="309" spans="14:14" x14ac:dyDescent="0.3">
      <c r="N309" s="56"/>
    </row>
    <row r="310" spans="14:14" x14ac:dyDescent="0.3">
      <c r="N310" s="56"/>
    </row>
    <row r="311" spans="14:14" x14ac:dyDescent="0.3">
      <c r="N311" s="56"/>
    </row>
    <row r="312" spans="14:14" x14ac:dyDescent="0.3">
      <c r="N312" s="56"/>
    </row>
    <row r="313" spans="14:14" x14ac:dyDescent="0.3">
      <c r="N313" s="56"/>
    </row>
    <row r="314" spans="14:14" x14ac:dyDescent="0.3">
      <c r="N314" s="56"/>
    </row>
    <row r="315" spans="14:14" x14ac:dyDescent="0.3">
      <c r="N315" s="56"/>
    </row>
    <row r="316" spans="14:14" x14ac:dyDescent="0.3">
      <c r="N316" s="56"/>
    </row>
    <row r="317" spans="14:14" x14ac:dyDescent="0.3">
      <c r="N317" s="56"/>
    </row>
    <row r="318" spans="14:14" x14ac:dyDescent="0.3">
      <c r="N318" s="56"/>
    </row>
    <row r="319" spans="14:14" x14ac:dyDescent="0.3">
      <c r="N319" s="56"/>
    </row>
    <row r="320" spans="14:14" x14ac:dyDescent="0.3">
      <c r="N320" s="56"/>
    </row>
    <row r="321" spans="14:14" x14ac:dyDescent="0.3">
      <c r="N321" s="56"/>
    </row>
    <row r="322" spans="14:14" x14ac:dyDescent="0.3">
      <c r="N322" s="56"/>
    </row>
    <row r="323" spans="14:14" x14ac:dyDescent="0.3">
      <c r="N323" s="56"/>
    </row>
    <row r="324" spans="14:14" x14ac:dyDescent="0.3">
      <c r="N324" s="56"/>
    </row>
    <row r="325" spans="14:14" x14ac:dyDescent="0.3">
      <c r="N325" s="56"/>
    </row>
    <row r="326" spans="14:14" x14ac:dyDescent="0.3">
      <c r="N326" s="56"/>
    </row>
    <row r="327" spans="14:14" x14ac:dyDescent="0.3">
      <c r="N327" s="56"/>
    </row>
    <row r="328" spans="14:14" x14ac:dyDescent="0.3">
      <c r="N328" s="56"/>
    </row>
    <row r="329" spans="14:14" x14ac:dyDescent="0.3">
      <c r="N329" s="56"/>
    </row>
    <row r="330" spans="14:14" x14ac:dyDescent="0.3">
      <c r="N330" s="56"/>
    </row>
    <row r="331" spans="14:14" x14ac:dyDescent="0.3">
      <c r="N331" s="56"/>
    </row>
    <row r="332" spans="14:14" x14ac:dyDescent="0.3">
      <c r="N332" s="56"/>
    </row>
    <row r="333" spans="14:14" x14ac:dyDescent="0.3">
      <c r="N333" s="56"/>
    </row>
    <row r="334" spans="14:14" x14ac:dyDescent="0.3">
      <c r="N334" s="56"/>
    </row>
    <row r="335" spans="14:14" x14ac:dyDescent="0.3">
      <c r="N335" s="56"/>
    </row>
    <row r="336" spans="14:14" x14ac:dyDescent="0.3">
      <c r="N336" s="56"/>
    </row>
    <row r="337" spans="14:14" x14ac:dyDescent="0.3">
      <c r="N337" s="56"/>
    </row>
    <row r="338" spans="14:14" x14ac:dyDescent="0.3">
      <c r="N338" s="56"/>
    </row>
    <row r="339" spans="14:14" x14ac:dyDescent="0.3">
      <c r="N339" s="56"/>
    </row>
    <row r="340" spans="14:14" x14ac:dyDescent="0.3">
      <c r="N340" s="56"/>
    </row>
    <row r="341" spans="14:14" x14ac:dyDescent="0.3">
      <c r="N341" s="56"/>
    </row>
    <row r="342" spans="14:14" x14ac:dyDescent="0.3">
      <c r="N342" s="56"/>
    </row>
    <row r="343" spans="14:14" x14ac:dyDescent="0.3">
      <c r="N343" s="56"/>
    </row>
    <row r="344" spans="14:14" x14ac:dyDescent="0.3">
      <c r="N344" s="56"/>
    </row>
    <row r="345" spans="14:14" x14ac:dyDescent="0.3">
      <c r="N345" s="56"/>
    </row>
    <row r="346" spans="14:14" x14ac:dyDescent="0.3">
      <c r="N346" s="56"/>
    </row>
    <row r="347" spans="14:14" x14ac:dyDescent="0.3">
      <c r="N347" s="56"/>
    </row>
    <row r="348" spans="14:14" x14ac:dyDescent="0.3">
      <c r="N348" s="56"/>
    </row>
    <row r="349" spans="14:14" x14ac:dyDescent="0.3">
      <c r="N349" s="56"/>
    </row>
    <row r="350" spans="14:14" x14ac:dyDescent="0.3">
      <c r="N350" s="56"/>
    </row>
    <row r="351" spans="14:14" x14ac:dyDescent="0.3">
      <c r="N351" s="56"/>
    </row>
    <row r="352" spans="14:14" x14ac:dyDescent="0.3">
      <c r="N352" s="56"/>
    </row>
    <row r="353" spans="14:14" x14ac:dyDescent="0.3">
      <c r="N353" s="56"/>
    </row>
    <row r="354" spans="14:14" x14ac:dyDescent="0.3">
      <c r="N354" s="56"/>
    </row>
    <row r="355" spans="14:14" x14ac:dyDescent="0.3">
      <c r="N355" s="56"/>
    </row>
    <row r="356" spans="14:14" x14ac:dyDescent="0.3">
      <c r="N356" s="56"/>
    </row>
    <row r="357" spans="14:14" x14ac:dyDescent="0.3">
      <c r="N357" s="56"/>
    </row>
    <row r="358" spans="14:14" x14ac:dyDescent="0.3">
      <c r="N358" s="56"/>
    </row>
    <row r="359" spans="14:14" x14ac:dyDescent="0.3">
      <c r="N359" s="56"/>
    </row>
    <row r="360" spans="14:14" x14ac:dyDescent="0.3">
      <c r="N360" s="56"/>
    </row>
    <row r="361" spans="14:14" x14ac:dyDescent="0.3">
      <c r="N361" s="56"/>
    </row>
    <row r="362" spans="14:14" x14ac:dyDescent="0.3">
      <c r="N362" s="56"/>
    </row>
    <row r="363" spans="14:14" x14ac:dyDescent="0.3">
      <c r="N363" s="56"/>
    </row>
    <row r="364" spans="14:14" x14ac:dyDescent="0.3">
      <c r="N364" s="56"/>
    </row>
    <row r="365" spans="14:14" x14ac:dyDescent="0.3">
      <c r="N365" s="56"/>
    </row>
    <row r="366" spans="14:14" x14ac:dyDescent="0.3">
      <c r="N366" s="56"/>
    </row>
    <row r="367" spans="14:14" x14ac:dyDescent="0.3">
      <c r="N367" s="56"/>
    </row>
    <row r="368" spans="14:14" x14ac:dyDescent="0.3">
      <c r="N368" s="56"/>
    </row>
    <row r="369" spans="14:14" x14ac:dyDescent="0.3">
      <c r="N369" s="56"/>
    </row>
    <row r="370" spans="14:14" x14ac:dyDescent="0.3">
      <c r="N370" s="56"/>
    </row>
    <row r="371" spans="14:14" x14ac:dyDescent="0.3">
      <c r="N371" s="56"/>
    </row>
    <row r="372" spans="14:14" x14ac:dyDescent="0.3">
      <c r="N372" s="56"/>
    </row>
    <row r="373" spans="14:14" x14ac:dyDescent="0.3">
      <c r="N373" s="56"/>
    </row>
    <row r="374" spans="14:14" x14ac:dyDescent="0.3">
      <c r="N374" s="56"/>
    </row>
    <row r="375" spans="14:14" x14ac:dyDescent="0.3">
      <c r="N375" s="56"/>
    </row>
    <row r="376" spans="14:14" x14ac:dyDescent="0.3">
      <c r="N376" s="56"/>
    </row>
    <row r="377" spans="14:14" x14ac:dyDescent="0.3">
      <c r="N377" s="56"/>
    </row>
    <row r="378" spans="14:14" x14ac:dyDescent="0.3">
      <c r="N378" s="56"/>
    </row>
    <row r="379" spans="14:14" x14ac:dyDescent="0.3">
      <c r="N379" s="56"/>
    </row>
    <row r="380" spans="14:14" x14ac:dyDescent="0.3">
      <c r="N380" s="56"/>
    </row>
    <row r="381" spans="14:14" x14ac:dyDescent="0.3">
      <c r="N381" s="56"/>
    </row>
    <row r="382" spans="14:14" x14ac:dyDescent="0.3">
      <c r="N382" s="56"/>
    </row>
    <row r="383" spans="14:14" x14ac:dyDescent="0.3">
      <c r="N383" s="56"/>
    </row>
    <row r="384" spans="14:14" x14ac:dyDescent="0.3">
      <c r="N384" s="56"/>
    </row>
    <row r="385" spans="14:14" x14ac:dyDescent="0.3">
      <c r="N385" s="56"/>
    </row>
    <row r="386" spans="14:14" x14ac:dyDescent="0.3">
      <c r="N386" s="56"/>
    </row>
    <row r="387" spans="14:14" x14ac:dyDescent="0.3">
      <c r="N387" s="56"/>
    </row>
    <row r="388" spans="14:14" x14ac:dyDescent="0.3">
      <c r="N388" s="56"/>
    </row>
    <row r="389" spans="14:14" x14ac:dyDescent="0.3">
      <c r="N389" s="56"/>
    </row>
    <row r="390" spans="14:14" x14ac:dyDescent="0.3">
      <c r="N390" s="56"/>
    </row>
    <row r="391" spans="14:14" x14ac:dyDescent="0.3">
      <c r="N391" s="56"/>
    </row>
    <row r="392" spans="14:14" x14ac:dyDescent="0.3">
      <c r="N392" s="56"/>
    </row>
    <row r="393" spans="14:14" x14ac:dyDescent="0.3">
      <c r="N393" s="56"/>
    </row>
    <row r="394" spans="14:14" x14ac:dyDescent="0.3">
      <c r="N394" s="56"/>
    </row>
    <row r="395" spans="14:14" x14ac:dyDescent="0.3">
      <c r="N395" s="56"/>
    </row>
    <row r="396" spans="14:14" x14ac:dyDescent="0.3">
      <c r="N396" s="56"/>
    </row>
    <row r="397" spans="14:14" x14ac:dyDescent="0.3">
      <c r="N397" s="56"/>
    </row>
    <row r="398" spans="14:14" x14ac:dyDescent="0.3">
      <c r="N398" s="56"/>
    </row>
    <row r="399" spans="14:14" x14ac:dyDescent="0.3">
      <c r="N399" s="56"/>
    </row>
    <row r="400" spans="14:14" x14ac:dyDescent="0.3">
      <c r="N400" s="56"/>
    </row>
    <row r="401" spans="14:14" x14ac:dyDescent="0.3">
      <c r="N401" s="56"/>
    </row>
    <row r="402" spans="14:14" x14ac:dyDescent="0.3">
      <c r="N402" s="56"/>
    </row>
    <row r="403" spans="14:14" x14ac:dyDescent="0.3">
      <c r="N403" s="56"/>
    </row>
    <row r="404" spans="14:14" x14ac:dyDescent="0.3">
      <c r="N404" s="56"/>
    </row>
    <row r="405" spans="14:14" x14ac:dyDescent="0.3">
      <c r="N405" s="56"/>
    </row>
    <row r="406" spans="14:14" x14ac:dyDescent="0.3">
      <c r="N406" s="56"/>
    </row>
    <row r="407" spans="14:14" x14ac:dyDescent="0.3">
      <c r="N407" s="56"/>
    </row>
    <row r="408" spans="14:14" x14ac:dyDescent="0.3">
      <c r="N408" s="56"/>
    </row>
    <row r="409" spans="14:14" x14ac:dyDescent="0.3">
      <c r="N409" s="56"/>
    </row>
    <row r="410" spans="14:14" x14ac:dyDescent="0.3">
      <c r="N410" s="56"/>
    </row>
    <row r="411" spans="14:14" x14ac:dyDescent="0.3">
      <c r="N411" s="56"/>
    </row>
    <row r="412" spans="14:14" x14ac:dyDescent="0.3">
      <c r="N412" s="56"/>
    </row>
    <row r="413" spans="14:14" x14ac:dyDescent="0.3">
      <c r="N413" s="56"/>
    </row>
    <row r="414" spans="14:14" x14ac:dyDescent="0.3">
      <c r="N414" s="56"/>
    </row>
    <row r="415" spans="14:14" x14ac:dyDescent="0.3">
      <c r="N415" s="56"/>
    </row>
    <row r="416" spans="14:14" x14ac:dyDescent="0.3">
      <c r="N416" s="56"/>
    </row>
    <row r="417" spans="14:14" x14ac:dyDescent="0.3">
      <c r="N417" s="56"/>
    </row>
    <row r="418" spans="14:14" x14ac:dyDescent="0.3">
      <c r="N418" s="56"/>
    </row>
    <row r="419" spans="14:14" x14ac:dyDescent="0.3">
      <c r="N419" s="56"/>
    </row>
    <row r="420" spans="14:14" x14ac:dyDescent="0.3">
      <c r="N420" s="56"/>
    </row>
  </sheetData>
  <mergeCells count="8">
    <mergeCell ref="A28:F28"/>
    <mergeCell ref="H28:M28"/>
    <mergeCell ref="A7:F7"/>
    <mergeCell ref="H7:M7"/>
    <mergeCell ref="A8:F8"/>
    <mergeCell ref="H8:M8"/>
    <mergeCell ref="A27:F27"/>
    <mergeCell ref="H27:M27"/>
  </mergeCells>
  <conditionalFormatting sqref="N6:N110 N125:N208">
    <cfRule type="expression" dxfId="21" priority="2">
      <formula>$O6=""</formula>
    </cfRule>
  </conditionalFormatting>
  <conditionalFormatting sqref="N112:N124">
    <cfRule type="expression" dxfId="1" priority="1">
      <formula>$O112=""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AB58E-06D1-459F-84CC-8D3ED6B8FB76}">
  <sheetPr codeName="Sheet6"/>
  <dimension ref="A1:V167"/>
  <sheetViews>
    <sheetView topLeftCell="K127" workbookViewId="0">
      <selection activeCell="K127" sqref="K127:AD144"/>
    </sheetView>
  </sheetViews>
  <sheetFormatPr defaultColWidth="9.109375" defaultRowHeight="14.4" x14ac:dyDescent="0.3"/>
  <cols>
    <col min="1" max="13" width="13.6640625" style="55" customWidth="1"/>
    <col min="14" max="14" width="23.88671875" style="66" bestFit="1" customWidth="1"/>
    <col min="15" max="15" width="13.6640625" style="21" customWidth="1"/>
    <col min="16" max="16" width="20" style="21" customWidth="1"/>
    <col min="17" max="17" width="18.6640625" style="21" customWidth="1"/>
    <col min="18" max="18" width="20.44140625" style="21" customWidth="1"/>
    <col min="19" max="22" width="16.6640625" style="21" customWidth="1"/>
    <col min="23" max="16384" width="9.109375" style="55"/>
  </cols>
  <sheetData>
    <row r="1" spans="1:22" s="2" customFormat="1" ht="15.9" customHeight="1" x14ac:dyDescent="0.3">
      <c r="N1" s="47"/>
      <c r="O1" s="85"/>
      <c r="P1" s="86"/>
      <c r="Q1" s="86"/>
      <c r="R1" s="87"/>
      <c r="S1" s="85"/>
      <c r="T1" s="88"/>
      <c r="U1" s="86"/>
      <c r="V1" s="87"/>
    </row>
    <row r="2" spans="1:22" s="6" customFormat="1" ht="15.9" customHeight="1" x14ac:dyDescent="0.3">
      <c r="O2" s="89"/>
      <c r="P2" s="90"/>
      <c r="Q2" s="90"/>
      <c r="R2" s="91"/>
      <c r="S2" s="89"/>
      <c r="T2" s="90"/>
      <c r="U2" s="90"/>
      <c r="V2" s="91"/>
    </row>
    <row r="3" spans="1:22" s="6" customFormat="1" ht="15.9" customHeight="1" x14ac:dyDescent="0.3">
      <c r="O3" s="89"/>
      <c r="P3" s="90"/>
      <c r="Q3" s="90"/>
      <c r="R3" s="91"/>
      <c r="S3" s="90"/>
      <c r="T3" s="90"/>
      <c r="U3" s="90"/>
      <c r="V3" s="90"/>
    </row>
    <row r="4" spans="1:22" s="95" customFormat="1" ht="15.9" customHeight="1" x14ac:dyDescent="0.3">
      <c r="O4" s="89"/>
      <c r="P4" s="90"/>
      <c r="Q4" s="90"/>
      <c r="R4" s="91"/>
      <c r="S4" s="90"/>
      <c r="T4" s="90"/>
      <c r="U4" s="90"/>
      <c r="V4" s="90"/>
    </row>
    <row r="5" spans="1:22" s="97" customFormat="1" ht="35.1" customHeight="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N5" s="98" t="s">
        <v>0</v>
      </c>
      <c r="O5" s="99" t="s">
        <v>57</v>
      </c>
      <c r="P5" s="52" t="s">
        <v>58</v>
      </c>
      <c r="Q5" s="52" t="s">
        <v>59</v>
      </c>
      <c r="R5" s="100" t="s">
        <v>60</v>
      </c>
      <c r="S5" s="99" t="s">
        <v>29</v>
      </c>
      <c r="T5" s="52" t="s">
        <v>30</v>
      </c>
      <c r="U5" s="52" t="s">
        <v>31</v>
      </c>
      <c r="V5" s="100" t="s">
        <v>32</v>
      </c>
    </row>
    <row r="6" spans="1:22" ht="15" customHeight="1" x14ac:dyDescent="0.3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N6" s="30">
        <v>35155</v>
      </c>
      <c r="O6" s="131" t="s">
        <v>35</v>
      </c>
      <c r="P6" s="104" t="s">
        <v>35</v>
      </c>
      <c r="Q6" s="104" t="s">
        <v>35</v>
      </c>
      <c r="R6" s="105" t="s">
        <v>35</v>
      </c>
      <c r="S6" s="103">
        <v>58.646470510298101</v>
      </c>
      <c r="T6" s="24">
        <v>68.063309631825305</v>
      </c>
      <c r="U6" s="24">
        <v>69.033286826557301</v>
      </c>
      <c r="V6" s="106">
        <v>62.194471851971599</v>
      </c>
    </row>
    <row r="7" spans="1:22" x14ac:dyDescent="0.3">
      <c r="A7" s="185" t="s">
        <v>107</v>
      </c>
      <c r="B7" s="185"/>
      <c r="C7" s="185"/>
      <c r="D7" s="185"/>
      <c r="E7" s="185"/>
      <c r="F7" s="185"/>
      <c r="G7" s="122"/>
      <c r="H7" s="185" t="s">
        <v>108</v>
      </c>
      <c r="I7" s="185"/>
      <c r="J7" s="185"/>
      <c r="K7" s="185"/>
      <c r="L7" s="185"/>
      <c r="M7" s="185"/>
      <c r="N7" s="30">
        <v>35246</v>
      </c>
      <c r="O7" s="131" t="s">
        <v>35</v>
      </c>
      <c r="P7" s="104" t="s">
        <v>35</v>
      </c>
      <c r="Q7" s="104" t="s">
        <v>35</v>
      </c>
      <c r="R7" s="105" t="s">
        <v>35</v>
      </c>
      <c r="S7" s="103">
        <v>62.357906419449002</v>
      </c>
      <c r="T7" s="24">
        <v>69.955608763508096</v>
      </c>
      <c r="U7" s="24">
        <v>67.964918464256499</v>
      </c>
      <c r="V7" s="106">
        <v>62.890908778400998</v>
      </c>
    </row>
    <row r="8" spans="1:22" x14ac:dyDescent="0.3">
      <c r="A8" s="185" t="s">
        <v>94</v>
      </c>
      <c r="B8" s="185"/>
      <c r="C8" s="185"/>
      <c r="D8" s="185"/>
      <c r="E8" s="185"/>
      <c r="F8" s="185"/>
      <c r="H8" s="185" t="s">
        <v>94</v>
      </c>
      <c r="I8" s="185"/>
      <c r="J8" s="185"/>
      <c r="K8" s="185"/>
      <c r="L8" s="185"/>
      <c r="M8" s="185"/>
      <c r="N8" s="30">
        <v>35338</v>
      </c>
      <c r="O8" s="131" t="s">
        <v>35</v>
      </c>
      <c r="P8" s="104" t="s">
        <v>35</v>
      </c>
      <c r="Q8" s="104" t="s">
        <v>35</v>
      </c>
      <c r="R8" s="105" t="s">
        <v>35</v>
      </c>
      <c r="S8" s="103">
        <v>65.874877597776901</v>
      </c>
      <c r="T8" s="24">
        <v>71.268527960707701</v>
      </c>
      <c r="U8" s="24">
        <v>69.975145318085893</v>
      </c>
      <c r="V8" s="106">
        <v>64.041301304070402</v>
      </c>
    </row>
    <row r="9" spans="1:22" x14ac:dyDescent="0.3">
      <c r="N9" s="30">
        <v>35430</v>
      </c>
      <c r="O9" s="131" t="s">
        <v>35</v>
      </c>
      <c r="P9" s="104" t="s">
        <v>35</v>
      </c>
      <c r="Q9" s="104" t="s">
        <v>35</v>
      </c>
      <c r="R9" s="105" t="s">
        <v>35</v>
      </c>
      <c r="S9" s="103">
        <v>65.505763095542605</v>
      </c>
      <c r="T9" s="24">
        <v>70.2515980525326</v>
      </c>
      <c r="U9" s="24">
        <v>74.570978380800497</v>
      </c>
      <c r="V9" s="106">
        <v>65.137774554253596</v>
      </c>
    </row>
    <row r="10" spans="1:22" x14ac:dyDescent="0.3">
      <c r="N10" s="30">
        <v>35520</v>
      </c>
      <c r="O10" s="131" t="s">
        <v>35</v>
      </c>
      <c r="P10" s="104" t="s">
        <v>35</v>
      </c>
      <c r="Q10" s="104" t="s">
        <v>35</v>
      </c>
      <c r="R10" s="105" t="s">
        <v>35</v>
      </c>
      <c r="S10" s="103">
        <v>65.996565246788293</v>
      </c>
      <c r="T10" s="24">
        <v>70.410562652926899</v>
      </c>
      <c r="U10" s="24">
        <v>76.589139012949502</v>
      </c>
      <c r="V10" s="106">
        <v>67.675329371024503</v>
      </c>
    </row>
    <row r="11" spans="1:22" x14ac:dyDescent="0.3">
      <c r="N11" s="30">
        <v>35611</v>
      </c>
      <c r="O11" s="131" t="s">
        <v>35</v>
      </c>
      <c r="P11" s="104" t="s">
        <v>35</v>
      </c>
      <c r="Q11" s="104" t="s">
        <v>35</v>
      </c>
      <c r="R11" s="105" t="s">
        <v>35</v>
      </c>
      <c r="S11" s="103">
        <v>69.930016316342403</v>
      </c>
      <c r="T11" s="24">
        <v>73.337227089496295</v>
      </c>
      <c r="U11" s="24">
        <v>76.963085233501303</v>
      </c>
      <c r="V11" s="106">
        <v>71.052486107966899</v>
      </c>
    </row>
    <row r="12" spans="1:22" x14ac:dyDescent="0.3">
      <c r="N12" s="30">
        <v>35703</v>
      </c>
      <c r="O12" s="131" t="s">
        <v>35</v>
      </c>
      <c r="P12" s="104" t="s">
        <v>35</v>
      </c>
      <c r="Q12" s="104" t="s">
        <v>35</v>
      </c>
      <c r="R12" s="105" t="s">
        <v>35</v>
      </c>
      <c r="S12" s="103">
        <v>74.892256862115104</v>
      </c>
      <c r="T12" s="24">
        <v>77.137253196621401</v>
      </c>
      <c r="U12" s="24">
        <v>79.281180792421594</v>
      </c>
      <c r="V12" s="106">
        <v>72.670315575195801</v>
      </c>
    </row>
    <row r="13" spans="1:22" x14ac:dyDescent="0.3">
      <c r="N13" s="30">
        <v>35795</v>
      </c>
      <c r="O13" s="131" t="s">
        <v>35</v>
      </c>
      <c r="P13" s="104" t="s">
        <v>35</v>
      </c>
      <c r="Q13" s="104" t="s">
        <v>35</v>
      </c>
      <c r="R13" s="105" t="s">
        <v>35</v>
      </c>
      <c r="S13" s="103">
        <v>77.275809074717301</v>
      </c>
      <c r="T13" s="24">
        <v>78.9477460925727</v>
      </c>
      <c r="U13" s="24">
        <v>82.234368498111806</v>
      </c>
      <c r="V13" s="106">
        <v>73.339687128458095</v>
      </c>
    </row>
    <row r="14" spans="1:22" x14ac:dyDescent="0.3">
      <c r="N14" s="30">
        <v>35885</v>
      </c>
      <c r="O14" s="131" t="s">
        <v>35</v>
      </c>
      <c r="P14" s="104" t="s">
        <v>35</v>
      </c>
      <c r="Q14" s="104" t="s">
        <v>35</v>
      </c>
      <c r="R14" s="105" t="s">
        <v>35</v>
      </c>
      <c r="S14" s="103">
        <v>77.729378670622495</v>
      </c>
      <c r="T14" s="24">
        <v>79.269115738280604</v>
      </c>
      <c r="U14" s="24">
        <v>83.689552922417107</v>
      </c>
      <c r="V14" s="106">
        <v>74.836213267475898</v>
      </c>
    </row>
    <row r="15" spans="1:22" x14ac:dyDescent="0.3">
      <c r="N15" s="30">
        <v>35976</v>
      </c>
      <c r="O15" s="131" t="s">
        <v>35</v>
      </c>
      <c r="P15" s="104" t="s">
        <v>35</v>
      </c>
      <c r="Q15" s="104" t="s">
        <v>35</v>
      </c>
      <c r="R15" s="105" t="s">
        <v>35</v>
      </c>
      <c r="S15" s="103">
        <v>78.3977883388565</v>
      </c>
      <c r="T15" s="24">
        <v>79.816997863402705</v>
      </c>
      <c r="U15" s="24">
        <v>84.959781996844598</v>
      </c>
      <c r="V15" s="106">
        <v>77.236118327055394</v>
      </c>
    </row>
    <row r="16" spans="1:22" x14ac:dyDescent="0.3">
      <c r="N16" s="30">
        <v>36068</v>
      </c>
      <c r="O16" s="131" t="s">
        <v>35</v>
      </c>
      <c r="P16" s="104" t="s">
        <v>35</v>
      </c>
      <c r="Q16" s="104" t="s">
        <v>35</v>
      </c>
      <c r="R16" s="105" t="s">
        <v>35</v>
      </c>
      <c r="S16" s="103">
        <v>80.252743236163496</v>
      </c>
      <c r="T16" s="24">
        <v>81.606341583253098</v>
      </c>
      <c r="U16" s="24">
        <v>85.261936187974797</v>
      </c>
      <c r="V16" s="106">
        <v>79.865098741260496</v>
      </c>
    </row>
    <row r="17" spans="1:22" x14ac:dyDescent="0.3">
      <c r="N17" s="30">
        <v>36160</v>
      </c>
      <c r="O17" s="131" t="s">
        <v>35</v>
      </c>
      <c r="P17" s="104" t="s">
        <v>35</v>
      </c>
      <c r="Q17" s="104" t="s">
        <v>35</v>
      </c>
      <c r="R17" s="105" t="s">
        <v>35</v>
      </c>
      <c r="S17" s="103">
        <v>82.726000786765596</v>
      </c>
      <c r="T17" s="24">
        <v>84.237335455686093</v>
      </c>
      <c r="U17" s="24">
        <v>85.755056632267795</v>
      </c>
      <c r="V17" s="106">
        <v>82.1884129765875</v>
      </c>
    </row>
    <row r="18" spans="1:22" x14ac:dyDescent="0.3">
      <c r="N18" s="30">
        <v>36250</v>
      </c>
      <c r="O18" s="131" t="s">
        <v>35</v>
      </c>
      <c r="P18" s="104" t="s">
        <v>35</v>
      </c>
      <c r="Q18" s="104" t="s">
        <v>35</v>
      </c>
      <c r="R18" s="105" t="s">
        <v>35</v>
      </c>
      <c r="S18" s="103">
        <v>85.586513311776798</v>
      </c>
      <c r="T18" s="24">
        <v>86.859431816109606</v>
      </c>
      <c r="U18" s="24">
        <v>87.935709871109395</v>
      </c>
      <c r="V18" s="106">
        <v>84.706369218669906</v>
      </c>
    </row>
    <row r="19" spans="1:22" x14ac:dyDescent="0.3">
      <c r="N19" s="30">
        <v>36341</v>
      </c>
      <c r="O19" s="131" t="s">
        <v>35</v>
      </c>
      <c r="P19" s="104" t="s">
        <v>35</v>
      </c>
      <c r="Q19" s="104" t="s">
        <v>35</v>
      </c>
      <c r="R19" s="105" t="s">
        <v>35</v>
      </c>
      <c r="S19" s="103">
        <v>89.458235422651597</v>
      </c>
      <c r="T19" s="24">
        <v>87.801857437089794</v>
      </c>
      <c r="U19" s="24">
        <v>90.992424923012905</v>
      </c>
      <c r="V19" s="106">
        <v>86.903360386613898</v>
      </c>
    </row>
    <row r="20" spans="1:22" x14ac:dyDescent="0.3">
      <c r="N20" s="30">
        <v>36433</v>
      </c>
      <c r="O20" s="131" t="s">
        <v>35</v>
      </c>
      <c r="P20" s="104" t="s">
        <v>35</v>
      </c>
      <c r="Q20" s="104" t="s">
        <v>35</v>
      </c>
      <c r="R20" s="105" t="s">
        <v>35</v>
      </c>
      <c r="S20" s="103">
        <v>90.737935427772598</v>
      </c>
      <c r="T20" s="24">
        <v>88.220624139980899</v>
      </c>
      <c r="U20" s="24">
        <v>93.722310523626305</v>
      </c>
      <c r="V20" s="106">
        <v>88.782211597801904</v>
      </c>
    </row>
    <row r="21" spans="1:22" x14ac:dyDescent="0.3">
      <c r="N21" s="30">
        <v>36525</v>
      </c>
      <c r="O21" s="131" t="s">
        <v>35</v>
      </c>
      <c r="P21" s="104" t="s">
        <v>35</v>
      </c>
      <c r="Q21" s="104" t="s">
        <v>35</v>
      </c>
      <c r="R21" s="105" t="s">
        <v>35</v>
      </c>
      <c r="S21" s="103">
        <v>90.353751259611997</v>
      </c>
      <c r="T21" s="24">
        <v>90.919172045316799</v>
      </c>
      <c r="U21" s="24">
        <v>95.1750130667657</v>
      </c>
      <c r="V21" s="106">
        <v>91.347613249030204</v>
      </c>
    </row>
    <row r="22" spans="1:22" x14ac:dyDescent="0.3">
      <c r="N22" s="30">
        <v>36616</v>
      </c>
      <c r="O22" s="131">
        <v>85.303906012370504</v>
      </c>
      <c r="P22" s="104">
        <v>90.745990177847105</v>
      </c>
      <c r="Q22" s="104">
        <v>89.100406584603604</v>
      </c>
      <c r="R22" s="105">
        <v>93.065951353357093</v>
      </c>
      <c r="S22" s="103">
        <v>92.971107917001802</v>
      </c>
      <c r="T22" s="24">
        <v>94.863746802862394</v>
      </c>
      <c r="U22" s="24">
        <v>96.539417535991205</v>
      </c>
      <c r="V22" s="106">
        <v>95.759808988611198</v>
      </c>
    </row>
    <row r="23" spans="1:22" x14ac:dyDescent="0.3">
      <c r="N23" s="30">
        <v>36707</v>
      </c>
      <c r="O23" s="131">
        <v>93.344241044409202</v>
      </c>
      <c r="P23" s="104">
        <v>104.013868424121</v>
      </c>
      <c r="Q23" s="104">
        <v>98.902786479341799</v>
      </c>
      <c r="R23" s="105">
        <v>99.391869619630995</v>
      </c>
      <c r="S23" s="103">
        <v>98.267660014110106</v>
      </c>
      <c r="T23" s="24">
        <v>98.363472150983796</v>
      </c>
      <c r="U23" s="24">
        <v>98.574664388165203</v>
      </c>
      <c r="V23" s="106">
        <v>100.39547242280101</v>
      </c>
    </row>
    <row r="24" spans="1:22" x14ac:dyDescent="0.3">
      <c r="N24" s="30">
        <v>36799</v>
      </c>
      <c r="O24" s="131">
        <v>98.508551712605296</v>
      </c>
      <c r="P24" s="104">
        <v>96.856384781115295</v>
      </c>
      <c r="Q24" s="104">
        <v>97.627294606529205</v>
      </c>
      <c r="R24" s="105">
        <v>100.90008257674999</v>
      </c>
      <c r="S24" s="103">
        <v>100.93729094252301</v>
      </c>
      <c r="T24" s="24">
        <v>99.677056391957294</v>
      </c>
      <c r="U24" s="24">
        <v>99.449694046794306</v>
      </c>
      <c r="V24" s="106">
        <v>100.48662807824</v>
      </c>
    </row>
    <row r="25" spans="1:22" x14ac:dyDescent="0.3">
      <c r="N25" s="30">
        <v>36891</v>
      </c>
      <c r="O25" s="131">
        <v>100</v>
      </c>
      <c r="P25" s="104">
        <v>100</v>
      </c>
      <c r="Q25" s="104">
        <v>100</v>
      </c>
      <c r="R25" s="105">
        <v>100</v>
      </c>
      <c r="S25" s="103">
        <v>100</v>
      </c>
      <c r="T25" s="24">
        <v>100</v>
      </c>
      <c r="U25" s="24">
        <v>100</v>
      </c>
      <c r="V25" s="106">
        <v>100</v>
      </c>
    </row>
    <row r="26" spans="1:22" x14ac:dyDescent="0.3">
      <c r="A26" s="185" t="s">
        <v>109</v>
      </c>
      <c r="B26" s="185"/>
      <c r="C26" s="185"/>
      <c r="D26" s="185"/>
      <c r="E26" s="185"/>
      <c r="F26" s="185"/>
      <c r="G26" s="122"/>
      <c r="H26" s="185" t="s">
        <v>110</v>
      </c>
      <c r="I26" s="185"/>
      <c r="J26" s="185"/>
      <c r="K26" s="185"/>
      <c r="L26" s="185"/>
      <c r="M26" s="185"/>
      <c r="N26" s="30">
        <v>36981</v>
      </c>
      <c r="O26" s="131">
        <v>94.817148602369201</v>
      </c>
      <c r="P26" s="104">
        <v>102.998707879102</v>
      </c>
      <c r="Q26" s="104">
        <v>102.86449951878799</v>
      </c>
      <c r="R26" s="105">
        <v>103.659046568715</v>
      </c>
      <c r="S26" s="103">
        <v>100.35474708562801</v>
      </c>
      <c r="T26" s="24">
        <v>101.555517922779</v>
      </c>
      <c r="U26" s="24">
        <v>102.26420607642</v>
      </c>
      <c r="V26" s="106">
        <v>104.260361051488</v>
      </c>
    </row>
    <row r="27" spans="1:22" x14ac:dyDescent="0.3">
      <c r="A27" s="185" t="s">
        <v>94</v>
      </c>
      <c r="B27" s="185"/>
      <c r="C27" s="185"/>
      <c r="D27" s="185"/>
      <c r="E27" s="185"/>
      <c r="F27" s="185"/>
      <c r="H27" s="185" t="s">
        <v>94</v>
      </c>
      <c r="I27" s="185"/>
      <c r="J27" s="185"/>
      <c r="K27" s="185"/>
      <c r="L27" s="185"/>
      <c r="M27" s="185"/>
      <c r="N27" s="30">
        <v>37072</v>
      </c>
      <c r="O27" s="131">
        <v>100.045215807378</v>
      </c>
      <c r="P27" s="104">
        <v>109.103569842578</v>
      </c>
      <c r="Q27" s="104">
        <v>102.217296115086</v>
      </c>
      <c r="R27" s="105">
        <v>112.018207026534</v>
      </c>
      <c r="S27" s="103">
        <v>102.65610558613299</v>
      </c>
      <c r="T27" s="24">
        <v>102.800491135801</v>
      </c>
      <c r="U27" s="24">
        <v>105.69101362708101</v>
      </c>
      <c r="V27" s="106">
        <v>110.06060353207501</v>
      </c>
    </row>
    <row r="28" spans="1:22" x14ac:dyDescent="0.3">
      <c r="N28" s="30">
        <v>37164</v>
      </c>
      <c r="O28" s="131">
        <v>100.164168248</v>
      </c>
      <c r="P28" s="104">
        <v>102.566396742301</v>
      </c>
      <c r="Q28" s="104">
        <v>104.871611788602</v>
      </c>
      <c r="R28" s="105">
        <v>114.123730470772</v>
      </c>
      <c r="S28" s="103">
        <v>103.298157455808</v>
      </c>
      <c r="T28" s="24">
        <v>102.65208271077</v>
      </c>
      <c r="U28" s="24">
        <v>107.86673393204499</v>
      </c>
      <c r="V28" s="106">
        <v>112.601064970358</v>
      </c>
    </row>
    <row r="29" spans="1:22" x14ac:dyDescent="0.3">
      <c r="N29" s="30">
        <v>37256</v>
      </c>
      <c r="O29" s="131">
        <v>96.575738327372605</v>
      </c>
      <c r="P29" s="104">
        <v>104.03561862513899</v>
      </c>
      <c r="Q29" s="104">
        <v>103.37767923513699</v>
      </c>
      <c r="R29" s="105">
        <v>113.936805807642</v>
      </c>
      <c r="S29" s="103">
        <v>102.454861252559</v>
      </c>
      <c r="T29" s="24">
        <v>102.826326963458</v>
      </c>
      <c r="U29" s="24">
        <v>108.486340415301</v>
      </c>
      <c r="V29" s="106">
        <v>113.620045118454</v>
      </c>
    </row>
    <row r="30" spans="1:22" x14ac:dyDescent="0.3">
      <c r="N30" s="30">
        <v>37346</v>
      </c>
      <c r="O30" s="131">
        <v>97.718744485057201</v>
      </c>
      <c r="P30" s="104">
        <v>109.80175168705</v>
      </c>
      <c r="Q30" s="104">
        <v>113.519009156371</v>
      </c>
      <c r="R30" s="105">
        <v>121.62075376593199</v>
      </c>
      <c r="S30" s="103">
        <v>103.546271128174</v>
      </c>
      <c r="T30" s="24">
        <v>103.98001128407201</v>
      </c>
      <c r="U30" s="24">
        <v>109.76354055687599</v>
      </c>
      <c r="V30" s="106">
        <v>117.105984275149</v>
      </c>
    </row>
    <row r="31" spans="1:22" x14ac:dyDescent="0.3">
      <c r="N31" s="30">
        <v>37437</v>
      </c>
      <c r="O31" s="131">
        <v>101.107294290067</v>
      </c>
      <c r="P31" s="104">
        <v>107.171360204715</v>
      </c>
      <c r="Q31" s="104">
        <v>112.625721497423</v>
      </c>
      <c r="R31" s="105">
        <v>127.74322165982301</v>
      </c>
      <c r="S31" s="103">
        <v>106.47317816563999</v>
      </c>
      <c r="T31" s="24">
        <v>106.672688918017</v>
      </c>
      <c r="U31" s="24">
        <v>112.74783135053499</v>
      </c>
      <c r="V31" s="106">
        <v>122.283091058384</v>
      </c>
    </row>
    <row r="32" spans="1:22" x14ac:dyDescent="0.3">
      <c r="N32" s="30">
        <v>37529</v>
      </c>
      <c r="O32" s="131">
        <v>106.745938850477</v>
      </c>
      <c r="P32" s="104">
        <v>110.86743829101501</v>
      </c>
      <c r="Q32" s="104">
        <v>119.281863375311</v>
      </c>
      <c r="R32" s="105">
        <v>132.271071074806</v>
      </c>
      <c r="S32" s="103">
        <v>108.80860363507701</v>
      </c>
      <c r="T32" s="24">
        <v>110.383034794054</v>
      </c>
      <c r="U32" s="24">
        <v>117.216480333752</v>
      </c>
      <c r="V32" s="106">
        <v>127.460015710161</v>
      </c>
    </row>
    <row r="33" spans="1:22" x14ac:dyDescent="0.3">
      <c r="N33" s="30">
        <v>37621</v>
      </c>
      <c r="O33" s="131">
        <v>110.157869919836</v>
      </c>
      <c r="P33" s="104">
        <v>116.279651577904</v>
      </c>
      <c r="Q33" s="104">
        <v>124.483352844723</v>
      </c>
      <c r="R33" s="105">
        <v>140.57290262404001</v>
      </c>
      <c r="S33" s="103">
        <v>109.97864438429001</v>
      </c>
      <c r="T33" s="24">
        <v>112.031172830643</v>
      </c>
      <c r="U33" s="24">
        <v>121.14598315596599</v>
      </c>
      <c r="V33" s="106">
        <v>131.455207914482</v>
      </c>
    </row>
    <row r="34" spans="1:22" x14ac:dyDescent="0.3">
      <c r="N34" s="30">
        <v>37711</v>
      </c>
      <c r="O34" s="131">
        <v>105.51857025849201</v>
      </c>
      <c r="P34" s="104">
        <v>117.20761682912</v>
      </c>
      <c r="Q34" s="104">
        <v>124.66015923266499</v>
      </c>
      <c r="R34" s="105">
        <v>142.79843328589399</v>
      </c>
      <c r="S34" s="103">
        <v>112.717392029105</v>
      </c>
      <c r="T34" s="24">
        <v>112.249710046438</v>
      </c>
      <c r="U34" s="24">
        <v>124.995130319962</v>
      </c>
      <c r="V34" s="106">
        <v>135.68851399934999</v>
      </c>
    </row>
    <row r="35" spans="1:22" x14ac:dyDescent="0.3">
      <c r="N35" s="30">
        <v>37802</v>
      </c>
      <c r="O35" s="131">
        <v>120.62283164359999</v>
      </c>
      <c r="P35" s="104">
        <v>119.886839478525</v>
      </c>
      <c r="Q35" s="104">
        <v>135.222231414704</v>
      </c>
      <c r="R35" s="105">
        <v>152.40154235263199</v>
      </c>
      <c r="S35" s="103">
        <v>116.39507935164301</v>
      </c>
      <c r="T35" s="24">
        <v>113.47390341714799</v>
      </c>
      <c r="U35" s="24">
        <v>128.90033414662199</v>
      </c>
      <c r="V35" s="106">
        <v>140.53203025292299</v>
      </c>
    </row>
    <row r="36" spans="1:22" x14ac:dyDescent="0.3">
      <c r="N36" s="30">
        <v>37894</v>
      </c>
      <c r="O36" s="131">
        <v>114.866804720974</v>
      </c>
      <c r="P36" s="104">
        <v>115.64169643657</v>
      </c>
      <c r="Q36" s="104">
        <v>144.54655569649501</v>
      </c>
      <c r="R36" s="105">
        <v>161.33320640747601</v>
      </c>
      <c r="S36" s="103">
        <v>118.436951759667</v>
      </c>
      <c r="T36" s="24">
        <v>116.459144612418</v>
      </c>
      <c r="U36" s="24">
        <v>132.897459926419</v>
      </c>
      <c r="V36" s="106">
        <v>143.65969932504299</v>
      </c>
    </row>
    <row r="37" spans="1:22" x14ac:dyDescent="0.3">
      <c r="N37" s="30">
        <v>37986</v>
      </c>
      <c r="O37" s="131">
        <v>122.77865889008901</v>
      </c>
      <c r="P37" s="104">
        <v>126.616163106404</v>
      </c>
      <c r="Q37" s="104">
        <v>145.50671296859099</v>
      </c>
      <c r="R37" s="105">
        <v>161.48182332249701</v>
      </c>
      <c r="S37" s="103">
        <v>120.53882556909301</v>
      </c>
      <c r="T37" s="24">
        <v>120.49047827901001</v>
      </c>
      <c r="U37" s="24">
        <v>138.398627218786</v>
      </c>
      <c r="V37" s="106">
        <v>146.78176904040899</v>
      </c>
    </row>
    <row r="38" spans="1:22" x14ac:dyDescent="0.3">
      <c r="N38" s="30">
        <v>38077</v>
      </c>
      <c r="O38" s="131">
        <v>133.943169487912</v>
      </c>
      <c r="P38" s="104">
        <v>128.87954283213099</v>
      </c>
      <c r="Q38" s="104">
        <v>153.33370369712799</v>
      </c>
      <c r="R38" s="105">
        <v>170.73992347688099</v>
      </c>
      <c r="S38" s="103">
        <v>124.91027697157099</v>
      </c>
      <c r="T38" s="24">
        <v>126.66016535369999</v>
      </c>
      <c r="U38" s="24">
        <v>145.525987042585</v>
      </c>
      <c r="V38" s="106">
        <v>153.72553315693</v>
      </c>
    </row>
    <row r="39" spans="1:22" x14ac:dyDescent="0.3">
      <c r="A39" s="117"/>
      <c r="N39" s="30">
        <v>38168</v>
      </c>
      <c r="O39" s="131">
        <v>125.656843261492</v>
      </c>
      <c r="P39" s="104">
        <v>134.20760315621499</v>
      </c>
      <c r="Q39" s="104">
        <v>162.616190679825</v>
      </c>
      <c r="R39" s="105">
        <v>174.89307137869301</v>
      </c>
      <c r="S39" s="103">
        <v>129.708215004126</v>
      </c>
      <c r="T39" s="24">
        <v>133.57293611144499</v>
      </c>
      <c r="U39" s="24">
        <v>152.44264608181501</v>
      </c>
      <c r="V39" s="106">
        <v>162.55602473341801</v>
      </c>
    </row>
    <row r="40" spans="1:22" ht="15.6" x14ac:dyDescent="0.3">
      <c r="A40" s="132" t="s">
        <v>61</v>
      </c>
      <c r="N40" s="30">
        <v>38260</v>
      </c>
      <c r="O40" s="131">
        <v>136.40729597171699</v>
      </c>
      <c r="P40" s="104">
        <v>139.56119312736001</v>
      </c>
      <c r="Q40" s="104">
        <v>167.72906391823301</v>
      </c>
      <c r="R40" s="105">
        <v>185.44289218292101</v>
      </c>
      <c r="S40" s="103">
        <v>134.43558434254501</v>
      </c>
      <c r="T40" s="24">
        <v>134.96204190420301</v>
      </c>
      <c r="U40" s="24">
        <v>155.84089329631999</v>
      </c>
      <c r="V40" s="106">
        <v>166.847638118617</v>
      </c>
    </row>
    <row r="41" spans="1:22" x14ac:dyDescent="0.3">
      <c r="N41" s="30">
        <v>38352</v>
      </c>
      <c r="O41" s="131">
        <v>139.87049817471899</v>
      </c>
      <c r="P41" s="104">
        <v>140.325079861695</v>
      </c>
      <c r="Q41" s="104">
        <v>172.252541138612</v>
      </c>
      <c r="R41" s="105">
        <v>187.58825452185701</v>
      </c>
      <c r="S41" s="103">
        <v>139.234673495278</v>
      </c>
      <c r="T41" s="24">
        <v>135.918336851948</v>
      </c>
      <c r="U41" s="24">
        <v>159.456444566806</v>
      </c>
      <c r="V41" s="106">
        <v>168.58614512161799</v>
      </c>
    </row>
    <row r="42" spans="1:22" x14ac:dyDescent="0.3">
      <c r="N42" s="30">
        <v>38442</v>
      </c>
      <c r="O42" s="131">
        <v>151.02589109744301</v>
      </c>
      <c r="P42" s="104">
        <v>147.52023130618801</v>
      </c>
      <c r="Q42" s="104">
        <v>186.82927940021801</v>
      </c>
      <c r="R42" s="105">
        <v>197.48421671120099</v>
      </c>
      <c r="S42" s="103">
        <v>144.44345393706601</v>
      </c>
      <c r="T42" s="24">
        <v>143.69068203768001</v>
      </c>
      <c r="U42" s="24">
        <v>169.867841243735</v>
      </c>
      <c r="V42" s="106">
        <v>174.46563050430001</v>
      </c>
    </row>
    <row r="43" spans="1:22" x14ac:dyDescent="0.3">
      <c r="N43" s="30">
        <v>38533</v>
      </c>
      <c r="O43" s="131">
        <v>155.107665772671</v>
      </c>
      <c r="P43" s="104">
        <v>152.17261332119699</v>
      </c>
      <c r="Q43" s="104">
        <v>199.62092751310601</v>
      </c>
      <c r="R43" s="105">
        <v>200.91920169763799</v>
      </c>
      <c r="S43" s="103">
        <v>150.443236132062</v>
      </c>
      <c r="T43" s="24">
        <v>152.931960661039</v>
      </c>
      <c r="U43" s="24">
        <v>182.35807334952401</v>
      </c>
      <c r="V43" s="106">
        <v>184.04280004748401</v>
      </c>
    </row>
    <row r="44" spans="1:22" x14ac:dyDescent="0.3">
      <c r="N44" s="30">
        <v>38625</v>
      </c>
      <c r="O44" s="131">
        <v>158.87147873029599</v>
      </c>
      <c r="P44" s="104">
        <v>153.388467602209</v>
      </c>
      <c r="Q44" s="104">
        <v>202.158568473939</v>
      </c>
      <c r="R44" s="105">
        <v>212.44255406981799</v>
      </c>
      <c r="S44" s="103">
        <v>155.423226400413</v>
      </c>
      <c r="T44" s="24">
        <v>156.291225038661</v>
      </c>
      <c r="U44" s="24">
        <v>183.530950736238</v>
      </c>
      <c r="V44" s="106">
        <v>190.06594887376099</v>
      </c>
    </row>
    <row r="45" spans="1:22" x14ac:dyDescent="0.3">
      <c r="N45" s="30">
        <v>38717</v>
      </c>
      <c r="O45" s="131">
        <v>167.65999309055999</v>
      </c>
      <c r="P45" s="104">
        <v>164.59828086842501</v>
      </c>
      <c r="Q45" s="104">
        <v>199.90347025980299</v>
      </c>
      <c r="R45" s="105">
        <v>207.57509682578601</v>
      </c>
      <c r="S45" s="103">
        <v>158.935480125694</v>
      </c>
      <c r="T45" s="24">
        <v>158.04838506446001</v>
      </c>
      <c r="U45" s="24">
        <v>181.684246777749</v>
      </c>
      <c r="V45" s="106">
        <v>190.763428061052</v>
      </c>
    </row>
    <row r="46" spans="1:22" x14ac:dyDescent="0.3">
      <c r="N46" s="30">
        <v>38807</v>
      </c>
      <c r="O46" s="131">
        <v>169.89797767092401</v>
      </c>
      <c r="P46" s="104">
        <v>172.938526893703</v>
      </c>
      <c r="Q46" s="104">
        <v>211.48843620499099</v>
      </c>
      <c r="R46" s="105">
        <v>221.53282822432899</v>
      </c>
      <c r="S46" s="103">
        <v>162.50699794433601</v>
      </c>
      <c r="T46" s="24">
        <v>162.722204172239</v>
      </c>
      <c r="U46" s="24">
        <v>188.16188288566499</v>
      </c>
      <c r="V46" s="106">
        <v>190.500302978419</v>
      </c>
    </row>
    <row r="47" spans="1:22" x14ac:dyDescent="0.3">
      <c r="N47" s="30">
        <v>38898</v>
      </c>
      <c r="O47" s="131">
        <v>185.35613361144499</v>
      </c>
      <c r="P47" s="104">
        <v>171.482864735915</v>
      </c>
      <c r="Q47" s="104">
        <v>224.532938962418</v>
      </c>
      <c r="R47" s="105">
        <v>215.12552295453099</v>
      </c>
      <c r="S47" s="103">
        <v>166.09319922686299</v>
      </c>
      <c r="T47" s="24">
        <v>167.588164573298</v>
      </c>
      <c r="U47" s="24">
        <v>193.447301552575</v>
      </c>
      <c r="V47" s="106">
        <v>189.286183164329</v>
      </c>
    </row>
    <row r="48" spans="1:22" x14ac:dyDescent="0.3">
      <c r="N48" s="30">
        <v>38990</v>
      </c>
      <c r="O48" s="131">
        <v>175.22446699591799</v>
      </c>
      <c r="P48" s="104">
        <v>181.77300533930301</v>
      </c>
      <c r="Q48" s="104">
        <v>215.54080355316401</v>
      </c>
      <c r="R48" s="105">
        <v>214.103924936677</v>
      </c>
      <c r="S48" s="103">
        <v>165.95900965618401</v>
      </c>
      <c r="T48" s="24">
        <v>171.00035708771699</v>
      </c>
      <c r="U48" s="24">
        <v>189.40304468481801</v>
      </c>
      <c r="V48" s="106">
        <v>186.789738095009</v>
      </c>
    </row>
    <row r="49" spans="14:22" x14ac:dyDescent="0.3">
      <c r="N49" s="30">
        <v>39082</v>
      </c>
      <c r="O49" s="131">
        <v>189.62863713367</v>
      </c>
      <c r="P49" s="104">
        <v>184.89014522307801</v>
      </c>
      <c r="Q49" s="104">
        <v>217.783439545118</v>
      </c>
      <c r="R49" s="105">
        <v>213.98263232922801</v>
      </c>
      <c r="S49" s="103">
        <v>164.60223390114501</v>
      </c>
      <c r="T49" s="24">
        <v>173.01488021628401</v>
      </c>
      <c r="U49" s="24">
        <v>187.38003917610899</v>
      </c>
      <c r="V49" s="106">
        <v>186.908949937844</v>
      </c>
    </row>
    <row r="50" spans="14:22" x14ac:dyDescent="0.3">
      <c r="N50" s="30">
        <v>39172</v>
      </c>
      <c r="O50" s="131">
        <v>185.182288673014</v>
      </c>
      <c r="P50" s="104">
        <v>192.297130067192</v>
      </c>
      <c r="Q50" s="104">
        <v>225.36893450506901</v>
      </c>
      <c r="R50" s="105">
        <v>218.268697338111</v>
      </c>
      <c r="S50" s="103">
        <v>168.46289287172701</v>
      </c>
      <c r="T50" s="24">
        <v>174.994746023423</v>
      </c>
      <c r="U50" s="24">
        <v>194.435932024132</v>
      </c>
      <c r="V50" s="106">
        <v>191.98076682418201</v>
      </c>
    </row>
    <row r="51" spans="14:22" x14ac:dyDescent="0.3">
      <c r="N51" s="30">
        <v>39263</v>
      </c>
      <c r="O51" s="131">
        <v>201.06437087232601</v>
      </c>
      <c r="P51" s="104">
        <v>188.334615013936</v>
      </c>
      <c r="Q51" s="104">
        <v>238.73883122449399</v>
      </c>
      <c r="R51" s="105">
        <v>229.14358533268901</v>
      </c>
      <c r="S51" s="103">
        <v>175.56635123959401</v>
      </c>
      <c r="T51" s="24">
        <v>177.90636887149199</v>
      </c>
      <c r="U51" s="24">
        <v>199.57560530842301</v>
      </c>
      <c r="V51" s="106">
        <v>196.88180442361499</v>
      </c>
    </row>
    <row r="52" spans="14:22" x14ac:dyDescent="0.3">
      <c r="N52" s="30">
        <v>39355</v>
      </c>
      <c r="O52" s="131">
        <v>194.73747566353299</v>
      </c>
      <c r="P52" s="104">
        <v>186.732348927544</v>
      </c>
      <c r="Q52" s="104">
        <v>241.21516105192401</v>
      </c>
      <c r="R52" s="105">
        <v>232.813274979852</v>
      </c>
      <c r="S52" s="103">
        <v>173.25328595492701</v>
      </c>
      <c r="T52" s="24">
        <v>178.51458542095401</v>
      </c>
      <c r="U52" s="24">
        <v>194.06406845056199</v>
      </c>
      <c r="V52" s="106">
        <v>190.32093233545601</v>
      </c>
    </row>
    <row r="53" spans="14:22" x14ac:dyDescent="0.3">
      <c r="N53" s="30">
        <v>39447</v>
      </c>
      <c r="O53" s="131">
        <v>190.403675250361</v>
      </c>
      <c r="P53" s="104">
        <v>200.1243000522</v>
      </c>
      <c r="Q53" s="104">
        <v>226.327840767341</v>
      </c>
      <c r="R53" s="105">
        <v>218.82301368316701</v>
      </c>
      <c r="S53" s="103">
        <v>165.65738643763001</v>
      </c>
      <c r="T53" s="24">
        <v>175.50736776604899</v>
      </c>
      <c r="U53" s="24">
        <v>186.73804517026599</v>
      </c>
      <c r="V53" s="106">
        <v>180.063716053956</v>
      </c>
    </row>
    <row r="54" spans="14:22" x14ac:dyDescent="0.3">
      <c r="N54" s="30">
        <v>39538</v>
      </c>
      <c r="O54" s="131">
        <v>188.19502573676499</v>
      </c>
      <c r="P54" s="104">
        <v>193.00770719873901</v>
      </c>
      <c r="Q54" s="104">
        <v>224.626445563065</v>
      </c>
      <c r="R54" s="105">
        <v>213.79276833975101</v>
      </c>
      <c r="S54" s="103">
        <v>163.20244674331499</v>
      </c>
      <c r="T54" s="24">
        <v>172.60065597021699</v>
      </c>
      <c r="U54" s="24">
        <v>184.45343102165199</v>
      </c>
      <c r="V54" s="106">
        <v>176.54074964649999</v>
      </c>
    </row>
    <row r="55" spans="14:22" x14ac:dyDescent="0.3">
      <c r="N55" s="30">
        <v>39629</v>
      </c>
      <c r="O55" s="131">
        <v>188.277243769835</v>
      </c>
      <c r="P55" s="104">
        <v>188.965704622407</v>
      </c>
      <c r="Q55" s="104">
        <v>229.617420783905</v>
      </c>
      <c r="R55" s="105">
        <v>210.011224024765</v>
      </c>
      <c r="S55" s="103">
        <v>162.37150303121501</v>
      </c>
      <c r="T55" s="24">
        <v>171.97451714850999</v>
      </c>
      <c r="U55" s="24">
        <v>181.96378875933499</v>
      </c>
      <c r="V55" s="106">
        <v>174.75298299004999</v>
      </c>
    </row>
    <row r="56" spans="14:22" x14ac:dyDescent="0.3">
      <c r="N56" s="30">
        <v>39721</v>
      </c>
      <c r="O56" s="131">
        <v>196.643878805349</v>
      </c>
      <c r="P56" s="104">
        <v>193.83155460632099</v>
      </c>
      <c r="Q56" s="104">
        <v>209.47226674957599</v>
      </c>
      <c r="R56" s="105">
        <v>213.77488925748401</v>
      </c>
      <c r="S56" s="103">
        <v>154.23614111586099</v>
      </c>
      <c r="T56" s="24">
        <v>165.78590512435301</v>
      </c>
      <c r="U56" s="24">
        <v>169.67360104316001</v>
      </c>
      <c r="V56" s="106">
        <v>166.142480185701</v>
      </c>
    </row>
    <row r="57" spans="14:22" x14ac:dyDescent="0.3">
      <c r="N57" s="30">
        <v>39813</v>
      </c>
      <c r="O57" s="131">
        <v>173.06481972845501</v>
      </c>
      <c r="P57" s="104">
        <v>173.01864047032601</v>
      </c>
      <c r="Q57" s="104">
        <v>221.29142938143599</v>
      </c>
      <c r="R57" s="105">
        <v>212.43461851191799</v>
      </c>
      <c r="S57" s="103">
        <v>142.40607983434001</v>
      </c>
      <c r="T57" s="24">
        <v>154.322689981808</v>
      </c>
      <c r="U57" s="24">
        <v>156.86629075627999</v>
      </c>
      <c r="V57" s="106">
        <v>156.220332521568</v>
      </c>
    </row>
    <row r="58" spans="14:22" x14ac:dyDescent="0.3">
      <c r="N58" s="30">
        <v>39903</v>
      </c>
      <c r="O58" s="131">
        <v>154.06242110062001</v>
      </c>
      <c r="P58" s="104">
        <v>157.40592995402901</v>
      </c>
      <c r="Q58" s="104">
        <v>197.44171030727901</v>
      </c>
      <c r="R58" s="105">
        <v>196.89933740960899</v>
      </c>
      <c r="S58" s="103">
        <v>131.52531022485701</v>
      </c>
      <c r="T58" s="24">
        <v>142.912297793113</v>
      </c>
      <c r="U58" s="24">
        <v>151.56332433847001</v>
      </c>
      <c r="V58" s="106">
        <v>148.54345814248501</v>
      </c>
    </row>
    <row r="59" spans="14:22" x14ac:dyDescent="0.3">
      <c r="N59" s="30">
        <v>39994</v>
      </c>
      <c r="O59" s="131">
        <v>147.348048905627</v>
      </c>
      <c r="P59" s="104">
        <v>152.99551952425401</v>
      </c>
      <c r="Q59" s="104">
        <v>196.12271058982199</v>
      </c>
      <c r="R59" s="105">
        <v>191.736827989939</v>
      </c>
      <c r="S59" s="103">
        <v>121.959619582416</v>
      </c>
      <c r="T59" s="24">
        <v>135.517954291546</v>
      </c>
      <c r="U59" s="24">
        <v>148.29175519317599</v>
      </c>
      <c r="V59" s="106">
        <v>137.907370871398</v>
      </c>
    </row>
    <row r="60" spans="14:22" x14ac:dyDescent="0.3">
      <c r="N60" s="30">
        <v>40086</v>
      </c>
      <c r="O60" s="131">
        <v>136.32108619276201</v>
      </c>
      <c r="P60" s="104">
        <v>140.93669440950899</v>
      </c>
      <c r="Q60" s="104">
        <v>185.224245629417</v>
      </c>
      <c r="R60" s="105">
        <v>178.01257605766099</v>
      </c>
      <c r="S60" s="103">
        <v>121.00890097549301</v>
      </c>
      <c r="T60" s="24">
        <v>133.025506562863</v>
      </c>
      <c r="U60" s="24">
        <v>145.12958485834301</v>
      </c>
      <c r="V60" s="106">
        <v>129.125491339787</v>
      </c>
    </row>
    <row r="61" spans="14:22" x14ac:dyDescent="0.3">
      <c r="N61" s="30">
        <v>40178</v>
      </c>
      <c r="O61" s="131">
        <v>131.83578385451801</v>
      </c>
      <c r="P61" s="104">
        <v>137.453472071123</v>
      </c>
      <c r="Q61" s="104">
        <v>174.449147733666</v>
      </c>
      <c r="R61" s="105">
        <v>162.46638732941099</v>
      </c>
      <c r="S61" s="103">
        <v>123.025200225238</v>
      </c>
      <c r="T61" s="24">
        <v>130.03751450211399</v>
      </c>
      <c r="U61" s="24">
        <v>141.43217576398899</v>
      </c>
      <c r="V61" s="106">
        <v>126.25972728791299</v>
      </c>
    </row>
    <row r="62" spans="14:22" x14ac:dyDescent="0.3">
      <c r="N62" s="30">
        <v>40268</v>
      </c>
      <c r="O62" s="131">
        <v>145.70927517993101</v>
      </c>
      <c r="P62" s="104">
        <v>129.38503316992799</v>
      </c>
      <c r="Q62" s="104">
        <v>185.765564269751</v>
      </c>
      <c r="R62" s="105">
        <v>174.87134562306699</v>
      </c>
      <c r="S62" s="103">
        <v>118.928741486837</v>
      </c>
      <c r="T62" s="24">
        <v>127.81998940746401</v>
      </c>
      <c r="U62" s="24">
        <v>137.26357025018899</v>
      </c>
      <c r="V62" s="106">
        <v>126.620236110647</v>
      </c>
    </row>
    <row r="63" spans="14:22" x14ac:dyDescent="0.3">
      <c r="N63" s="30">
        <v>40359</v>
      </c>
      <c r="O63" s="131">
        <v>135.02625009572</v>
      </c>
      <c r="P63" s="104">
        <v>139.96634177489301</v>
      </c>
      <c r="Q63" s="104">
        <v>157.420422025259</v>
      </c>
      <c r="R63" s="105">
        <v>164.01191698896599</v>
      </c>
      <c r="S63" s="103">
        <v>113.134464640481</v>
      </c>
      <c r="T63" s="24">
        <v>128.67877644643801</v>
      </c>
      <c r="U63" s="24">
        <v>132.49036304573301</v>
      </c>
      <c r="V63" s="106">
        <v>125.468242169955</v>
      </c>
    </row>
    <row r="64" spans="14:22" x14ac:dyDescent="0.3">
      <c r="N64" s="30">
        <v>40451</v>
      </c>
      <c r="O64" s="131">
        <v>131.194300661092</v>
      </c>
      <c r="P64" s="104">
        <v>119.816700280243</v>
      </c>
      <c r="Q64" s="104">
        <v>168.217903530938</v>
      </c>
      <c r="R64" s="105">
        <v>176.68993632859599</v>
      </c>
      <c r="S64" s="103">
        <v>110.99161854459599</v>
      </c>
      <c r="T64" s="24">
        <v>124.902797983676</v>
      </c>
      <c r="U64" s="24">
        <v>132.231557985233</v>
      </c>
      <c r="V64" s="106">
        <v>125.929236687946</v>
      </c>
    </row>
    <row r="65" spans="14:22" x14ac:dyDescent="0.3">
      <c r="N65" s="30">
        <v>40543</v>
      </c>
      <c r="O65" s="131">
        <v>139.77020344510399</v>
      </c>
      <c r="P65" s="104">
        <v>134.42955084807301</v>
      </c>
      <c r="Q65" s="104">
        <v>175.155214921462</v>
      </c>
      <c r="R65" s="105">
        <v>181.81591801525201</v>
      </c>
      <c r="S65" s="103">
        <v>109.48642865455599</v>
      </c>
      <c r="T65" s="24">
        <v>118.14011704510099</v>
      </c>
      <c r="U65" s="24">
        <v>133.742689919512</v>
      </c>
      <c r="V65" s="106">
        <v>128.90064528044601</v>
      </c>
    </row>
    <row r="66" spans="14:22" x14ac:dyDescent="0.3">
      <c r="N66" s="30">
        <v>40633</v>
      </c>
      <c r="O66" s="131">
        <v>131.94368409550901</v>
      </c>
      <c r="P66" s="104">
        <v>121.729087430544</v>
      </c>
      <c r="Q66" s="104">
        <v>178.042963576109</v>
      </c>
      <c r="R66" s="105">
        <v>173.67870979162799</v>
      </c>
      <c r="S66" s="103">
        <v>107.342040271188</v>
      </c>
      <c r="T66" s="24">
        <v>118.069168961405</v>
      </c>
      <c r="U66" s="24">
        <v>131.938199569625</v>
      </c>
      <c r="V66" s="106">
        <v>132.21608602576299</v>
      </c>
    </row>
    <row r="67" spans="14:22" x14ac:dyDescent="0.3">
      <c r="N67" s="30">
        <v>40724</v>
      </c>
      <c r="O67" s="131">
        <v>139.92836928265999</v>
      </c>
      <c r="P67" s="104">
        <v>132.89476912386201</v>
      </c>
      <c r="Q67" s="104">
        <v>171.60837180318001</v>
      </c>
      <c r="R67" s="105">
        <v>182.734194123615</v>
      </c>
      <c r="S67" s="103">
        <v>108.51233053935999</v>
      </c>
      <c r="T67" s="24">
        <v>122.87951298871199</v>
      </c>
      <c r="U67" s="24">
        <v>129.98633190993499</v>
      </c>
      <c r="V67" s="106">
        <v>136.26674581866999</v>
      </c>
    </row>
    <row r="68" spans="14:22" x14ac:dyDescent="0.3">
      <c r="N68" s="30">
        <v>40816</v>
      </c>
      <c r="O68" s="131">
        <v>136.72137235711901</v>
      </c>
      <c r="P68" s="104">
        <v>135.650199468273</v>
      </c>
      <c r="Q68" s="104">
        <v>174.80067037024801</v>
      </c>
      <c r="R68" s="105">
        <v>186.638401476089</v>
      </c>
      <c r="S68" s="103">
        <v>110.29471351490101</v>
      </c>
      <c r="T68" s="24">
        <v>122.55988902103</v>
      </c>
      <c r="U68" s="24">
        <v>130.48104583096699</v>
      </c>
      <c r="V68" s="106">
        <v>140.396137307597</v>
      </c>
    </row>
    <row r="69" spans="14:22" x14ac:dyDescent="0.3">
      <c r="N69" s="30">
        <v>40908</v>
      </c>
      <c r="O69" s="131">
        <v>144.540738334731</v>
      </c>
      <c r="P69" s="104">
        <v>123.45636309168</v>
      </c>
      <c r="Q69" s="104">
        <v>177.69312532315701</v>
      </c>
      <c r="R69" s="105">
        <v>193.88118867491201</v>
      </c>
      <c r="S69" s="103">
        <v>109.293731615073</v>
      </c>
      <c r="T69" s="24">
        <v>118.522555959958</v>
      </c>
      <c r="U69" s="24">
        <v>131.38744966876001</v>
      </c>
      <c r="V69" s="106">
        <v>143.123784993013</v>
      </c>
    </row>
    <row r="70" spans="14:22" x14ac:dyDescent="0.3">
      <c r="N70" s="30">
        <v>40999</v>
      </c>
      <c r="O70" s="131">
        <v>130.80864417528301</v>
      </c>
      <c r="P70" s="104">
        <v>134.95515581637099</v>
      </c>
      <c r="Q70" s="104">
        <v>180.58157272115201</v>
      </c>
      <c r="R70" s="105">
        <v>193.23730870302299</v>
      </c>
      <c r="S70" s="103">
        <v>107.815529684354</v>
      </c>
      <c r="T70" s="24">
        <v>118.342531421703</v>
      </c>
      <c r="U70" s="24">
        <v>131.94973581191101</v>
      </c>
      <c r="V70" s="106">
        <v>145.378264459262</v>
      </c>
    </row>
    <row r="71" spans="14:22" x14ac:dyDescent="0.3">
      <c r="N71" s="30">
        <v>41090</v>
      </c>
      <c r="O71" s="131">
        <v>155.72624101328299</v>
      </c>
      <c r="P71" s="104">
        <v>124.470838341031</v>
      </c>
      <c r="Q71" s="104">
        <v>192.767870534574</v>
      </c>
      <c r="R71" s="105">
        <v>200.23347120438399</v>
      </c>
      <c r="S71" s="103">
        <v>107.73546135547799</v>
      </c>
      <c r="T71" s="24">
        <v>120.419311773225</v>
      </c>
      <c r="U71" s="24">
        <v>134.30247123038501</v>
      </c>
      <c r="V71" s="106">
        <v>149.55248331353599</v>
      </c>
    </row>
    <row r="72" spans="14:22" x14ac:dyDescent="0.3">
      <c r="N72" s="30">
        <v>41182</v>
      </c>
      <c r="O72" s="131">
        <v>144.26922942025899</v>
      </c>
      <c r="P72" s="104">
        <v>126.12966639421801</v>
      </c>
      <c r="Q72" s="104">
        <v>184.43557780142601</v>
      </c>
      <c r="R72" s="105">
        <v>198.857108302455</v>
      </c>
      <c r="S72" s="103">
        <v>110.569380980434</v>
      </c>
      <c r="T72" s="24">
        <v>123.130753856624</v>
      </c>
      <c r="U72" s="24">
        <v>136.89240030080799</v>
      </c>
      <c r="V72" s="106">
        <v>155.188974204668</v>
      </c>
    </row>
    <row r="73" spans="14:22" x14ac:dyDescent="0.3">
      <c r="N73" s="30">
        <v>41274</v>
      </c>
      <c r="O73" s="131">
        <v>155.71180587471099</v>
      </c>
      <c r="P73" s="104">
        <v>139.43549657260101</v>
      </c>
      <c r="Q73" s="104">
        <v>191.6856225626</v>
      </c>
      <c r="R73" s="105">
        <v>208.77418312323101</v>
      </c>
      <c r="S73" s="103">
        <v>113.737448903803</v>
      </c>
      <c r="T73" s="24">
        <v>124.050136850117</v>
      </c>
      <c r="U73" s="24">
        <v>137.77373145846599</v>
      </c>
      <c r="V73" s="106">
        <v>159.15295087870101</v>
      </c>
    </row>
    <row r="74" spans="14:22" x14ac:dyDescent="0.3">
      <c r="N74" s="30">
        <v>41364</v>
      </c>
      <c r="O74" s="131">
        <v>150.366700930896</v>
      </c>
      <c r="P74" s="104">
        <v>122.808315883763</v>
      </c>
      <c r="Q74" s="104">
        <v>191.16660691319001</v>
      </c>
      <c r="R74" s="105">
        <v>211.27837725520499</v>
      </c>
      <c r="S74" s="103">
        <v>115.19805522068</v>
      </c>
      <c r="T74" s="24">
        <v>125.04838135022899</v>
      </c>
      <c r="U74" s="24">
        <v>140.975921465836</v>
      </c>
      <c r="V74" s="106">
        <v>162.90253892100799</v>
      </c>
    </row>
    <row r="75" spans="14:22" x14ac:dyDescent="0.3">
      <c r="N75" s="30">
        <v>41455</v>
      </c>
      <c r="O75" s="131">
        <v>163.82127886338401</v>
      </c>
      <c r="P75" s="104">
        <v>135.35584345951401</v>
      </c>
      <c r="Q75" s="104">
        <v>201.16286947885101</v>
      </c>
      <c r="R75" s="105">
        <v>225.006944880616</v>
      </c>
      <c r="S75" s="103">
        <v>116.46889158657299</v>
      </c>
      <c r="T75" s="24">
        <v>129.28287383257901</v>
      </c>
      <c r="U75" s="24">
        <v>149.357352814726</v>
      </c>
      <c r="V75" s="106">
        <v>169.841592481253</v>
      </c>
    </row>
    <row r="76" spans="14:22" x14ac:dyDescent="0.3">
      <c r="N76" s="30">
        <v>41547</v>
      </c>
      <c r="O76" s="131">
        <v>155.20339745171501</v>
      </c>
      <c r="P76" s="104">
        <v>138.95477334025099</v>
      </c>
      <c r="Q76" s="104">
        <v>214.81892864460499</v>
      </c>
      <c r="R76" s="105">
        <v>231.801131518018</v>
      </c>
      <c r="S76" s="103">
        <v>118.870638043353</v>
      </c>
      <c r="T76" s="24">
        <v>133.34492988958601</v>
      </c>
      <c r="U76" s="24">
        <v>152.916437493752</v>
      </c>
      <c r="V76" s="106">
        <v>176.315145360798</v>
      </c>
    </row>
    <row r="77" spans="14:22" x14ac:dyDescent="0.3">
      <c r="N77" s="30">
        <v>41639</v>
      </c>
      <c r="O77" s="131">
        <v>161.06922552201499</v>
      </c>
      <c r="P77" s="104">
        <v>143.522928949055</v>
      </c>
      <c r="Q77" s="104">
        <v>223.30597908393699</v>
      </c>
      <c r="R77" s="105">
        <v>243.26941064096701</v>
      </c>
      <c r="S77" s="103">
        <v>121.89293067838599</v>
      </c>
      <c r="T77" s="24">
        <v>135.082556336756</v>
      </c>
      <c r="U77" s="24">
        <v>150.87972485806699</v>
      </c>
      <c r="V77" s="106">
        <v>179.82201647144001</v>
      </c>
    </row>
    <row r="78" spans="14:22" x14ac:dyDescent="0.3">
      <c r="N78" s="30">
        <v>41729</v>
      </c>
      <c r="O78" s="131">
        <v>170.963557012341</v>
      </c>
      <c r="P78" s="104">
        <v>151.96015933520599</v>
      </c>
      <c r="Q78" s="104">
        <v>221.43310512552</v>
      </c>
      <c r="R78" s="105">
        <v>249.16560443011099</v>
      </c>
      <c r="S78" s="103">
        <v>126.030565792308</v>
      </c>
      <c r="T78" s="24">
        <v>139.37243888337099</v>
      </c>
      <c r="U78" s="24">
        <v>153.57760611012699</v>
      </c>
      <c r="V78" s="106">
        <v>185.80459691999599</v>
      </c>
    </row>
    <row r="79" spans="14:22" x14ac:dyDescent="0.3">
      <c r="N79" s="30">
        <v>41820</v>
      </c>
      <c r="O79" s="131">
        <v>175.25186515657001</v>
      </c>
      <c r="P79" s="104">
        <v>147.43034624810099</v>
      </c>
      <c r="Q79" s="104">
        <v>226.877650952072</v>
      </c>
      <c r="R79" s="105">
        <v>258.97181895172298</v>
      </c>
      <c r="S79" s="103">
        <v>131.69882826208899</v>
      </c>
      <c r="T79" s="24">
        <v>146.76042537943701</v>
      </c>
      <c r="U79" s="24">
        <v>160.33771761182501</v>
      </c>
      <c r="V79" s="106">
        <v>196.064412315901</v>
      </c>
    </row>
    <row r="80" spans="14:22" x14ac:dyDescent="0.3">
      <c r="N80" s="30">
        <v>41912</v>
      </c>
      <c r="O80" s="131">
        <v>182.12608403218101</v>
      </c>
      <c r="P80" s="104">
        <v>164.20748028187799</v>
      </c>
      <c r="Q80" s="104">
        <v>235.61882034127299</v>
      </c>
      <c r="R80" s="105">
        <v>258.51180335315598</v>
      </c>
      <c r="S80" s="103">
        <v>133.70912421511599</v>
      </c>
      <c r="T80" s="24">
        <v>150.67963149982199</v>
      </c>
      <c r="U80" s="24">
        <v>164.61553141261101</v>
      </c>
      <c r="V80" s="106">
        <v>201.58796793606601</v>
      </c>
    </row>
    <row r="81" spans="14:22" x14ac:dyDescent="0.3">
      <c r="N81" s="30">
        <v>42004</v>
      </c>
      <c r="O81" s="131">
        <v>187.41972867956599</v>
      </c>
      <c r="P81" s="104">
        <v>162.265929671457</v>
      </c>
      <c r="Q81" s="104">
        <v>246.56962341093799</v>
      </c>
      <c r="R81" s="105">
        <v>281.75911692878998</v>
      </c>
      <c r="S81" s="103">
        <v>134.04741479859501</v>
      </c>
      <c r="T81" s="24">
        <v>151.275089239788</v>
      </c>
      <c r="U81" s="24">
        <v>165.880690101585</v>
      </c>
      <c r="V81" s="106">
        <v>202.22000453437599</v>
      </c>
    </row>
    <row r="82" spans="14:22" x14ac:dyDescent="0.3">
      <c r="N82" s="30">
        <v>42094</v>
      </c>
      <c r="O82" s="131">
        <v>179.14216549208899</v>
      </c>
      <c r="P82" s="104">
        <v>161.79295536806401</v>
      </c>
      <c r="Q82" s="104">
        <v>246.47179995886901</v>
      </c>
      <c r="R82" s="105">
        <v>285.71899154242601</v>
      </c>
      <c r="S82" s="103">
        <v>138.08263746622501</v>
      </c>
      <c r="T82" s="24">
        <v>154.736314263184</v>
      </c>
      <c r="U82" s="24">
        <v>169.17140685673201</v>
      </c>
      <c r="V82" s="106">
        <v>208.022587895801</v>
      </c>
    </row>
    <row r="83" spans="14:22" x14ac:dyDescent="0.3">
      <c r="N83" s="30">
        <v>42185</v>
      </c>
      <c r="O83" s="131">
        <v>188.62627584712999</v>
      </c>
      <c r="P83" s="104">
        <v>173.86717794412101</v>
      </c>
      <c r="Q83" s="104">
        <v>247.39755253721</v>
      </c>
      <c r="R83" s="105">
        <v>288.65883448512</v>
      </c>
      <c r="S83" s="103">
        <v>142.84788559222699</v>
      </c>
      <c r="T83" s="24">
        <v>161.458971163103</v>
      </c>
      <c r="U83" s="24">
        <v>173.19230550567599</v>
      </c>
      <c r="V83" s="106">
        <v>219.46051931451601</v>
      </c>
    </row>
    <row r="84" spans="14:22" x14ac:dyDescent="0.3">
      <c r="N84" s="30">
        <v>42277</v>
      </c>
      <c r="O84" s="131">
        <v>195.60449421710999</v>
      </c>
      <c r="P84" s="104">
        <v>176.39608811757199</v>
      </c>
      <c r="Q84" s="104">
        <v>260.80256693290301</v>
      </c>
      <c r="R84" s="105">
        <v>306.78130219804899</v>
      </c>
      <c r="S84" s="103">
        <v>143.22691903473901</v>
      </c>
      <c r="T84" s="24">
        <v>163.95647184855201</v>
      </c>
      <c r="U84" s="24">
        <v>174.32100393757199</v>
      </c>
      <c r="V84" s="106">
        <v>224.446074488286</v>
      </c>
    </row>
    <row r="85" spans="14:22" x14ac:dyDescent="0.3">
      <c r="N85" s="30">
        <v>42369</v>
      </c>
      <c r="O85" s="131">
        <v>189.293027015864</v>
      </c>
      <c r="P85" s="104">
        <v>175.426135155119</v>
      </c>
      <c r="Q85" s="104">
        <v>264.40595266613798</v>
      </c>
      <c r="R85" s="105">
        <v>302.998158644076</v>
      </c>
      <c r="S85" s="103">
        <v>142.44064106578799</v>
      </c>
      <c r="T85" s="24">
        <v>163.12369220490601</v>
      </c>
      <c r="U85" s="24">
        <v>175.12945975755301</v>
      </c>
      <c r="V85" s="106">
        <v>224.01081980485</v>
      </c>
    </row>
    <row r="86" spans="14:22" x14ac:dyDescent="0.3">
      <c r="N86" s="30">
        <v>42460</v>
      </c>
      <c r="O86" s="131">
        <v>201.29897552920099</v>
      </c>
      <c r="P86" s="104">
        <v>179.84297467451199</v>
      </c>
      <c r="Q86" s="104">
        <v>266.28991852813903</v>
      </c>
      <c r="R86" s="105">
        <v>307.69365528133898</v>
      </c>
      <c r="S86" s="103">
        <v>144.92291864848099</v>
      </c>
      <c r="T86" s="24">
        <v>168.19849308170001</v>
      </c>
      <c r="U86" s="24">
        <v>178.98920255010199</v>
      </c>
      <c r="V86" s="106">
        <v>231.37982384184801</v>
      </c>
    </row>
    <row r="87" spans="14:22" x14ac:dyDescent="0.3">
      <c r="N87" s="30">
        <v>42551</v>
      </c>
      <c r="O87" s="131">
        <v>206.155591609043</v>
      </c>
      <c r="P87" s="104">
        <v>187.45273998147701</v>
      </c>
      <c r="Q87" s="104">
        <v>275.37077223618098</v>
      </c>
      <c r="R87" s="105">
        <v>338.42297106861997</v>
      </c>
      <c r="S87" s="103">
        <v>148.688120231201</v>
      </c>
      <c r="T87" s="24">
        <v>177.516917590482</v>
      </c>
      <c r="U87" s="24">
        <v>184.139938456062</v>
      </c>
      <c r="V87" s="106">
        <v>245.52584381490999</v>
      </c>
    </row>
    <row r="88" spans="14:22" x14ac:dyDescent="0.3">
      <c r="N88" s="30">
        <v>42643</v>
      </c>
      <c r="O88" s="131">
        <v>206.535493800203</v>
      </c>
      <c r="P88" s="104">
        <v>191.32725071791501</v>
      </c>
      <c r="Q88" s="104">
        <v>283.04979378163898</v>
      </c>
      <c r="R88" s="105">
        <v>321.78714586173402</v>
      </c>
      <c r="S88" s="103">
        <v>152.62689598505301</v>
      </c>
      <c r="T88" s="24">
        <v>180.72465071379099</v>
      </c>
      <c r="U88" s="24">
        <v>188.75016610112601</v>
      </c>
      <c r="V88" s="106">
        <v>251.55268079050001</v>
      </c>
    </row>
    <row r="89" spans="14:22" x14ac:dyDescent="0.3">
      <c r="N89" s="30">
        <v>42735</v>
      </c>
      <c r="O89" s="131">
        <v>205.70839537177801</v>
      </c>
      <c r="P89" s="104">
        <v>203.00219590273801</v>
      </c>
      <c r="Q89" s="104">
        <v>298.40033621625599</v>
      </c>
      <c r="R89" s="105">
        <v>343.46715950933702</v>
      </c>
      <c r="S89" s="103">
        <v>156.35500813272</v>
      </c>
      <c r="T89" s="24">
        <v>180.76074265667299</v>
      </c>
      <c r="U89" s="24">
        <v>193.23708374071799</v>
      </c>
      <c r="V89" s="106">
        <v>251.03023699597901</v>
      </c>
    </row>
    <row r="90" spans="14:22" x14ac:dyDescent="0.3">
      <c r="N90" s="30">
        <v>42825</v>
      </c>
      <c r="O90" s="131">
        <v>223.055953224879</v>
      </c>
      <c r="P90" s="104">
        <v>208.000164656885</v>
      </c>
      <c r="Q90" s="104">
        <v>303.21020316167102</v>
      </c>
      <c r="R90" s="105">
        <v>337.85962536285803</v>
      </c>
      <c r="S90" s="103">
        <v>162.302993358772</v>
      </c>
      <c r="T90" s="24">
        <v>190.74436160561399</v>
      </c>
      <c r="U90" s="24">
        <v>200.76928162197899</v>
      </c>
      <c r="V90" s="106">
        <v>260.05850021631699</v>
      </c>
    </row>
    <row r="91" spans="14:22" x14ac:dyDescent="0.3">
      <c r="N91" s="30">
        <v>42916</v>
      </c>
      <c r="O91" s="131">
        <v>210.57710122018199</v>
      </c>
      <c r="P91" s="104">
        <v>223.293873619582</v>
      </c>
      <c r="Q91" s="104">
        <v>299.09665378412097</v>
      </c>
      <c r="R91" s="105">
        <v>371.19176510705398</v>
      </c>
      <c r="S91" s="103">
        <v>169.595344588177</v>
      </c>
      <c r="T91" s="24">
        <v>207.342628927547</v>
      </c>
      <c r="U91" s="24">
        <v>209.97399038295501</v>
      </c>
      <c r="V91" s="106">
        <v>274.76276916036301</v>
      </c>
    </row>
    <row r="92" spans="14:22" x14ac:dyDescent="0.3">
      <c r="N92" s="30">
        <v>43008</v>
      </c>
      <c r="O92" s="131">
        <v>220.92378546823301</v>
      </c>
      <c r="P92" s="104">
        <v>221.49609002378099</v>
      </c>
      <c r="Q92" s="104">
        <v>316.33917140334199</v>
      </c>
      <c r="R92" s="105">
        <v>356.45589680229801</v>
      </c>
      <c r="S92" s="103">
        <v>170.22218876156199</v>
      </c>
      <c r="T92" s="24">
        <v>211.57799134881299</v>
      </c>
      <c r="U92" s="24">
        <v>211.45322449646599</v>
      </c>
      <c r="V92" s="106">
        <v>277.76868828136998</v>
      </c>
    </row>
    <row r="93" spans="14:22" x14ac:dyDescent="0.3">
      <c r="N93" s="30">
        <v>43100</v>
      </c>
      <c r="O93" s="131">
        <v>227.949671695967</v>
      </c>
      <c r="P93" s="104">
        <v>225.722234711521</v>
      </c>
      <c r="Q93" s="104">
        <v>323.71356044720397</v>
      </c>
      <c r="R93" s="105">
        <v>367.14830130210299</v>
      </c>
      <c r="S93" s="103">
        <v>168.62523259259299</v>
      </c>
      <c r="T93" s="24">
        <v>207.512483356362</v>
      </c>
      <c r="U93" s="24">
        <v>208.187602206897</v>
      </c>
      <c r="V93" s="106">
        <v>274.89872550273998</v>
      </c>
    </row>
    <row r="94" spans="14:22" x14ac:dyDescent="0.3">
      <c r="N94" s="30">
        <v>43190</v>
      </c>
      <c r="O94" s="131">
        <v>217.58709568597399</v>
      </c>
      <c r="P94" s="104">
        <v>238.14460439577201</v>
      </c>
      <c r="Q94" s="104">
        <v>337.183232173318</v>
      </c>
      <c r="R94" s="105">
        <v>377.811965325801</v>
      </c>
      <c r="S94" s="103">
        <v>172.41897087891499</v>
      </c>
      <c r="T94" s="24">
        <v>210.52263377400001</v>
      </c>
      <c r="U94" s="24">
        <v>208.05338231546901</v>
      </c>
      <c r="V94" s="106">
        <v>283.28435513428701</v>
      </c>
    </row>
    <row r="95" spans="14:22" x14ac:dyDescent="0.3">
      <c r="N95" s="30">
        <v>43281</v>
      </c>
      <c r="O95" s="131">
        <v>240.427944988756</v>
      </c>
      <c r="P95" s="104">
        <v>231.52900000525801</v>
      </c>
      <c r="Q95" s="104">
        <v>327.91596540704103</v>
      </c>
      <c r="R95" s="105">
        <v>380.27637772735602</v>
      </c>
      <c r="S95" s="103">
        <v>177.84018750184401</v>
      </c>
      <c r="T95" s="24">
        <v>217.01029066524899</v>
      </c>
      <c r="U95" s="24">
        <v>209.81532394829699</v>
      </c>
      <c r="V95" s="106">
        <v>297.91752055619003</v>
      </c>
    </row>
    <row r="96" spans="14:22" x14ac:dyDescent="0.3">
      <c r="N96" s="30">
        <v>43373</v>
      </c>
      <c r="O96" s="131">
        <v>244.389422215829</v>
      </c>
      <c r="P96" s="104">
        <v>238.55931916549599</v>
      </c>
      <c r="Q96" s="104">
        <v>323.89302815592401</v>
      </c>
      <c r="R96" s="105">
        <v>378.149871495019</v>
      </c>
      <c r="S96" s="103">
        <v>179.91272654932999</v>
      </c>
      <c r="T96" s="24">
        <v>222.226036351228</v>
      </c>
      <c r="U96" s="24">
        <v>212.03728122730999</v>
      </c>
      <c r="V96" s="106">
        <v>302.90009430306901</v>
      </c>
    </row>
    <row r="97" spans="14:22" x14ac:dyDescent="0.3">
      <c r="N97" s="30">
        <v>43465</v>
      </c>
      <c r="O97" s="131">
        <v>238.09561509076801</v>
      </c>
      <c r="P97" s="104">
        <v>245.02037312795301</v>
      </c>
      <c r="Q97" s="104">
        <v>330.65592556154701</v>
      </c>
      <c r="R97" s="105">
        <v>382.22553545575801</v>
      </c>
      <c r="S97" s="103">
        <v>180.67449961267701</v>
      </c>
      <c r="T97" s="24">
        <v>225.849300826161</v>
      </c>
      <c r="U97" s="24">
        <v>213.04607969731001</v>
      </c>
      <c r="V97" s="106">
        <v>301.61608381967199</v>
      </c>
    </row>
    <row r="98" spans="14:22" x14ac:dyDescent="0.3">
      <c r="N98" s="30">
        <v>43555</v>
      </c>
      <c r="O98" s="131">
        <v>235.735905928585</v>
      </c>
      <c r="P98" s="104">
        <v>262.79508640691898</v>
      </c>
      <c r="Q98" s="104">
        <v>335.52649906712497</v>
      </c>
      <c r="R98" s="105">
        <v>390.80536269370498</v>
      </c>
      <c r="S98" s="103">
        <v>183.06036040978799</v>
      </c>
      <c r="T98" s="24">
        <v>229.699094895077</v>
      </c>
      <c r="U98" s="24">
        <v>212.21604477399799</v>
      </c>
      <c r="V98" s="106">
        <v>306.128493425447</v>
      </c>
    </row>
    <row r="99" spans="14:22" x14ac:dyDescent="0.3">
      <c r="N99" s="30">
        <v>43646</v>
      </c>
      <c r="O99" s="131">
        <v>248.03793187013699</v>
      </c>
      <c r="P99" s="104">
        <v>243.165241910708</v>
      </c>
      <c r="Q99" s="104">
        <v>348.28170350161901</v>
      </c>
      <c r="R99" s="105">
        <v>386.94671111111302</v>
      </c>
      <c r="S99" s="103">
        <v>185.14887046027999</v>
      </c>
      <c r="T99" s="24">
        <v>233.04070338058901</v>
      </c>
      <c r="U99" s="24">
        <v>211.456107676958</v>
      </c>
      <c r="V99" s="106">
        <v>315.15135168780802</v>
      </c>
    </row>
    <row r="100" spans="14:22" x14ac:dyDescent="0.3">
      <c r="N100" s="30">
        <v>43738</v>
      </c>
      <c r="O100" s="131">
        <v>265.41670079808398</v>
      </c>
      <c r="P100" s="104">
        <v>250.94763704365201</v>
      </c>
      <c r="Q100" s="104">
        <v>324.77080324646499</v>
      </c>
      <c r="R100" s="105">
        <v>397.29698874116002</v>
      </c>
      <c r="S100" s="103">
        <v>186.24343806782599</v>
      </c>
      <c r="T100" s="24">
        <v>235.96178140784099</v>
      </c>
      <c r="U100" s="24">
        <v>213.80255578161001</v>
      </c>
      <c r="V100" s="106">
        <v>324.97588845543902</v>
      </c>
    </row>
    <row r="101" spans="14:22" x14ac:dyDescent="0.3">
      <c r="N101" s="30">
        <v>43830</v>
      </c>
      <c r="O101" s="131">
        <v>240.31177545056599</v>
      </c>
      <c r="P101" s="104">
        <v>269.75470543912598</v>
      </c>
      <c r="Q101" s="104">
        <v>323.88114479896501</v>
      </c>
      <c r="R101" s="105">
        <v>405.18968788750499</v>
      </c>
      <c r="S101" s="103">
        <v>186.92783487818301</v>
      </c>
      <c r="T101" s="24">
        <v>240.01847819001799</v>
      </c>
      <c r="U101" s="24">
        <v>216.90941338422499</v>
      </c>
      <c r="V101" s="106">
        <v>330.12817184048998</v>
      </c>
    </row>
    <row r="102" spans="14:22" x14ac:dyDescent="0.3">
      <c r="N102" s="30">
        <v>43921</v>
      </c>
      <c r="O102" s="131">
        <v>250.052313890558</v>
      </c>
      <c r="P102" s="104">
        <v>243.55053957908001</v>
      </c>
      <c r="Q102" s="104">
        <v>331.07988422899001</v>
      </c>
      <c r="R102" s="105">
        <v>392.03709305678098</v>
      </c>
      <c r="S102" s="103">
        <v>185.81178677928801</v>
      </c>
      <c r="T102" s="24">
        <v>246.190812019894</v>
      </c>
      <c r="U102" s="24">
        <v>216.185485991229</v>
      </c>
      <c r="V102" s="106">
        <v>328.82556154823402</v>
      </c>
    </row>
    <row r="103" spans="14:22" x14ac:dyDescent="0.3">
      <c r="N103" s="30">
        <v>44012</v>
      </c>
      <c r="O103" s="131">
        <v>236.38502876218001</v>
      </c>
      <c r="P103" s="104">
        <v>284.87944054654099</v>
      </c>
      <c r="Q103" s="104">
        <v>328.220338119632</v>
      </c>
      <c r="R103" s="105">
        <v>378.07836082433499</v>
      </c>
      <c r="S103" s="103">
        <v>182.90166177729799</v>
      </c>
      <c r="T103" s="24">
        <v>251.55131420195599</v>
      </c>
      <c r="U103" s="24">
        <v>212.477647484014</v>
      </c>
      <c r="V103" s="106">
        <v>325.91081427914702</v>
      </c>
    </row>
    <row r="104" spans="14:22" x14ac:dyDescent="0.3">
      <c r="N104" s="30">
        <v>44104</v>
      </c>
      <c r="O104" s="131">
        <v>266.42761243554901</v>
      </c>
      <c r="P104" s="104">
        <v>271.54046143179698</v>
      </c>
      <c r="Q104" s="104">
        <v>345.61582720789397</v>
      </c>
      <c r="R104" s="105">
        <v>393.023767897136</v>
      </c>
      <c r="S104" s="103">
        <v>187.46144625945499</v>
      </c>
      <c r="T104" s="24">
        <v>256.58687556934001</v>
      </c>
      <c r="U104" s="24">
        <v>215.09321296762499</v>
      </c>
      <c r="V104" s="106">
        <v>340.03421719528501</v>
      </c>
    </row>
    <row r="105" spans="14:22" x14ac:dyDescent="0.3">
      <c r="N105" s="30">
        <v>44196</v>
      </c>
      <c r="O105" s="131">
        <v>276.21256359011102</v>
      </c>
      <c r="P105" s="104">
        <v>286.05758793126</v>
      </c>
      <c r="Q105" s="104">
        <v>344.71576326375703</v>
      </c>
      <c r="R105" s="105">
        <v>398.78761708396303</v>
      </c>
      <c r="S105" s="103">
        <v>194.80619821964601</v>
      </c>
      <c r="T105" s="24">
        <v>264.33937681978102</v>
      </c>
      <c r="U105" s="24">
        <v>223.16392331082301</v>
      </c>
      <c r="V105" s="106">
        <v>361.379509608977</v>
      </c>
    </row>
    <row r="106" spans="14:22" x14ac:dyDescent="0.3">
      <c r="N106" s="30">
        <v>44286</v>
      </c>
      <c r="O106" s="131">
        <v>247.57859665364899</v>
      </c>
      <c r="P106" s="104">
        <v>298.76907275116702</v>
      </c>
      <c r="Q106" s="104">
        <v>363.45444972956199</v>
      </c>
      <c r="R106" s="105">
        <v>400.27030879893198</v>
      </c>
      <c r="S106" s="103">
        <v>196.48445124104299</v>
      </c>
      <c r="T106" s="24">
        <v>276.40930220429902</v>
      </c>
      <c r="U106" s="24">
        <v>230.354979885836</v>
      </c>
      <c r="V106" s="106">
        <v>375.45671939094598</v>
      </c>
    </row>
    <row r="107" spans="14:22" x14ac:dyDescent="0.3">
      <c r="N107" s="30">
        <v>44377</v>
      </c>
      <c r="O107" s="131">
        <v>268.14258479914099</v>
      </c>
      <c r="P107" s="104">
        <v>309.37033378834701</v>
      </c>
      <c r="Q107" s="104">
        <v>352.05513993160099</v>
      </c>
      <c r="R107" s="105">
        <v>424.34801430335602</v>
      </c>
      <c r="S107" s="103">
        <v>200.82885360328899</v>
      </c>
      <c r="T107" s="24">
        <v>293.04420336667198</v>
      </c>
      <c r="U107" s="24">
        <v>239.74950796168301</v>
      </c>
      <c r="V107" s="106">
        <v>396.65409648142202</v>
      </c>
    </row>
    <row r="108" spans="14:22" x14ac:dyDescent="0.3">
      <c r="N108" s="30">
        <v>44469</v>
      </c>
      <c r="O108" s="131">
        <v>274.34527408495001</v>
      </c>
      <c r="P108" s="104">
        <v>334.52775228884201</v>
      </c>
      <c r="Q108" s="104">
        <v>361.28534143026201</v>
      </c>
      <c r="R108" s="105">
        <v>460.46981558596701</v>
      </c>
      <c r="S108" s="103">
        <v>209.220858436653</v>
      </c>
      <c r="T108" s="24">
        <v>306.22932864969601</v>
      </c>
      <c r="U108" s="24">
        <v>249.46646213223099</v>
      </c>
      <c r="V108" s="106">
        <v>419.076275456659</v>
      </c>
    </row>
    <row r="109" spans="14:22" x14ac:dyDescent="0.3">
      <c r="N109" s="30">
        <v>44561</v>
      </c>
      <c r="O109" s="131">
        <v>281.577055232703</v>
      </c>
      <c r="P109" s="104">
        <v>343.46781725783001</v>
      </c>
      <c r="Q109" s="104">
        <v>402.15387424673202</v>
      </c>
      <c r="R109" s="105">
        <v>452.02987283080699</v>
      </c>
      <c r="S109" s="103">
        <v>213.94359377116001</v>
      </c>
      <c r="T109" s="24">
        <v>314.73495140064</v>
      </c>
      <c r="U109" s="24">
        <v>255.039769814545</v>
      </c>
      <c r="V109" s="106">
        <v>431.18407662680602</v>
      </c>
    </row>
    <row r="110" spans="14:22" x14ac:dyDescent="0.3">
      <c r="N110" s="30">
        <v>44651</v>
      </c>
      <c r="O110" s="131">
        <v>261.17693129249301</v>
      </c>
      <c r="P110" s="104">
        <v>350.35922545914798</v>
      </c>
      <c r="Q110" s="104">
        <v>365.99898095293003</v>
      </c>
      <c r="R110" s="105">
        <v>445.47722447961502</v>
      </c>
      <c r="S110" s="103">
        <v>217.393767426073</v>
      </c>
      <c r="T110" s="24">
        <v>331.99033517477397</v>
      </c>
      <c r="U110" s="24">
        <v>260.19256734999101</v>
      </c>
      <c r="V110" s="106">
        <v>448.53250416902398</v>
      </c>
    </row>
    <row r="111" spans="14:22" x14ac:dyDescent="0.3">
      <c r="N111" s="30">
        <v>44742</v>
      </c>
      <c r="O111" s="131">
        <v>271.13294061675202</v>
      </c>
      <c r="P111" s="104">
        <v>374.49140319905899</v>
      </c>
      <c r="Q111" s="104">
        <v>383.02700544521002</v>
      </c>
      <c r="R111" s="105">
        <v>498.10972583223003</v>
      </c>
      <c r="S111" s="103">
        <v>226.32894473603201</v>
      </c>
      <c r="T111" s="24">
        <v>355.92824768088502</v>
      </c>
      <c r="U111" s="24">
        <v>266.69185482709099</v>
      </c>
      <c r="V111" s="106">
        <v>473.98841351286802</v>
      </c>
    </row>
    <row r="112" spans="14:22" x14ac:dyDescent="0.3">
      <c r="N112" s="30">
        <v>44834</v>
      </c>
      <c r="O112" s="131">
        <v>273.80040323274301</v>
      </c>
      <c r="P112" s="104">
        <v>384.95716044149901</v>
      </c>
      <c r="Q112" s="104">
        <v>407.08578968670901</v>
      </c>
      <c r="R112" s="105">
        <v>433.19359868541</v>
      </c>
      <c r="S112" s="103">
        <v>226.58262123274</v>
      </c>
      <c r="T112" s="24">
        <v>358.21128862858899</v>
      </c>
      <c r="U112" s="24">
        <v>266.79120739864601</v>
      </c>
      <c r="V112" s="106">
        <v>460.53054524932202</v>
      </c>
    </row>
    <row r="113" spans="14:22" x14ac:dyDescent="0.3">
      <c r="N113" s="30">
        <v>44926</v>
      </c>
      <c r="O113" s="131">
        <v>307.36060459165299</v>
      </c>
      <c r="P113" s="104">
        <v>389.08572949572601</v>
      </c>
      <c r="Q113" s="104">
        <v>384.98290717234102</v>
      </c>
      <c r="R113" s="105">
        <v>465.73585753349602</v>
      </c>
      <c r="S113" s="103">
        <v>218.24284712206901</v>
      </c>
      <c r="T113" s="24">
        <v>350.531919826994</v>
      </c>
      <c r="U113" s="24">
        <v>264.32012666639503</v>
      </c>
      <c r="V113" s="106">
        <v>433.88678558413898</v>
      </c>
    </row>
    <row r="114" spans="14:22" x14ac:dyDescent="0.3">
      <c r="N114" s="30">
        <v>45016</v>
      </c>
      <c r="O114" s="131">
        <v>242.150417772075</v>
      </c>
      <c r="P114" s="104">
        <v>399.07653469495398</v>
      </c>
      <c r="Q114" s="104">
        <v>402.943284481592</v>
      </c>
      <c r="R114" s="105">
        <v>421.920417486845</v>
      </c>
      <c r="S114" s="103">
        <v>215.15504906701099</v>
      </c>
      <c r="T114" s="24">
        <v>359.33624695757902</v>
      </c>
      <c r="U114" s="24">
        <v>265.04311161789701</v>
      </c>
      <c r="V114" s="106">
        <v>428.98901520196898</v>
      </c>
    </row>
    <row r="115" spans="14:22" x14ac:dyDescent="0.3">
      <c r="N115" s="30">
        <v>45107</v>
      </c>
      <c r="O115" s="131">
        <v>244.31106381917499</v>
      </c>
      <c r="P115" s="104">
        <v>389.07316112950701</v>
      </c>
      <c r="Q115" s="104">
        <v>395.08642865766802</v>
      </c>
      <c r="R115" s="105">
        <v>419.27272814716201</v>
      </c>
      <c r="S115" s="103">
        <v>219.34918224646501</v>
      </c>
      <c r="T115" s="24">
        <v>374.50872149441699</v>
      </c>
      <c r="U115" s="24">
        <v>269.41900052156598</v>
      </c>
      <c r="V115" s="106">
        <v>428.784118580246</v>
      </c>
    </row>
    <row r="116" spans="14:22" x14ac:dyDescent="0.3">
      <c r="N116" s="30">
        <v>45199</v>
      </c>
      <c r="O116" s="131">
        <v>255.08567464961499</v>
      </c>
      <c r="P116" s="104">
        <v>408.41876257870803</v>
      </c>
      <c r="Q116" s="104">
        <v>404.20347407001498</v>
      </c>
      <c r="R116" s="105">
        <v>404.34328493722802</v>
      </c>
      <c r="S116" s="103">
        <v>219.793983292533</v>
      </c>
      <c r="T116" s="24">
        <v>379.70848749577902</v>
      </c>
      <c r="U116" s="24">
        <v>274.67444399563198</v>
      </c>
      <c r="V116" s="106">
        <v>425.654173449052</v>
      </c>
    </row>
    <row r="117" spans="14:22" x14ac:dyDescent="0.3">
      <c r="N117" s="30">
        <v>45291</v>
      </c>
      <c r="O117" s="131">
        <v>216.02193586701</v>
      </c>
      <c r="P117" s="104">
        <v>394.859850173685</v>
      </c>
      <c r="Q117" s="104">
        <v>392.95507199452197</v>
      </c>
      <c r="R117" s="105">
        <v>420.61827236864502</v>
      </c>
      <c r="S117" s="103">
        <v>213.270689723907</v>
      </c>
      <c r="T117" s="24">
        <v>379.05417304748897</v>
      </c>
      <c r="U117" s="24">
        <v>275.98051767109303</v>
      </c>
      <c r="V117" s="106">
        <v>421.41195415791498</v>
      </c>
    </row>
    <row r="118" spans="14:22" x14ac:dyDescent="0.3">
      <c r="N118" s="30">
        <v>45382</v>
      </c>
      <c r="O118" s="131">
        <v>249.25508948602001</v>
      </c>
      <c r="P118" s="104">
        <v>425.97848648680298</v>
      </c>
      <c r="Q118" s="104">
        <v>412.01839587037603</v>
      </c>
      <c r="R118" s="105">
        <v>407.21343553705202</v>
      </c>
      <c r="S118" s="103">
        <v>211.561231437733</v>
      </c>
      <c r="T118" s="24">
        <v>382.81137663568302</v>
      </c>
      <c r="U118" s="24">
        <v>276.31034847213903</v>
      </c>
      <c r="V118" s="106">
        <v>422.22181385744</v>
      </c>
    </row>
    <row r="119" spans="14:22" x14ac:dyDescent="0.3">
      <c r="N119" s="30">
        <v>45473</v>
      </c>
      <c r="O119" s="131">
        <v>221.115696239454</v>
      </c>
      <c r="P119" s="104">
        <v>410.93733261234598</v>
      </c>
      <c r="Q119" s="104">
        <v>384.083339621937</v>
      </c>
      <c r="R119" s="105">
        <v>461.89863471703899</v>
      </c>
      <c r="S119" s="103">
        <v>214.10072340127601</v>
      </c>
      <c r="T119" s="24">
        <v>390.87745843218801</v>
      </c>
      <c r="U119" s="24">
        <v>278.28279905290998</v>
      </c>
      <c r="V119" s="106">
        <v>421.26574692640202</v>
      </c>
    </row>
    <row r="120" spans="14:22" x14ac:dyDescent="0.3">
      <c r="N120" s="30">
        <v>45565</v>
      </c>
      <c r="O120" s="131">
        <v>215.099168564297</v>
      </c>
      <c r="P120" s="104">
        <v>411.47162227042998</v>
      </c>
      <c r="Q120" s="104">
        <v>405.20039599669002</v>
      </c>
      <c r="R120" s="105">
        <v>400.64879573886901</v>
      </c>
      <c r="S120" s="103">
        <v>213.963821766987</v>
      </c>
      <c r="T120" s="24">
        <v>400.20620523650501</v>
      </c>
      <c r="U120" s="24">
        <v>280.38597371595898</v>
      </c>
      <c r="V120" s="106">
        <v>415.874920067559</v>
      </c>
    </row>
    <row r="121" spans="14:22" x14ac:dyDescent="0.3">
      <c r="N121" s="30">
        <v>45657</v>
      </c>
      <c r="O121" s="131">
        <v>203.49841334606501</v>
      </c>
      <c r="P121" s="104">
        <v>430.27199899858402</v>
      </c>
      <c r="Q121" s="104">
        <v>398.34750604995298</v>
      </c>
      <c r="R121" s="105">
        <v>427.21990360541298</v>
      </c>
      <c r="S121" s="103">
        <v>212.970658291051</v>
      </c>
      <c r="T121" s="24">
        <v>404.95157518397701</v>
      </c>
      <c r="U121" s="24">
        <v>281.77094798818501</v>
      </c>
      <c r="V121" s="106">
        <v>415.27406748176901</v>
      </c>
    </row>
    <row r="122" spans="14:22" x14ac:dyDescent="0.3">
      <c r="N122" s="30">
        <v>45747</v>
      </c>
      <c r="O122" s="131">
        <v>247.40556071658199</v>
      </c>
      <c r="P122" s="104">
        <v>417.23761961108403</v>
      </c>
      <c r="Q122" s="104">
        <v>401.69423526936902</v>
      </c>
      <c r="R122" s="105">
        <v>412.59164895273699</v>
      </c>
      <c r="S122" s="103">
        <v>215.66136199112401</v>
      </c>
      <c r="T122" s="24">
        <v>407.31506907959903</v>
      </c>
      <c r="U122" s="24">
        <v>282.91204635491601</v>
      </c>
      <c r="V122" s="106">
        <v>419.90737999475601</v>
      </c>
    </row>
    <row r="123" spans="14:22" x14ac:dyDescent="0.3">
      <c r="N123" s="30">
        <v>45838</v>
      </c>
      <c r="O123" s="131">
        <v>223.61505879452801</v>
      </c>
      <c r="P123" s="104">
        <v>432.166609065361</v>
      </c>
      <c r="Q123" s="104">
        <v>405.73744080343897</v>
      </c>
      <c r="R123" s="105">
        <v>382.17418108807601</v>
      </c>
      <c r="S123" s="103">
        <v>218.867984341159</v>
      </c>
      <c r="T123" s="24">
        <v>411.44833692370503</v>
      </c>
      <c r="U123" s="24">
        <v>282.13107309488498</v>
      </c>
      <c r="V123" s="106">
        <v>423.25501348869102</v>
      </c>
    </row>
    <row r="124" spans="14:22" x14ac:dyDescent="0.3">
      <c r="N124" s="30">
        <v>45930</v>
      </c>
      <c r="O124" s="131">
        <v>216.947647678794</v>
      </c>
      <c r="P124" s="104">
        <v>393.478361088501</v>
      </c>
      <c r="Q124" s="104">
        <v>407.18651007878299</v>
      </c>
      <c r="R124" s="105">
        <v>406.45973323989699</v>
      </c>
      <c r="S124" s="103">
        <v>217.72229725511201</v>
      </c>
      <c r="T124" s="24">
        <v>413.00085751206399</v>
      </c>
      <c r="U124" s="24">
        <v>279.19894265229101</v>
      </c>
      <c r="V124" s="106">
        <v>424.64484325371399</v>
      </c>
    </row>
    <row r="125" spans="14:22" x14ac:dyDescent="0.3">
      <c r="N125" s="30">
        <v>46022</v>
      </c>
      <c r="O125" s="131">
        <v>231.28453919351</v>
      </c>
      <c r="P125" s="104">
        <v>402.85038863390997</v>
      </c>
      <c r="Q125" s="104">
        <v>394.14620403838597</v>
      </c>
      <c r="R125" s="105">
        <v>431.12959235764902</v>
      </c>
      <c r="S125" s="103">
        <v>215.71989718770499</v>
      </c>
      <c r="T125" s="24">
        <v>413.38465715517498</v>
      </c>
      <c r="U125" s="24">
        <v>278.651500782173</v>
      </c>
      <c r="V125" s="106">
        <v>423.037761152754</v>
      </c>
    </row>
    <row r="126" spans="14:22" x14ac:dyDescent="0.3">
      <c r="N126" s="30">
        <v>46112</v>
      </c>
      <c r="O126" s="131">
        <v>225.81852041739501</v>
      </c>
      <c r="P126" s="104">
        <v>409.15230566839801</v>
      </c>
      <c r="Q126" s="104">
        <v>404.06684898260102</v>
      </c>
      <c r="R126" s="105">
        <v>420.40363629268597</v>
      </c>
      <c r="S126" s="103">
        <v>219.65030733656499</v>
      </c>
      <c r="T126" s="24">
        <v>422.33871407844902</v>
      </c>
      <c r="U126" s="24">
        <v>282.04855669266101</v>
      </c>
      <c r="V126" s="106">
        <v>416.56572560092798</v>
      </c>
    </row>
    <row r="127" spans="14:22" x14ac:dyDescent="0.3">
      <c r="N127" s="30">
        <v>45930</v>
      </c>
      <c r="O127" s="131" t="s">
        <v>106</v>
      </c>
      <c r="P127" s="104" t="s">
        <v>106</v>
      </c>
      <c r="Q127" s="104" t="s">
        <v>106</v>
      </c>
      <c r="R127" s="105" t="s">
        <v>106</v>
      </c>
      <c r="S127" s="103" t="s">
        <v>106</v>
      </c>
      <c r="T127" s="24" t="s">
        <v>106</v>
      </c>
      <c r="U127" s="24" t="s">
        <v>106</v>
      </c>
      <c r="V127" s="106" t="s">
        <v>106</v>
      </c>
    </row>
    <row r="128" spans="14:22" ht="28.8" x14ac:dyDescent="0.3">
      <c r="N128" s="37"/>
      <c r="O128" s="133" t="s">
        <v>57</v>
      </c>
      <c r="P128" s="134" t="s">
        <v>58</v>
      </c>
      <c r="Q128" s="134" t="s">
        <v>59</v>
      </c>
      <c r="R128" s="135" t="s">
        <v>60</v>
      </c>
      <c r="S128" s="133" t="s">
        <v>29</v>
      </c>
      <c r="T128" s="134" t="s">
        <v>30</v>
      </c>
      <c r="U128" s="134" t="s">
        <v>31</v>
      </c>
      <c r="V128" s="135" t="s">
        <v>32</v>
      </c>
    </row>
    <row r="129" spans="14:22" x14ac:dyDescent="0.3">
      <c r="N129" s="37" t="s">
        <v>146</v>
      </c>
      <c r="O129" s="123">
        <f>O122/O121-1</f>
        <v>0.21576162019430312</v>
      </c>
      <c r="P129" s="123">
        <f t="shared" ref="O129:W133" si="0">P122/P121-1</f>
        <v>-3.0293347970205442E-2</v>
      </c>
      <c r="Q129" s="123">
        <f t="shared" si="0"/>
        <v>8.4015317495080843E-3</v>
      </c>
      <c r="R129" s="123">
        <f t="shared" si="0"/>
        <v>-3.4240573833813848E-2</v>
      </c>
      <c r="S129" s="123">
        <f t="shared" si="0"/>
        <v>1.2634152148770728E-2</v>
      </c>
      <c r="T129" s="123">
        <f t="shared" si="0"/>
        <v>5.8364852502381659E-3</v>
      </c>
      <c r="U129" s="123">
        <f t="shared" si="0"/>
        <v>4.0497374725050328E-3</v>
      </c>
      <c r="V129" s="124">
        <f t="shared" si="0"/>
        <v>1.1157240183774286E-2</v>
      </c>
    </row>
    <row r="130" spans="14:22" x14ac:dyDescent="0.3">
      <c r="N130" s="37" t="s">
        <v>146</v>
      </c>
      <c r="O130" s="123">
        <f t="shared" si="0"/>
        <v>-9.6159932109640134E-2</v>
      </c>
      <c r="P130" s="123">
        <f t="shared" si="0"/>
        <v>3.5780545072116476E-2</v>
      </c>
      <c r="Q130" s="123">
        <f t="shared" si="0"/>
        <v>1.0065381026338693E-2</v>
      </c>
      <c r="R130" s="123">
        <f t="shared" si="0"/>
        <v>-7.3722936326676258E-2</v>
      </c>
      <c r="S130" s="123">
        <f t="shared" si="0"/>
        <v>1.4868784655857725E-2</v>
      </c>
      <c r="T130" s="123">
        <f t="shared" si="0"/>
        <v>1.0147593737314553E-2</v>
      </c>
      <c r="U130" s="123">
        <f t="shared" si="0"/>
        <v>-2.7604807575117851E-3</v>
      </c>
      <c r="V130" s="124">
        <f t="shared" si="0"/>
        <v>7.9723140230991696E-3</v>
      </c>
    </row>
    <row r="131" spans="14:22" x14ac:dyDescent="0.3">
      <c r="N131" s="37" t="s">
        <v>146</v>
      </c>
      <c r="O131" s="123">
        <f t="shared" si="0"/>
        <v>-2.9816467422529302E-2</v>
      </c>
      <c r="P131" s="123">
        <f t="shared" si="0"/>
        <v>-8.952160385674035E-2</v>
      </c>
      <c r="Q131" s="123">
        <f t="shared" si="0"/>
        <v>3.5714457913338382E-3</v>
      </c>
      <c r="R131" s="123">
        <f t="shared" si="0"/>
        <v>6.3545768797563351E-2</v>
      </c>
      <c r="S131" s="123">
        <f t="shared" si="0"/>
        <v>-5.2346033591699204E-3</v>
      </c>
      <c r="T131" s="123">
        <f t="shared" si="0"/>
        <v>3.7733062672382633E-3</v>
      </c>
      <c r="U131" s="123">
        <f t="shared" si="0"/>
        <v>-1.0392795130396149E-2</v>
      </c>
      <c r="V131" s="124">
        <f t="shared" si="0"/>
        <v>3.2836699406517678E-3</v>
      </c>
    </row>
    <row r="132" spans="14:22" x14ac:dyDescent="0.3">
      <c r="N132" s="37" t="s">
        <v>146</v>
      </c>
      <c r="O132" s="123">
        <f t="shared" si="0"/>
        <v>6.6084567719963294E-2</v>
      </c>
      <c r="P132" s="123">
        <f t="shared" si="0"/>
        <v>2.3818406479793719E-2</v>
      </c>
      <c r="Q132" s="123">
        <f t="shared" si="0"/>
        <v>-3.202538816394962E-2</v>
      </c>
      <c r="R132" s="123">
        <f t="shared" si="0"/>
        <v>6.069447254001803E-2</v>
      </c>
      <c r="S132" s="123">
        <f t="shared" si="0"/>
        <v>-9.1970372012966095E-3</v>
      </c>
      <c r="T132" s="123">
        <f t="shared" si="0"/>
        <v>9.2929502718952506E-4</v>
      </c>
      <c r="U132" s="123">
        <f t="shared" si="0"/>
        <v>-1.9607591093200316E-3</v>
      </c>
      <c r="V132" s="124">
        <f t="shared" si="0"/>
        <v>-3.7845322426294237E-3</v>
      </c>
    </row>
    <row r="133" spans="14:22" x14ac:dyDescent="0.3">
      <c r="N133" s="37" t="str">
        <f>"QTR "&amp;YEAR(N126)&amp;"Q"&amp;(MONTH(N126)/3)</f>
        <v>QTR 2026Q1</v>
      </c>
      <c r="O133" s="123">
        <f>O126/O125-1</f>
        <v>-2.3633308111190687E-2</v>
      </c>
      <c r="P133" s="123">
        <f t="shared" si="0"/>
        <v>1.5643318741377366E-2</v>
      </c>
      <c r="Q133" s="123">
        <f t="shared" si="0"/>
        <v>2.516996191405374E-2</v>
      </c>
      <c r="R133" s="123">
        <f t="shared" si="0"/>
        <v>-2.4878728473050837E-2</v>
      </c>
      <c r="S133" s="123">
        <f t="shared" si="0"/>
        <v>1.8219970434345312E-2</v>
      </c>
      <c r="T133" s="123">
        <f t="shared" si="0"/>
        <v>2.1660351365950348E-2</v>
      </c>
      <c r="U133" s="123">
        <f t="shared" si="0"/>
        <v>1.2191055497467129E-2</v>
      </c>
      <c r="V133" s="124">
        <f t="shared" si="0"/>
        <v>-1.5298954717872237E-2</v>
      </c>
    </row>
    <row r="134" spans="14:22" x14ac:dyDescent="0.3">
      <c r="N134" s="37">
        <v>42825</v>
      </c>
      <c r="O134" s="127" t="s">
        <v>106</v>
      </c>
      <c r="P134" s="128" t="s">
        <v>106</v>
      </c>
      <c r="Q134" s="128" t="s">
        <v>106</v>
      </c>
      <c r="R134" s="129" t="s">
        <v>106</v>
      </c>
      <c r="S134" s="114" t="s">
        <v>106</v>
      </c>
      <c r="T134" s="115" t="s">
        <v>106</v>
      </c>
      <c r="U134" s="115" t="s">
        <v>106</v>
      </c>
      <c r="V134" s="130" t="s">
        <v>106</v>
      </c>
    </row>
    <row r="135" spans="14:22" x14ac:dyDescent="0.3">
      <c r="N135" s="37" t="s">
        <v>148</v>
      </c>
      <c r="O135" s="123">
        <f t="shared" ref="O135:V140" si="1">O121/O117-1</f>
        <v>-5.797338344683145E-2</v>
      </c>
      <c r="P135" s="123">
        <f t="shared" si="1"/>
        <v>8.9682830020126003E-2</v>
      </c>
      <c r="Q135" s="123">
        <f t="shared" si="1"/>
        <v>1.3722775044130664E-2</v>
      </c>
      <c r="R135" s="123">
        <f t="shared" si="1"/>
        <v>1.5695065265690644E-2</v>
      </c>
      <c r="S135" s="123">
        <f t="shared" si="1"/>
        <v>-1.406810440030104E-3</v>
      </c>
      <c r="T135" s="123">
        <f t="shared" si="1"/>
        <v>6.8321110748577718E-2</v>
      </c>
      <c r="U135" s="123">
        <f t="shared" si="1"/>
        <v>2.0981301020649878E-2</v>
      </c>
      <c r="V135" s="124">
        <f t="shared" si="1"/>
        <v>-1.4565051170441934E-2</v>
      </c>
    </row>
    <row r="136" spans="14:22" x14ac:dyDescent="0.3">
      <c r="N136" s="37" t="s">
        <v>148</v>
      </c>
      <c r="O136" s="123">
        <f t="shared" si="1"/>
        <v>-7.4202246913066539E-3</v>
      </c>
      <c r="P136" s="123">
        <f t="shared" si="1"/>
        <v>-2.0519503104037051E-2</v>
      </c>
      <c r="Q136" s="123">
        <f t="shared" si="1"/>
        <v>-2.5057523412753357E-2</v>
      </c>
      <c r="R136" s="123">
        <f t="shared" si="1"/>
        <v>1.320735748463675E-2</v>
      </c>
      <c r="S136" s="123">
        <f t="shared" si="1"/>
        <v>1.9380349251737927E-2</v>
      </c>
      <c r="T136" s="123">
        <f t="shared" si="1"/>
        <v>6.4009833404809813E-2</v>
      </c>
      <c r="U136" s="123">
        <f t="shared" si="1"/>
        <v>2.3892329474017648E-2</v>
      </c>
      <c r="V136" s="124">
        <f t="shared" si="1"/>
        <v>-5.4815591869572522E-3</v>
      </c>
    </row>
    <row r="137" spans="14:22" x14ac:dyDescent="0.3">
      <c r="N137" s="37" t="s">
        <v>148</v>
      </c>
      <c r="O137" s="123">
        <f t="shared" si="1"/>
        <v>1.1303415350339296E-2</v>
      </c>
      <c r="P137" s="123">
        <f t="shared" si="1"/>
        <v>5.1660617734727632E-2</v>
      </c>
      <c r="Q137" s="123">
        <f t="shared" si="1"/>
        <v>5.637865261955044E-2</v>
      </c>
      <c r="R137" s="123">
        <f t="shared" si="1"/>
        <v>-0.17260162216717201</v>
      </c>
      <c r="S137" s="123">
        <f t="shared" si="1"/>
        <v>2.2266440132236331E-2</v>
      </c>
      <c r="T137" s="123">
        <f t="shared" si="1"/>
        <v>5.262743616382215E-2</v>
      </c>
      <c r="U137" s="123">
        <f t="shared" si="1"/>
        <v>1.3828645015329544E-2</v>
      </c>
      <c r="V137" s="124">
        <f t="shared" si="1"/>
        <v>4.7221179903729205E-3</v>
      </c>
    </row>
    <row r="138" spans="14:22" x14ac:dyDescent="0.3">
      <c r="N138" s="37" t="s">
        <v>148</v>
      </c>
      <c r="O138" s="123">
        <f t="shared" si="1"/>
        <v>8.5936134799351471E-3</v>
      </c>
      <c r="P138" s="123">
        <f t="shared" si="1"/>
        <v>-4.3729045231953645E-2</v>
      </c>
      <c r="Q138" s="123">
        <f t="shared" si="1"/>
        <v>4.9015600717952079E-3</v>
      </c>
      <c r="R138" s="123">
        <f t="shared" si="1"/>
        <v>1.4503818713123895E-2</v>
      </c>
      <c r="S138" s="123">
        <f t="shared" si="1"/>
        <v>1.7565939218538107E-2</v>
      </c>
      <c r="T138" s="123">
        <f t="shared" si="1"/>
        <v>3.1970149658218983E-2</v>
      </c>
      <c r="U138" s="123">
        <f t="shared" si="1"/>
        <v>-4.2335607874254277E-3</v>
      </c>
      <c r="V138" s="124">
        <f t="shared" si="1"/>
        <v>2.1087886676913081E-2</v>
      </c>
    </row>
    <row r="139" spans="14:22" x14ac:dyDescent="0.3">
      <c r="N139" s="37" t="s">
        <v>148</v>
      </c>
      <c r="O139" s="123">
        <f t="shared" si="1"/>
        <v>0.13654222355135759</v>
      </c>
      <c r="P139" s="123">
        <f t="shared" si="1"/>
        <v>-6.3730873560201795E-2</v>
      </c>
      <c r="Q139" s="123">
        <f t="shared" si="1"/>
        <v>-1.0546826446153679E-2</v>
      </c>
      <c r="R139" s="123">
        <f t="shared" si="1"/>
        <v>9.1514667721266374E-3</v>
      </c>
      <c r="S139" s="123">
        <f t="shared" si="1"/>
        <v>1.2909003140220365E-2</v>
      </c>
      <c r="T139" s="123">
        <f t="shared" si="1"/>
        <v>2.082491460211422E-2</v>
      </c>
      <c r="U139" s="123">
        <f t="shared" si="1"/>
        <v>-1.1070861734627124E-2</v>
      </c>
      <c r="V139" s="124">
        <f t="shared" si="1"/>
        <v>1.8695349117425542E-2</v>
      </c>
    </row>
    <row r="140" spans="14:22" x14ac:dyDescent="0.3">
      <c r="N140" s="37" t="str">
        <f>"Y/Y "&amp;RIGHT(N133,4)</f>
        <v>Y/Y 26Q1</v>
      </c>
      <c r="O140" s="123">
        <f>O126/O122-1</f>
        <v>-8.7253658473409379E-2</v>
      </c>
      <c r="P140" s="123">
        <f t="shared" si="1"/>
        <v>-1.9378199765933135E-2</v>
      </c>
      <c r="Q140" s="123">
        <f t="shared" si="1"/>
        <v>5.9065167107537064E-3</v>
      </c>
      <c r="R140" s="123">
        <f t="shared" si="1"/>
        <v>1.8933944397027336E-2</v>
      </c>
      <c r="S140" s="123">
        <f t="shared" si="1"/>
        <v>1.8496337538687957E-2</v>
      </c>
      <c r="T140" s="123">
        <f t="shared" si="1"/>
        <v>3.6884579381751381E-2</v>
      </c>
      <c r="U140" s="123">
        <f t="shared" si="1"/>
        <v>-3.0521487981171047E-3</v>
      </c>
      <c r="V140" s="124">
        <f>V126/V122-1</f>
        <v>-7.9580749304043463E-3</v>
      </c>
    </row>
    <row r="141" spans="14:22" x14ac:dyDescent="0.3">
      <c r="N141" s="37">
        <v>43465</v>
      </c>
      <c r="O141" s="127" t="s">
        <v>106</v>
      </c>
      <c r="P141" s="128" t="s">
        <v>106</v>
      </c>
      <c r="Q141" s="128" t="s">
        <v>106</v>
      </c>
      <c r="R141" s="129" t="s">
        <v>106</v>
      </c>
      <c r="S141" s="114" t="s">
        <v>106</v>
      </c>
      <c r="T141" s="115" t="s">
        <v>106</v>
      </c>
      <c r="U141" s="115" t="s">
        <v>106</v>
      </c>
      <c r="V141" s="130" t="s">
        <v>106</v>
      </c>
    </row>
    <row r="142" spans="14:22" x14ac:dyDescent="0.3">
      <c r="N142" s="37" t="s">
        <v>150</v>
      </c>
      <c r="O142" s="127" t="s">
        <v>106</v>
      </c>
      <c r="P142" s="128" t="s">
        <v>106</v>
      </c>
      <c r="Q142" s="128" t="s">
        <v>106</v>
      </c>
      <c r="R142" s="129" t="s">
        <v>106</v>
      </c>
      <c r="S142" s="114" t="s">
        <v>106</v>
      </c>
      <c r="T142" s="115" t="s">
        <v>106</v>
      </c>
      <c r="U142" s="115" t="s">
        <v>106</v>
      </c>
      <c r="V142" s="130" t="s">
        <v>106</v>
      </c>
    </row>
    <row r="143" spans="14:22" x14ac:dyDescent="0.3">
      <c r="N143" s="37" t="s">
        <v>116</v>
      </c>
      <c r="O143" s="127">
        <f>MIN($O$58:$O$73)</f>
        <v>130.80864417528301</v>
      </c>
      <c r="P143" s="127">
        <f>MIN($P$58:$P$73)</f>
        <v>119.816700280243</v>
      </c>
      <c r="Q143" s="127">
        <f>MIN($Q$58:$Q$73)</f>
        <v>157.420422025259</v>
      </c>
      <c r="R143" s="127">
        <f>MIN($R$58:$R$73)</f>
        <v>162.46638732941099</v>
      </c>
      <c r="S143" s="127">
        <f>MIN($S$58:$S$73)</f>
        <v>107.342040271188</v>
      </c>
      <c r="T143" s="127">
        <f>MIN($T$58:$T$73)</f>
        <v>118.069168961405</v>
      </c>
      <c r="U143" s="127">
        <f>MIN($U$58:$U$73)</f>
        <v>129.98633190993499</v>
      </c>
      <c r="V143" s="136">
        <f>MIN($V$58:$V$73)</f>
        <v>125.468242169955</v>
      </c>
    </row>
    <row r="144" spans="14:22" x14ac:dyDescent="0.3">
      <c r="N144" s="37" t="s">
        <v>117</v>
      </c>
      <c r="O144" s="123">
        <f t="shared" ref="O144:V144" si="2">O126/O143-1</f>
        <v>0.72632719986608207</v>
      </c>
      <c r="P144" s="123">
        <f t="shared" si="2"/>
        <v>2.4148186747875631</v>
      </c>
      <c r="Q144" s="123">
        <f t="shared" si="2"/>
        <v>1.5668006970389534</v>
      </c>
      <c r="R144" s="123">
        <f t="shared" si="2"/>
        <v>1.5876345452323668</v>
      </c>
      <c r="S144" s="123">
        <f t="shared" si="2"/>
        <v>1.0462654406571961</v>
      </c>
      <c r="T144" s="123">
        <f t="shared" si="2"/>
        <v>2.5770448610212973</v>
      </c>
      <c r="U144" s="123">
        <f t="shared" si="2"/>
        <v>1.1698324165965928</v>
      </c>
      <c r="V144" s="124">
        <f t="shared" si="2"/>
        <v>2.3200889595365672</v>
      </c>
    </row>
    <row r="145" spans="14:22" x14ac:dyDescent="0.3">
      <c r="N145" s="30">
        <v>47848</v>
      </c>
      <c r="O145" s="131" t="s">
        <v>106</v>
      </c>
      <c r="P145" s="104" t="s">
        <v>106</v>
      </c>
      <c r="Q145" s="104" t="s">
        <v>106</v>
      </c>
      <c r="R145" s="105" t="s">
        <v>106</v>
      </c>
      <c r="S145" s="103" t="s">
        <v>106</v>
      </c>
      <c r="T145" s="24" t="s">
        <v>106</v>
      </c>
      <c r="U145" s="24" t="s">
        <v>106</v>
      </c>
      <c r="V145" s="106" t="s">
        <v>106</v>
      </c>
    </row>
    <row r="146" spans="14:22" x14ac:dyDescent="0.3">
      <c r="N146" s="30">
        <v>47938</v>
      </c>
      <c r="O146" s="131" t="s">
        <v>106</v>
      </c>
      <c r="P146" s="104" t="s">
        <v>106</v>
      </c>
      <c r="Q146" s="104" t="s">
        <v>106</v>
      </c>
      <c r="R146" s="105" t="s">
        <v>106</v>
      </c>
      <c r="S146" s="103" t="s">
        <v>106</v>
      </c>
      <c r="T146" s="24" t="s">
        <v>106</v>
      </c>
      <c r="U146" s="24" t="s">
        <v>106</v>
      </c>
      <c r="V146" s="106" t="s">
        <v>106</v>
      </c>
    </row>
    <row r="147" spans="14:22" x14ac:dyDescent="0.3">
      <c r="N147" s="30">
        <v>48029</v>
      </c>
      <c r="O147" s="131" t="s">
        <v>106</v>
      </c>
      <c r="P147" s="104" t="s">
        <v>106</v>
      </c>
      <c r="Q147" s="104" t="s">
        <v>106</v>
      </c>
      <c r="R147" s="105" t="s">
        <v>106</v>
      </c>
      <c r="S147" s="103" t="s">
        <v>106</v>
      </c>
      <c r="T147" s="24" t="s">
        <v>106</v>
      </c>
      <c r="U147" s="24" t="s">
        <v>106</v>
      </c>
      <c r="V147" s="106" t="s">
        <v>106</v>
      </c>
    </row>
    <row r="148" spans="14:22" x14ac:dyDescent="0.3">
      <c r="N148" s="30">
        <v>48121</v>
      </c>
      <c r="O148" s="131" t="s">
        <v>106</v>
      </c>
      <c r="P148" s="104" t="s">
        <v>106</v>
      </c>
      <c r="Q148" s="104" t="s">
        <v>106</v>
      </c>
      <c r="R148" s="105" t="s">
        <v>106</v>
      </c>
      <c r="S148" s="103" t="s">
        <v>106</v>
      </c>
      <c r="T148" s="24" t="s">
        <v>106</v>
      </c>
      <c r="U148" s="24" t="s">
        <v>106</v>
      </c>
      <c r="V148" s="106" t="s">
        <v>106</v>
      </c>
    </row>
    <row r="149" spans="14:22" x14ac:dyDescent="0.3">
      <c r="N149" s="30">
        <v>48213</v>
      </c>
      <c r="O149" s="131" t="s">
        <v>106</v>
      </c>
      <c r="P149" s="104" t="s">
        <v>106</v>
      </c>
      <c r="Q149" s="104" t="s">
        <v>106</v>
      </c>
      <c r="R149" s="105" t="s">
        <v>106</v>
      </c>
      <c r="S149" s="103" t="s">
        <v>106</v>
      </c>
      <c r="T149" s="24" t="s">
        <v>106</v>
      </c>
      <c r="U149" s="24" t="s">
        <v>106</v>
      </c>
      <c r="V149" s="106" t="s">
        <v>106</v>
      </c>
    </row>
    <row r="150" spans="14:22" x14ac:dyDescent="0.3">
      <c r="N150" s="30">
        <v>48304</v>
      </c>
      <c r="O150" s="131" t="s">
        <v>106</v>
      </c>
      <c r="P150" s="104" t="s">
        <v>106</v>
      </c>
      <c r="Q150" s="104" t="s">
        <v>106</v>
      </c>
      <c r="R150" s="105" t="s">
        <v>106</v>
      </c>
      <c r="S150" s="103" t="s">
        <v>106</v>
      </c>
      <c r="T150" s="24" t="s">
        <v>106</v>
      </c>
      <c r="U150" s="24" t="s">
        <v>106</v>
      </c>
      <c r="V150" s="106" t="s">
        <v>106</v>
      </c>
    </row>
    <row r="151" spans="14:22" x14ac:dyDescent="0.3">
      <c r="N151" s="30">
        <v>48395</v>
      </c>
      <c r="O151" s="131" t="s">
        <v>106</v>
      </c>
      <c r="P151" s="104" t="s">
        <v>106</v>
      </c>
      <c r="Q151" s="104" t="s">
        <v>106</v>
      </c>
      <c r="R151" s="105" t="s">
        <v>106</v>
      </c>
      <c r="S151" s="103" t="s">
        <v>106</v>
      </c>
      <c r="T151" s="24" t="s">
        <v>106</v>
      </c>
      <c r="U151" s="24" t="s">
        <v>106</v>
      </c>
      <c r="V151" s="106" t="s">
        <v>106</v>
      </c>
    </row>
    <row r="152" spans="14:22" x14ac:dyDescent="0.3">
      <c r="N152" s="30">
        <v>48487</v>
      </c>
      <c r="O152" s="131" t="s">
        <v>106</v>
      </c>
      <c r="P152" s="104" t="s">
        <v>106</v>
      </c>
      <c r="Q152" s="104" t="s">
        <v>106</v>
      </c>
      <c r="R152" s="105" t="s">
        <v>106</v>
      </c>
      <c r="S152" s="103" t="s">
        <v>106</v>
      </c>
      <c r="T152" s="24" t="s">
        <v>106</v>
      </c>
      <c r="U152" s="24" t="s">
        <v>106</v>
      </c>
      <c r="V152" s="106" t="s">
        <v>106</v>
      </c>
    </row>
    <row r="153" spans="14:22" x14ac:dyDescent="0.3">
      <c r="N153" s="30">
        <v>48579</v>
      </c>
      <c r="O153" s="131" t="s">
        <v>106</v>
      </c>
      <c r="P153" s="104" t="s">
        <v>106</v>
      </c>
      <c r="Q153" s="104" t="s">
        <v>106</v>
      </c>
      <c r="R153" s="105" t="s">
        <v>106</v>
      </c>
      <c r="S153" s="103" t="s">
        <v>106</v>
      </c>
      <c r="T153" s="24" t="s">
        <v>106</v>
      </c>
      <c r="U153" s="24" t="s">
        <v>106</v>
      </c>
      <c r="V153" s="106" t="s">
        <v>106</v>
      </c>
    </row>
    <row r="154" spans="14:22" x14ac:dyDescent="0.3">
      <c r="N154" s="30">
        <v>48669</v>
      </c>
      <c r="O154" s="131" t="s">
        <v>106</v>
      </c>
      <c r="P154" s="104" t="s">
        <v>106</v>
      </c>
      <c r="Q154" s="104" t="s">
        <v>106</v>
      </c>
      <c r="R154" s="105" t="s">
        <v>106</v>
      </c>
      <c r="S154" s="103" t="s">
        <v>106</v>
      </c>
      <c r="T154" s="24" t="s">
        <v>106</v>
      </c>
      <c r="U154" s="24" t="s">
        <v>106</v>
      </c>
      <c r="V154" s="106" t="s">
        <v>106</v>
      </c>
    </row>
    <row r="155" spans="14:22" x14ac:dyDescent="0.3">
      <c r="N155" s="30">
        <v>48760</v>
      </c>
      <c r="O155" s="131" t="s">
        <v>106</v>
      </c>
      <c r="P155" s="104" t="s">
        <v>106</v>
      </c>
      <c r="Q155" s="104" t="s">
        <v>106</v>
      </c>
      <c r="R155" s="105" t="s">
        <v>106</v>
      </c>
      <c r="S155" s="103" t="s">
        <v>106</v>
      </c>
      <c r="T155" s="24" t="s">
        <v>106</v>
      </c>
      <c r="U155" s="24" t="s">
        <v>106</v>
      </c>
      <c r="V155" s="106" t="s">
        <v>106</v>
      </c>
    </row>
    <row r="156" spans="14:22" x14ac:dyDescent="0.3">
      <c r="N156" s="30">
        <v>48852</v>
      </c>
      <c r="O156" s="131" t="s">
        <v>106</v>
      </c>
      <c r="P156" s="104" t="s">
        <v>106</v>
      </c>
      <c r="Q156" s="104" t="s">
        <v>106</v>
      </c>
      <c r="R156" s="105" t="s">
        <v>106</v>
      </c>
      <c r="S156" s="103" t="s">
        <v>106</v>
      </c>
      <c r="T156" s="24" t="s">
        <v>106</v>
      </c>
      <c r="U156" s="24" t="s">
        <v>106</v>
      </c>
      <c r="V156" s="106" t="s">
        <v>106</v>
      </c>
    </row>
    <row r="157" spans="14:22" x14ac:dyDescent="0.3">
      <c r="N157" s="30">
        <v>48944</v>
      </c>
      <c r="O157" s="131" t="s">
        <v>106</v>
      </c>
      <c r="P157" s="104" t="s">
        <v>106</v>
      </c>
      <c r="Q157" s="104" t="s">
        <v>106</v>
      </c>
      <c r="R157" s="105" t="s">
        <v>106</v>
      </c>
      <c r="S157" s="103" t="s">
        <v>106</v>
      </c>
      <c r="T157" s="24" t="s">
        <v>106</v>
      </c>
      <c r="U157" s="24" t="s">
        <v>106</v>
      </c>
      <c r="V157" s="106" t="s">
        <v>106</v>
      </c>
    </row>
    <row r="158" spans="14:22" x14ac:dyDescent="0.3">
      <c r="O158" s="131" t="s">
        <v>106</v>
      </c>
      <c r="P158" s="104" t="s">
        <v>106</v>
      </c>
      <c r="Q158" s="104" t="s">
        <v>106</v>
      </c>
      <c r="R158" s="105" t="s">
        <v>106</v>
      </c>
      <c r="S158" s="103" t="s">
        <v>106</v>
      </c>
      <c r="T158" s="24" t="s">
        <v>106</v>
      </c>
      <c r="U158" s="24" t="s">
        <v>106</v>
      </c>
      <c r="V158" s="106" t="s">
        <v>106</v>
      </c>
    </row>
    <row r="159" spans="14:22" x14ac:dyDescent="0.3">
      <c r="O159" s="131" t="s">
        <v>106</v>
      </c>
      <c r="P159" s="104" t="s">
        <v>106</v>
      </c>
      <c r="Q159" s="104" t="s">
        <v>106</v>
      </c>
      <c r="R159" s="105" t="s">
        <v>106</v>
      </c>
      <c r="S159" s="103" t="s">
        <v>106</v>
      </c>
      <c r="T159" s="24" t="s">
        <v>106</v>
      </c>
      <c r="U159" s="24" t="s">
        <v>106</v>
      </c>
      <c r="V159" s="106" t="s">
        <v>106</v>
      </c>
    </row>
    <row r="160" spans="14:22" x14ac:dyDescent="0.3">
      <c r="O160" s="131" t="s">
        <v>106</v>
      </c>
      <c r="P160" s="104" t="s">
        <v>106</v>
      </c>
      <c r="Q160" s="104" t="s">
        <v>106</v>
      </c>
      <c r="R160" s="105" t="s">
        <v>106</v>
      </c>
      <c r="S160" s="103" t="s">
        <v>106</v>
      </c>
      <c r="T160" s="24" t="s">
        <v>106</v>
      </c>
      <c r="U160" s="24" t="s">
        <v>106</v>
      </c>
      <c r="V160" s="106" t="s">
        <v>106</v>
      </c>
    </row>
    <row r="161" spans="15:22" x14ac:dyDescent="0.3">
      <c r="O161" s="131" t="s">
        <v>106</v>
      </c>
      <c r="P161" s="104" t="s">
        <v>106</v>
      </c>
      <c r="Q161" s="104" t="s">
        <v>106</v>
      </c>
      <c r="R161" s="105" t="s">
        <v>106</v>
      </c>
      <c r="S161" s="103" t="s">
        <v>106</v>
      </c>
      <c r="T161" s="24" t="s">
        <v>106</v>
      </c>
      <c r="U161" s="24" t="s">
        <v>106</v>
      </c>
      <c r="V161" s="106" t="s">
        <v>106</v>
      </c>
    </row>
    <row r="162" spans="15:22" x14ac:dyDescent="0.3">
      <c r="O162" s="131" t="s">
        <v>106</v>
      </c>
      <c r="P162" s="104" t="s">
        <v>106</v>
      </c>
      <c r="Q162" s="104" t="s">
        <v>106</v>
      </c>
      <c r="R162" s="105" t="s">
        <v>106</v>
      </c>
      <c r="S162" s="103" t="s">
        <v>106</v>
      </c>
      <c r="T162" s="24" t="s">
        <v>106</v>
      </c>
      <c r="U162" s="24" t="s">
        <v>106</v>
      </c>
      <c r="V162" s="106" t="s">
        <v>106</v>
      </c>
    </row>
    <row r="163" spans="15:22" x14ac:dyDescent="0.3">
      <c r="O163" s="131" t="s">
        <v>106</v>
      </c>
      <c r="P163" s="104" t="s">
        <v>106</v>
      </c>
      <c r="Q163" s="104" t="s">
        <v>106</v>
      </c>
      <c r="R163" s="105" t="s">
        <v>106</v>
      </c>
      <c r="S163" s="103" t="s">
        <v>106</v>
      </c>
      <c r="T163" s="24" t="s">
        <v>106</v>
      </c>
      <c r="U163" s="24" t="s">
        <v>106</v>
      </c>
      <c r="V163" s="106" t="s">
        <v>106</v>
      </c>
    </row>
    <row r="164" spans="15:22" x14ac:dyDescent="0.3">
      <c r="O164" s="131" t="s">
        <v>106</v>
      </c>
      <c r="P164" s="104" t="s">
        <v>106</v>
      </c>
      <c r="Q164" s="104" t="s">
        <v>106</v>
      </c>
      <c r="R164" s="105" t="s">
        <v>106</v>
      </c>
      <c r="S164" s="103" t="s">
        <v>106</v>
      </c>
      <c r="T164" s="24" t="s">
        <v>106</v>
      </c>
      <c r="U164" s="24" t="s">
        <v>106</v>
      </c>
      <c r="V164" s="106" t="s">
        <v>106</v>
      </c>
    </row>
    <row r="165" spans="15:22" x14ac:dyDescent="0.3">
      <c r="O165" s="131" t="s">
        <v>106</v>
      </c>
      <c r="P165" s="104" t="s">
        <v>106</v>
      </c>
      <c r="Q165" s="104" t="s">
        <v>106</v>
      </c>
      <c r="R165" s="105" t="s">
        <v>106</v>
      </c>
      <c r="S165" s="103" t="s">
        <v>106</v>
      </c>
      <c r="T165" s="24" t="s">
        <v>106</v>
      </c>
      <c r="U165" s="24" t="s">
        <v>106</v>
      </c>
      <c r="V165" s="106" t="s">
        <v>106</v>
      </c>
    </row>
    <row r="166" spans="15:22" x14ac:dyDescent="0.3">
      <c r="O166" s="131" t="s">
        <v>106</v>
      </c>
      <c r="P166" s="104" t="s">
        <v>106</v>
      </c>
      <c r="Q166" s="104" t="s">
        <v>106</v>
      </c>
      <c r="R166" s="105" t="s">
        <v>106</v>
      </c>
      <c r="S166" s="103" t="s">
        <v>106</v>
      </c>
      <c r="T166" s="24" t="s">
        <v>106</v>
      </c>
      <c r="U166" s="24" t="s">
        <v>106</v>
      </c>
      <c r="V166" s="106" t="s">
        <v>106</v>
      </c>
    </row>
    <row r="167" spans="15:22" x14ac:dyDescent="0.3">
      <c r="O167" s="131" t="s">
        <v>106</v>
      </c>
      <c r="P167" s="104" t="s">
        <v>106</v>
      </c>
      <c r="Q167" s="104" t="s">
        <v>106</v>
      </c>
      <c r="R167" s="105" t="s">
        <v>106</v>
      </c>
      <c r="S167" s="103" t="s">
        <v>106</v>
      </c>
      <c r="T167" s="24" t="s">
        <v>106</v>
      </c>
      <c r="U167" s="24" t="s">
        <v>106</v>
      </c>
      <c r="V167" s="106" t="s">
        <v>106</v>
      </c>
    </row>
  </sheetData>
  <mergeCells count="8">
    <mergeCell ref="A27:F27"/>
    <mergeCell ref="H27:M27"/>
    <mergeCell ref="A7:F7"/>
    <mergeCell ref="H7:M7"/>
    <mergeCell ref="A8:F8"/>
    <mergeCell ref="H8:M8"/>
    <mergeCell ref="A26:F26"/>
    <mergeCell ref="H26:M26"/>
  </mergeCells>
  <conditionalFormatting sqref="N6:N126 N145:N157">
    <cfRule type="expression" dxfId="20" priority="2">
      <formula>$O6=""</formula>
    </cfRule>
  </conditionalFormatting>
  <conditionalFormatting sqref="N127:N144">
    <cfRule type="expression" dxfId="0" priority="1">
      <formula>$O127=""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5EEAD-B61A-437A-AC42-43BFDF5B2F9A}">
  <sheetPr codeName="Sheet11"/>
  <dimension ref="A1:X633"/>
  <sheetViews>
    <sheetView topLeftCell="K317" workbookViewId="0">
      <selection activeCell="K317" sqref="K317:AD330"/>
    </sheetView>
  </sheetViews>
  <sheetFormatPr defaultColWidth="9.109375" defaultRowHeight="14.4" x14ac:dyDescent="0.3"/>
  <cols>
    <col min="1" max="1" width="13.6640625" style="142" customWidth="1"/>
    <col min="2" max="13" width="13.6640625" style="55" customWidth="1"/>
    <col min="14" max="14" width="11.88671875" style="55" bestFit="1" customWidth="1"/>
    <col min="15" max="22" width="22.33203125" style="55" customWidth="1"/>
    <col min="23" max="23" width="16.88671875" style="55" customWidth="1"/>
    <col min="24" max="24" width="20.33203125" style="55" customWidth="1"/>
    <col min="25" max="16384" width="9.109375" style="55"/>
  </cols>
  <sheetData>
    <row r="1" spans="1:24" s="138" customFormat="1" ht="63.9" customHeight="1" x14ac:dyDescent="0.3">
      <c r="A1" s="137"/>
      <c r="N1" s="139" t="s">
        <v>62</v>
      </c>
      <c r="O1" s="140" t="s">
        <v>63</v>
      </c>
      <c r="P1" s="140" t="s">
        <v>64</v>
      </c>
      <c r="Q1" s="140" t="s">
        <v>65</v>
      </c>
      <c r="R1" s="141" t="s">
        <v>66</v>
      </c>
      <c r="S1" s="141" t="s">
        <v>67</v>
      </c>
      <c r="T1" s="141" t="s">
        <v>68</v>
      </c>
      <c r="U1" s="140" t="s">
        <v>69</v>
      </c>
      <c r="V1" s="140" t="s">
        <v>70</v>
      </c>
      <c r="W1" s="140" t="s">
        <v>71</v>
      </c>
      <c r="X1" s="140" t="s">
        <v>72</v>
      </c>
    </row>
    <row r="2" spans="1:24" ht="15.6" x14ac:dyDescent="0.3">
      <c r="N2" s="143">
        <v>36556</v>
      </c>
      <c r="O2" s="144">
        <v>195</v>
      </c>
      <c r="P2" s="144">
        <v>20</v>
      </c>
      <c r="Q2" s="144">
        <v>175</v>
      </c>
      <c r="R2" s="145">
        <v>488856243</v>
      </c>
      <c r="S2" s="145">
        <v>234900406</v>
      </c>
      <c r="T2" s="145">
        <v>253955837</v>
      </c>
      <c r="U2" s="146" t="s">
        <v>35</v>
      </c>
      <c r="V2" s="146" t="s">
        <v>35</v>
      </c>
      <c r="W2" s="146" t="s">
        <v>35</v>
      </c>
      <c r="X2" s="146" t="s">
        <v>35</v>
      </c>
    </row>
    <row r="3" spans="1:24" ht="15.6" x14ac:dyDescent="0.3">
      <c r="N3" s="143">
        <v>36585</v>
      </c>
      <c r="O3" s="144">
        <v>152</v>
      </c>
      <c r="P3" s="144">
        <v>24</v>
      </c>
      <c r="Q3" s="144">
        <v>128</v>
      </c>
      <c r="R3" s="145">
        <v>562596598</v>
      </c>
      <c r="S3" s="145">
        <v>382350256</v>
      </c>
      <c r="T3" s="145">
        <v>180246342</v>
      </c>
      <c r="U3" s="146" t="s">
        <v>35</v>
      </c>
      <c r="V3" s="146" t="s">
        <v>35</v>
      </c>
      <c r="W3" s="146" t="s">
        <v>35</v>
      </c>
      <c r="X3" s="146" t="s">
        <v>35</v>
      </c>
    </row>
    <row r="4" spans="1:24" ht="15.6" x14ac:dyDescent="0.3">
      <c r="N4" s="143">
        <v>36616</v>
      </c>
      <c r="O4" s="144">
        <v>230</v>
      </c>
      <c r="P4" s="144">
        <v>34</v>
      </c>
      <c r="Q4" s="144">
        <v>196</v>
      </c>
      <c r="R4" s="145">
        <v>666097934</v>
      </c>
      <c r="S4" s="145">
        <v>392187934</v>
      </c>
      <c r="T4" s="145">
        <v>273910000</v>
      </c>
      <c r="U4" s="146" t="s">
        <v>35</v>
      </c>
      <c r="V4" s="146" t="s">
        <v>35</v>
      </c>
      <c r="W4" s="146" t="s">
        <v>35</v>
      </c>
      <c r="X4" s="146" t="s">
        <v>35</v>
      </c>
    </row>
    <row r="5" spans="1:24" ht="15.6" x14ac:dyDescent="0.3">
      <c r="N5" s="143">
        <v>36646</v>
      </c>
      <c r="O5" s="144">
        <v>184</v>
      </c>
      <c r="P5" s="144">
        <v>25</v>
      </c>
      <c r="Q5" s="144">
        <v>159</v>
      </c>
      <c r="R5" s="145">
        <v>488043242</v>
      </c>
      <c r="S5" s="145">
        <v>250888500</v>
      </c>
      <c r="T5" s="145">
        <v>237154742</v>
      </c>
      <c r="U5" s="146" t="s">
        <v>35</v>
      </c>
      <c r="V5" s="146" t="s">
        <v>35</v>
      </c>
      <c r="W5" s="146" t="s">
        <v>35</v>
      </c>
      <c r="X5" s="146" t="s">
        <v>35</v>
      </c>
    </row>
    <row r="6" spans="1:24" ht="15.6" x14ac:dyDescent="0.3">
      <c r="N6" s="143">
        <v>36677</v>
      </c>
      <c r="O6" s="144">
        <v>211</v>
      </c>
      <c r="P6" s="144">
        <v>36</v>
      </c>
      <c r="Q6" s="144">
        <v>175</v>
      </c>
      <c r="R6" s="145">
        <v>1054409629</v>
      </c>
      <c r="S6" s="145">
        <v>796690240</v>
      </c>
      <c r="T6" s="145">
        <v>257719389</v>
      </c>
      <c r="U6" s="146" t="s">
        <v>35</v>
      </c>
      <c r="V6" s="146" t="s">
        <v>35</v>
      </c>
      <c r="W6" s="146" t="s">
        <v>35</v>
      </c>
      <c r="X6" s="146" t="s">
        <v>35</v>
      </c>
    </row>
    <row r="7" spans="1:24" ht="15.6" x14ac:dyDescent="0.3">
      <c r="A7" s="185" t="s">
        <v>111</v>
      </c>
      <c r="B7" s="185"/>
      <c r="C7" s="185"/>
      <c r="D7" s="185"/>
      <c r="E7" s="185"/>
      <c r="F7" s="185"/>
      <c r="G7" s="122"/>
      <c r="H7" s="185" t="s">
        <v>112</v>
      </c>
      <c r="I7" s="185"/>
      <c r="J7" s="185"/>
      <c r="K7" s="185"/>
      <c r="L7" s="185"/>
      <c r="M7" s="185"/>
      <c r="N7" s="143">
        <v>36707</v>
      </c>
      <c r="O7" s="144">
        <v>245</v>
      </c>
      <c r="P7" s="144">
        <v>43</v>
      </c>
      <c r="Q7" s="144">
        <v>202</v>
      </c>
      <c r="R7" s="145">
        <v>815634941</v>
      </c>
      <c r="S7" s="145">
        <v>488113017</v>
      </c>
      <c r="T7" s="145">
        <v>327521924</v>
      </c>
      <c r="U7" s="146" t="s">
        <v>35</v>
      </c>
      <c r="V7" s="146" t="s">
        <v>35</v>
      </c>
      <c r="W7" s="146" t="s">
        <v>35</v>
      </c>
      <c r="X7" s="146" t="s">
        <v>35</v>
      </c>
    </row>
    <row r="8" spans="1:24" ht="15.6" x14ac:dyDescent="0.3">
      <c r="N8" s="143">
        <v>36738</v>
      </c>
      <c r="O8" s="144">
        <v>205</v>
      </c>
      <c r="P8" s="144">
        <v>28</v>
      </c>
      <c r="Q8" s="144">
        <v>177</v>
      </c>
      <c r="R8" s="145">
        <v>731413959</v>
      </c>
      <c r="S8" s="145">
        <v>460727450</v>
      </c>
      <c r="T8" s="145">
        <v>270686509</v>
      </c>
      <c r="U8" s="146" t="s">
        <v>35</v>
      </c>
      <c r="V8" s="146" t="s">
        <v>35</v>
      </c>
      <c r="W8" s="146" t="s">
        <v>35</v>
      </c>
      <c r="X8" s="146" t="s">
        <v>35</v>
      </c>
    </row>
    <row r="9" spans="1:24" ht="15.6" x14ac:dyDescent="0.3">
      <c r="N9" s="143">
        <v>36769</v>
      </c>
      <c r="O9" s="144">
        <v>239</v>
      </c>
      <c r="P9" s="144">
        <v>42</v>
      </c>
      <c r="Q9" s="144">
        <v>197</v>
      </c>
      <c r="R9" s="145">
        <v>1045191538</v>
      </c>
      <c r="S9" s="145">
        <v>727633506</v>
      </c>
      <c r="T9" s="145">
        <v>317558032</v>
      </c>
      <c r="U9" s="146" t="s">
        <v>35</v>
      </c>
      <c r="V9" s="146" t="s">
        <v>35</v>
      </c>
      <c r="W9" s="146" t="s">
        <v>35</v>
      </c>
      <c r="X9" s="146" t="s">
        <v>35</v>
      </c>
    </row>
    <row r="10" spans="1:24" ht="15.6" x14ac:dyDescent="0.3">
      <c r="N10" s="143">
        <v>36799</v>
      </c>
      <c r="O10" s="144">
        <v>228</v>
      </c>
      <c r="P10" s="144">
        <v>45</v>
      </c>
      <c r="Q10" s="144">
        <v>183</v>
      </c>
      <c r="R10" s="145">
        <v>1244482097</v>
      </c>
      <c r="S10" s="145">
        <v>974752614</v>
      </c>
      <c r="T10" s="145">
        <v>269729483</v>
      </c>
      <c r="U10" s="146" t="s">
        <v>35</v>
      </c>
      <c r="V10" s="146" t="s">
        <v>35</v>
      </c>
      <c r="W10" s="146" t="s">
        <v>35</v>
      </c>
      <c r="X10" s="146" t="s">
        <v>35</v>
      </c>
    </row>
    <row r="11" spans="1:24" ht="15.6" x14ac:dyDescent="0.3">
      <c r="N11" s="143">
        <v>36830</v>
      </c>
      <c r="O11" s="144">
        <v>214</v>
      </c>
      <c r="P11" s="144">
        <v>44</v>
      </c>
      <c r="Q11" s="144">
        <v>170</v>
      </c>
      <c r="R11" s="145">
        <v>766463651</v>
      </c>
      <c r="S11" s="145">
        <v>507163420</v>
      </c>
      <c r="T11" s="145">
        <v>259300231</v>
      </c>
      <c r="U11" s="146" t="s">
        <v>35</v>
      </c>
      <c r="V11" s="146" t="s">
        <v>35</v>
      </c>
      <c r="W11" s="146" t="s">
        <v>35</v>
      </c>
      <c r="X11" s="146" t="s">
        <v>35</v>
      </c>
    </row>
    <row r="12" spans="1:24" ht="15.6" x14ac:dyDescent="0.3">
      <c r="N12" s="143">
        <v>36860</v>
      </c>
      <c r="O12" s="144">
        <v>207</v>
      </c>
      <c r="P12" s="144">
        <v>50</v>
      </c>
      <c r="Q12" s="144">
        <v>157</v>
      </c>
      <c r="R12" s="145">
        <v>1559475583</v>
      </c>
      <c r="S12" s="145">
        <v>1319838612</v>
      </c>
      <c r="T12" s="145">
        <v>239636971</v>
      </c>
      <c r="U12" s="146" t="s">
        <v>35</v>
      </c>
      <c r="V12" s="146" t="s">
        <v>35</v>
      </c>
      <c r="W12" s="146" t="s">
        <v>35</v>
      </c>
      <c r="X12" s="146" t="s">
        <v>35</v>
      </c>
    </row>
    <row r="13" spans="1:24" ht="15.6" x14ac:dyDescent="0.3">
      <c r="N13" s="143">
        <v>36891</v>
      </c>
      <c r="O13" s="144">
        <v>332</v>
      </c>
      <c r="P13" s="144">
        <v>98</v>
      </c>
      <c r="Q13" s="144">
        <v>234</v>
      </c>
      <c r="R13" s="145">
        <v>2080037430</v>
      </c>
      <c r="S13" s="145">
        <v>1727908089</v>
      </c>
      <c r="T13" s="145">
        <v>352129341</v>
      </c>
      <c r="U13" s="146" t="s">
        <v>35</v>
      </c>
      <c r="V13" s="146" t="s">
        <v>35</v>
      </c>
      <c r="W13" s="146" t="s">
        <v>35</v>
      </c>
      <c r="X13" s="146" t="s">
        <v>35</v>
      </c>
    </row>
    <row r="14" spans="1:24" ht="15.6" x14ac:dyDescent="0.3">
      <c r="N14" s="143">
        <v>36922</v>
      </c>
      <c r="O14" s="144">
        <v>248</v>
      </c>
      <c r="P14" s="144">
        <v>43</v>
      </c>
      <c r="Q14" s="144">
        <v>205</v>
      </c>
      <c r="R14" s="145">
        <v>1215130455</v>
      </c>
      <c r="S14" s="145">
        <v>838779465</v>
      </c>
      <c r="T14" s="145">
        <v>376350990</v>
      </c>
      <c r="U14" s="146" t="s">
        <v>35</v>
      </c>
      <c r="V14" s="146" t="s">
        <v>35</v>
      </c>
      <c r="W14" s="146" t="s">
        <v>35</v>
      </c>
      <c r="X14" s="146" t="s">
        <v>35</v>
      </c>
    </row>
    <row r="15" spans="1:24" ht="15.6" x14ac:dyDescent="0.3">
      <c r="N15" s="143">
        <v>36950</v>
      </c>
      <c r="O15" s="144">
        <v>220</v>
      </c>
      <c r="P15" s="144">
        <v>32</v>
      </c>
      <c r="Q15" s="144">
        <v>188</v>
      </c>
      <c r="R15" s="145">
        <v>780287656</v>
      </c>
      <c r="S15" s="145">
        <v>502164265</v>
      </c>
      <c r="T15" s="145">
        <v>278123391</v>
      </c>
      <c r="U15" s="146" t="s">
        <v>35</v>
      </c>
      <c r="V15" s="146" t="s">
        <v>35</v>
      </c>
      <c r="W15" s="146" t="s">
        <v>35</v>
      </c>
      <c r="X15" s="146" t="s">
        <v>35</v>
      </c>
    </row>
    <row r="16" spans="1:24" ht="15.6" x14ac:dyDescent="0.3">
      <c r="N16" s="143">
        <v>36981</v>
      </c>
      <c r="O16" s="144">
        <v>281</v>
      </c>
      <c r="P16" s="144">
        <v>47</v>
      </c>
      <c r="Q16" s="144">
        <v>234</v>
      </c>
      <c r="R16" s="145">
        <v>906477463</v>
      </c>
      <c r="S16" s="145">
        <v>531519040</v>
      </c>
      <c r="T16" s="145">
        <v>374958423</v>
      </c>
      <c r="U16" s="146" t="s">
        <v>35</v>
      </c>
      <c r="V16" s="146" t="s">
        <v>35</v>
      </c>
      <c r="W16" s="146" t="s">
        <v>35</v>
      </c>
      <c r="X16" s="146" t="s">
        <v>35</v>
      </c>
    </row>
    <row r="17" spans="1:24" ht="15.6" x14ac:dyDescent="0.3">
      <c r="N17" s="143">
        <v>37011</v>
      </c>
      <c r="O17" s="144">
        <v>255</v>
      </c>
      <c r="P17" s="144">
        <v>39</v>
      </c>
      <c r="Q17" s="144">
        <v>216</v>
      </c>
      <c r="R17" s="145">
        <v>1134282861</v>
      </c>
      <c r="S17" s="145">
        <v>808624604</v>
      </c>
      <c r="T17" s="145">
        <v>325658257</v>
      </c>
      <c r="U17" s="146" t="s">
        <v>35</v>
      </c>
      <c r="V17" s="146" t="s">
        <v>35</v>
      </c>
      <c r="W17" s="146" t="s">
        <v>35</v>
      </c>
      <c r="X17" s="146" t="s">
        <v>35</v>
      </c>
    </row>
    <row r="18" spans="1:24" ht="15.6" x14ac:dyDescent="0.3">
      <c r="N18" s="143">
        <v>37042</v>
      </c>
      <c r="O18" s="144">
        <v>323</v>
      </c>
      <c r="P18" s="144">
        <v>59</v>
      </c>
      <c r="Q18" s="144">
        <v>264</v>
      </c>
      <c r="R18" s="145">
        <v>1116823228</v>
      </c>
      <c r="S18" s="145">
        <v>648205557</v>
      </c>
      <c r="T18" s="145">
        <v>468617671</v>
      </c>
      <c r="U18" s="146" t="s">
        <v>35</v>
      </c>
      <c r="V18" s="146" t="s">
        <v>35</v>
      </c>
      <c r="W18" s="146" t="s">
        <v>35</v>
      </c>
      <c r="X18" s="146" t="s">
        <v>35</v>
      </c>
    </row>
    <row r="19" spans="1:24" ht="15.6" x14ac:dyDescent="0.3">
      <c r="N19" s="143">
        <v>37072</v>
      </c>
      <c r="O19" s="144">
        <v>367</v>
      </c>
      <c r="P19" s="144">
        <v>57</v>
      </c>
      <c r="Q19" s="144">
        <v>310</v>
      </c>
      <c r="R19" s="145">
        <v>1220228967</v>
      </c>
      <c r="S19" s="145">
        <v>756569395</v>
      </c>
      <c r="T19" s="145">
        <v>463659572</v>
      </c>
      <c r="U19" s="146" t="s">
        <v>35</v>
      </c>
      <c r="V19" s="146" t="s">
        <v>35</v>
      </c>
      <c r="W19" s="146" t="s">
        <v>35</v>
      </c>
      <c r="X19" s="146" t="s">
        <v>35</v>
      </c>
    </row>
    <row r="20" spans="1:24" ht="15.6" x14ac:dyDescent="0.3">
      <c r="N20" s="143">
        <v>37103</v>
      </c>
      <c r="O20" s="144">
        <v>306</v>
      </c>
      <c r="P20" s="144">
        <v>44</v>
      </c>
      <c r="Q20" s="144">
        <v>262</v>
      </c>
      <c r="R20" s="145">
        <v>914994945</v>
      </c>
      <c r="S20" s="145">
        <v>520508292</v>
      </c>
      <c r="T20" s="145">
        <v>394486653</v>
      </c>
      <c r="U20" s="146" t="s">
        <v>35</v>
      </c>
      <c r="V20" s="146" t="s">
        <v>35</v>
      </c>
      <c r="W20" s="146" t="s">
        <v>35</v>
      </c>
      <c r="X20" s="146" t="s">
        <v>35</v>
      </c>
    </row>
    <row r="21" spans="1:24" ht="15.6" x14ac:dyDescent="0.3">
      <c r="N21" s="143">
        <v>37134</v>
      </c>
      <c r="O21" s="144">
        <v>394</v>
      </c>
      <c r="P21" s="144">
        <v>49</v>
      </c>
      <c r="Q21" s="144">
        <v>345</v>
      </c>
      <c r="R21" s="145">
        <v>1125930832</v>
      </c>
      <c r="S21" s="145">
        <v>616812241</v>
      </c>
      <c r="T21" s="145">
        <v>509118591</v>
      </c>
      <c r="U21" s="146" t="s">
        <v>35</v>
      </c>
      <c r="V21" s="146" t="s">
        <v>35</v>
      </c>
      <c r="W21" s="146" t="s">
        <v>35</v>
      </c>
      <c r="X21" s="146" t="s">
        <v>35</v>
      </c>
    </row>
    <row r="22" spans="1:24" ht="15.6" x14ac:dyDescent="0.3">
      <c r="N22" s="143">
        <v>37164</v>
      </c>
      <c r="O22" s="144">
        <v>293</v>
      </c>
      <c r="P22" s="144">
        <v>45</v>
      </c>
      <c r="Q22" s="144">
        <v>248</v>
      </c>
      <c r="R22" s="145">
        <v>912905459</v>
      </c>
      <c r="S22" s="145">
        <v>523422617</v>
      </c>
      <c r="T22" s="145">
        <v>389482842</v>
      </c>
      <c r="U22" s="146" t="s">
        <v>35</v>
      </c>
      <c r="V22" s="146" t="s">
        <v>35</v>
      </c>
      <c r="W22" s="146" t="s">
        <v>35</v>
      </c>
      <c r="X22" s="146" t="s">
        <v>35</v>
      </c>
    </row>
    <row r="23" spans="1:24" ht="15.6" x14ac:dyDescent="0.3">
      <c r="N23" s="143">
        <v>37195</v>
      </c>
      <c r="O23" s="144">
        <v>324</v>
      </c>
      <c r="P23" s="144">
        <v>44</v>
      </c>
      <c r="Q23" s="144">
        <v>280</v>
      </c>
      <c r="R23" s="145">
        <v>830025643</v>
      </c>
      <c r="S23" s="145">
        <v>431611750</v>
      </c>
      <c r="T23" s="145">
        <v>398413893</v>
      </c>
      <c r="U23" s="146" t="s">
        <v>35</v>
      </c>
      <c r="V23" s="146" t="s">
        <v>35</v>
      </c>
      <c r="W23" s="146" t="s">
        <v>35</v>
      </c>
      <c r="X23" s="146" t="s">
        <v>35</v>
      </c>
    </row>
    <row r="24" spans="1:24" ht="15.6" x14ac:dyDescent="0.3">
      <c r="N24" s="143">
        <v>37225</v>
      </c>
      <c r="O24" s="144">
        <v>308</v>
      </c>
      <c r="P24" s="144">
        <v>41</v>
      </c>
      <c r="Q24" s="144">
        <v>267</v>
      </c>
      <c r="R24" s="145">
        <v>872342477</v>
      </c>
      <c r="S24" s="145">
        <v>467538930</v>
      </c>
      <c r="T24" s="145">
        <v>404803547</v>
      </c>
      <c r="U24" s="146" t="s">
        <v>35</v>
      </c>
      <c r="V24" s="146" t="s">
        <v>35</v>
      </c>
      <c r="W24" s="146" t="s">
        <v>35</v>
      </c>
      <c r="X24" s="146" t="s">
        <v>35</v>
      </c>
    </row>
    <row r="25" spans="1:24" ht="15.6" x14ac:dyDescent="0.3">
      <c r="N25" s="143">
        <v>37256</v>
      </c>
      <c r="O25" s="144">
        <v>374</v>
      </c>
      <c r="P25" s="144">
        <v>59</v>
      </c>
      <c r="Q25" s="144">
        <v>315</v>
      </c>
      <c r="R25" s="145">
        <v>1578024580</v>
      </c>
      <c r="S25" s="145">
        <v>1107852874</v>
      </c>
      <c r="T25" s="145">
        <v>470171706</v>
      </c>
      <c r="U25" s="146" t="s">
        <v>35</v>
      </c>
      <c r="V25" s="146" t="s">
        <v>35</v>
      </c>
      <c r="W25" s="146" t="s">
        <v>35</v>
      </c>
      <c r="X25" s="146" t="s">
        <v>35</v>
      </c>
    </row>
    <row r="26" spans="1:24" ht="15.6" x14ac:dyDescent="0.3">
      <c r="N26" s="143">
        <v>37287</v>
      </c>
      <c r="O26" s="144">
        <v>332</v>
      </c>
      <c r="P26" s="144">
        <v>41</v>
      </c>
      <c r="Q26" s="144">
        <v>291</v>
      </c>
      <c r="R26" s="145">
        <v>845613599</v>
      </c>
      <c r="S26" s="145">
        <v>455633099</v>
      </c>
      <c r="T26" s="145">
        <v>389980500</v>
      </c>
      <c r="U26" s="146" t="s">
        <v>35</v>
      </c>
      <c r="V26" s="146" t="s">
        <v>35</v>
      </c>
      <c r="W26" s="146" t="s">
        <v>35</v>
      </c>
      <c r="X26" s="146" t="s">
        <v>35</v>
      </c>
    </row>
    <row r="27" spans="1:24" ht="15.6" x14ac:dyDescent="0.3">
      <c r="A27" s="185" t="s">
        <v>113</v>
      </c>
      <c r="B27" s="185"/>
      <c r="C27" s="185"/>
      <c r="D27" s="185"/>
      <c r="E27" s="185"/>
      <c r="F27" s="185"/>
      <c r="N27" s="143">
        <v>37315</v>
      </c>
      <c r="O27" s="144">
        <v>278</v>
      </c>
      <c r="P27" s="144">
        <v>27</v>
      </c>
      <c r="Q27" s="144">
        <v>251</v>
      </c>
      <c r="R27" s="145">
        <v>722795559</v>
      </c>
      <c r="S27" s="145">
        <v>356582020</v>
      </c>
      <c r="T27" s="145">
        <v>366213539</v>
      </c>
      <c r="U27" s="146" t="s">
        <v>35</v>
      </c>
      <c r="V27" s="146" t="s">
        <v>35</v>
      </c>
      <c r="W27" s="146" t="s">
        <v>35</v>
      </c>
      <c r="X27" s="146" t="s">
        <v>35</v>
      </c>
    </row>
    <row r="28" spans="1:24" ht="15.6" x14ac:dyDescent="0.3">
      <c r="N28" s="143">
        <v>37346</v>
      </c>
      <c r="O28" s="144">
        <v>367</v>
      </c>
      <c r="P28" s="144">
        <v>61</v>
      </c>
      <c r="Q28" s="144">
        <v>306</v>
      </c>
      <c r="R28" s="145">
        <v>1145384740</v>
      </c>
      <c r="S28" s="145">
        <v>669987256</v>
      </c>
      <c r="T28" s="145">
        <v>475397484</v>
      </c>
      <c r="U28" s="146" t="s">
        <v>35</v>
      </c>
      <c r="V28" s="146" t="s">
        <v>35</v>
      </c>
      <c r="W28" s="146" t="s">
        <v>35</v>
      </c>
      <c r="X28" s="146" t="s">
        <v>35</v>
      </c>
    </row>
    <row r="29" spans="1:24" ht="15.6" x14ac:dyDescent="0.3">
      <c r="N29" s="143">
        <v>37376</v>
      </c>
      <c r="O29" s="144">
        <v>366</v>
      </c>
      <c r="P29" s="144">
        <v>37</v>
      </c>
      <c r="Q29" s="144">
        <v>329</v>
      </c>
      <c r="R29" s="145">
        <v>885500792</v>
      </c>
      <c r="S29" s="145">
        <v>380774125</v>
      </c>
      <c r="T29" s="145">
        <v>504726667</v>
      </c>
      <c r="U29" s="146" t="s">
        <v>35</v>
      </c>
      <c r="V29" s="146" t="s">
        <v>35</v>
      </c>
      <c r="W29" s="146" t="s">
        <v>35</v>
      </c>
      <c r="X29" s="146" t="s">
        <v>35</v>
      </c>
    </row>
    <row r="30" spans="1:24" ht="15.6" x14ac:dyDescent="0.3">
      <c r="N30" s="143">
        <v>37407</v>
      </c>
      <c r="O30" s="144">
        <v>473</v>
      </c>
      <c r="P30" s="144">
        <v>60</v>
      </c>
      <c r="Q30" s="144">
        <v>413</v>
      </c>
      <c r="R30" s="145">
        <v>1429282346</v>
      </c>
      <c r="S30" s="145">
        <v>826718933</v>
      </c>
      <c r="T30" s="145">
        <v>602563413</v>
      </c>
      <c r="U30" s="146" t="s">
        <v>35</v>
      </c>
      <c r="V30" s="146" t="s">
        <v>35</v>
      </c>
      <c r="W30" s="146" t="s">
        <v>35</v>
      </c>
      <c r="X30" s="146" t="s">
        <v>35</v>
      </c>
    </row>
    <row r="31" spans="1:24" ht="15.6" x14ac:dyDescent="0.3">
      <c r="N31" s="143">
        <v>37437</v>
      </c>
      <c r="O31" s="144">
        <v>433</v>
      </c>
      <c r="P31" s="144">
        <v>72</v>
      </c>
      <c r="Q31" s="144">
        <v>361</v>
      </c>
      <c r="R31" s="145">
        <v>1664799112</v>
      </c>
      <c r="S31" s="145">
        <v>1067716117</v>
      </c>
      <c r="T31" s="145">
        <v>597082995</v>
      </c>
      <c r="U31" s="146" t="s">
        <v>35</v>
      </c>
      <c r="V31" s="146" t="s">
        <v>35</v>
      </c>
      <c r="W31" s="146" t="s">
        <v>35</v>
      </c>
      <c r="X31" s="146" t="s">
        <v>35</v>
      </c>
    </row>
    <row r="32" spans="1:24" ht="15.6" x14ac:dyDescent="0.3">
      <c r="N32" s="143">
        <v>37468</v>
      </c>
      <c r="O32" s="144">
        <v>438</v>
      </c>
      <c r="P32" s="144">
        <v>50</v>
      </c>
      <c r="Q32" s="144">
        <v>388</v>
      </c>
      <c r="R32" s="145">
        <v>1206906572</v>
      </c>
      <c r="S32" s="145">
        <v>587620855</v>
      </c>
      <c r="T32" s="145">
        <v>619285717</v>
      </c>
      <c r="U32" s="146" t="s">
        <v>35</v>
      </c>
      <c r="V32" s="146" t="s">
        <v>35</v>
      </c>
      <c r="W32" s="146" t="s">
        <v>35</v>
      </c>
      <c r="X32" s="146" t="s">
        <v>35</v>
      </c>
    </row>
    <row r="33" spans="14:24" ht="15.6" x14ac:dyDescent="0.3">
      <c r="N33" s="143">
        <v>37499</v>
      </c>
      <c r="O33" s="144">
        <v>491</v>
      </c>
      <c r="P33" s="144">
        <v>63</v>
      </c>
      <c r="Q33" s="144">
        <v>428</v>
      </c>
      <c r="R33" s="145">
        <v>1582180153</v>
      </c>
      <c r="S33" s="145">
        <v>889960993</v>
      </c>
      <c r="T33" s="145">
        <v>692219160</v>
      </c>
      <c r="U33" s="146" t="s">
        <v>35</v>
      </c>
      <c r="V33" s="146" t="s">
        <v>35</v>
      </c>
      <c r="W33" s="146" t="s">
        <v>35</v>
      </c>
      <c r="X33" s="146" t="s">
        <v>35</v>
      </c>
    </row>
    <row r="34" spans="14:24" ht="15.6" x14ac:dyDescent="0.3">
      <c r="N34" s="143">
        <v>37529</v>
      </c>
      <c r="O34" s="144">
        <v>434</v>
      </c>
      <c r="P34" s="144">
        <v>69</v>
      </c>
      <c r="Q34" s="144">
        <v>365</v>
      </c>
      <c r="R34" s="145">
        <v>1601007444</v>
      </c>
      <c r="S34" s="145">
        <v>1024794907</v>
      </c>
      <c r="T34" s="145">
        <v>576212537</v>
      </c>
      <c r="U34" s="146" t="s">
        <v>35</v>
      </c>
      <c r="V34" s="146" t="s">
        <v>35</v>
      </c>
      <c r="W34" s="146" t="s">
        <v>35</v>
      </c>
      <c r="X34" s="146" t="s">
        <v>35</v>
      </c>
    </row>
    <row r="35" spans="14:24" ht="15.6" x14ac:dyDescent="0.3">
      <c r="N35" s="143">
        <v>37560</v>
      </c>
      <c r="O35" s="144">
        <v>461</v>
      </c>
      <c r="P35" s="144">
        <v>64</v>
      </c>
      <c r="Q35" s="144">
        <v>397</v>
      </c>
      <c r="R35" s="145">
        <v>1487540491</v>
      </c>
      <c r="S35" s="145">
        <v>869000533</v>
      </c>
      <c r="T35" s="145">
        <v>618539958</v>
      </c>
      <c r="U35" s="146" t="s">
        <v>35</v>
      </c>
      <c r="V35" s="146" t="s">
        <v>35</v>
      </c>
      <c r="W35" s="146" t="s">
        <v>35</v>
      </c>
      <c r="X35" s="146" t="s">
        <v>35</v>
      </c>
    </row>
    <row r="36" spans="14:24" ht="15.6" x14ac:dyDescent="0.3">
      <c r="N36" s="143">
        <v>37590</v>
      </c>
      <c r="O36" s="144">
        <v>398</v>
      </c>
      <c r="P36" s="144">
        <v>70</v>
      </c>
      <c r="Q36" s="144">
        <v>328</v>
      </c>
      <c r="R36" s="145">
        <v>1461183311</v>
      </c>
      <c r="S36" s="145">
        <v>927305338</v>
      </c>
      <c r="T36" s="145">
        <v>533877973</v>
      </c>
      <c r="U36" s="146" t="s">
        <v>35</v>
      </c>
      <c r="V36" s="146" t="s">
        <v>35</v>
      </c>
      <c r="W36" s="146" t="s">
        <v>35</v>
      </c>
      <c r="X36" s="146" t="s">
        <v>35</v>
      </c>
    </row>
    <row r="37" spans="14:24" ht="15.6" x14ac:dyDescent="0.3">
      <c r="N37" s="143">
        <v>37621</v>
      </c>
      <c r="O37" s="144">
        <v>589</v>
      </c>
      <c r="P37" s="144">
        <v>111</v>
      </c>
      <c r="Q37" s="144">
        <v>478</v>
      </c>
      <c r="R37" s="145">
        <v>2621031238</v>
      </c>
      <c r="S37" s="145">
        <v>1831312776</v>
      </c>
      <c r="T37" s="145">
        <v>789718462</v>
      </c>
      <c r="U37" s="146" t="s">
        <v>35</v>
      </c>
      <c r="V37" s="146" t="s">
        <v>35</v>
      </c>
      <c r="W37" s="146" t="s">
        <v>35</v>
      </c>
      <c r="X37" s="146" t="s">
        <v>35</v>
      </c>
    </row>
    <row r="38" spans="14:24" ht="15.6" x14ac:dyDescent="0.3">
      <c r="N38" s="143">
        <v>37652</v>
      </c>
      <c r="O38" s="144">
        <v>448</v>
      </c>
      <c r="P38" s="144">
        <v>67</v>
      </c>
      <c r="Q38" s="144">
        <v>381</v>
      </c>
      <c r="R38" s="145">
        <v>1571179200</v>
      </c>
      <c r="S38" s="145">
        <v>901439945</v>
      </c>
      <c r="T38" s="145">
        <v>669739255</v>
      </c>
      <c r="U38" s="146" t="s">
        <v>35</v>
      </c>
      <c r="V38" s="146" t="s">
        <v>35</v>
      </c>
      <c r="W38" s="146" t="s">
        <v>35</v>
      </c>
      <c r="X38" s="146" t="s">
        <v>35</v>
      </c>
    </row>
    <row r="39" spans="14:24" ht="15.6" x14ac:dyDescent="0.3">
      <c r="N39" s="143">
        <v>37680</v>
      </c>
      <c r="O39" s="144">
        <v>429</v>
      </c>
      <c r="P39" s="144">
        <v>71</v>
      </c>
      <c r="Q39" s="144">
        <v>358</v>
      </c>
      <c r="R39" s="145">
        <v>1942996216</v>
      </c>
      <c r="S39" s="145">
        <v>1330707500</v>
      </c>
      <c r="T39" s="145">
        <v>612288716</v>
      </c>
      <c r="U39" s="146" t="s">
        <v>35</v>
      </c>
      <c r="V39" s="146" t="s">
        <v>35</v>
      </c>
      <c r="W39" s="146" t="s">
        <v>35</v>
      </c>
      <c r="X39" s="146" t="s">
        <v>35</v>
      </c>
    </row>
    <row r="40" spans="14:24" ht="15.6" x14ac:dyDescent="0.3">
      <c r="N40" s="143">
        <v>37711</v>
      </c>
      <c r="O40" s="144">
        <v>471</v>
      </c>
      <c r="P40" s="144">
        <v>72</v>
      </c>
      <c r="Q40" s="144">
        <v>399</v>
      </c>
      <c r="R40" s="145">
        <v>1636886050</v>
      </c>
      <c r="S40" s="145">
        <v>922576277</v>
      </c>
      <c r="T40" s="145">
        <v>714309773</v>
      </c>
      <c r="U40" s="146" t="s">
        <v>35</v>
      </c>
      <c r="V40" s="146" t="s">
        <v>35</v>
      </c>
      <c r="W40" s="146" t="s">
        <v>35</v>
      </c>
      <c r="X40" s="146" t="s">
        <v>35</v>
      </c>
    </row>
    <row r="41" spans="14:24" ht="15.6" x14ac:dyDescent="0.3">
      <c r="N41" s="143">
        <v>37741</v>
      </c>
      <c r="O41" s="144">
        <v>544</v>
      </c>
      <c r="P41" s="144">
        <v>80</v>
      </c>
      <c r="Q41" s="144">
        <v>464</v>
      </c>
      <c r="R41" s="145">
        <v>2017913435</v>
      </c>
      <c r="S41" s="145">
        <v>1238398374</v>
      </c>
      <c r="T41" s="145">
        <v>779515061</v>
      </c>
      <c r="U41" s="146" t="s">
        <v>35</v>
      </c>
      <c r="V41" s="146" t="s">
        <v>35</v>
      </c>
      <c r="W41" s="146" t="s">
        <v>35</v>
      </c>
      <c r="X41" s="146" t="s">
        <v>35</v>
      </c>
    </row>
    <row r="42" spans="14:24" ht="15.6" x14ac:dyDescent="0.3">
      <c r="N42" s="143">
        <v>37772</v>
      </c>
      <c r="O42" s="144">
        <v>539</v>
      </c>
      <c r="P42" s="144">
        <v>85</v>
      </c>
      <c r="Q42" s="144">
        <v>454</v>
      </c>
      <c r="R42" s="145">
        <v>2230963762</v>
      </c>
      <c r="S42" s="145">
        <v>1503403933</v>
      </c>
      <c r="T42" s="145">
        <v>727559829</v>
      </c>
      <c r="U42" s="146" t="s">
        <v>35</v>
      </c>
      <c r="V42" s="146" t="s">
        <v>35</v>
      </c>
      <c r="W42" s="146" t="s">
        <v>35</v>
      </c>
      <c r="X42" s="146" t="s">
        <v>35</v>
      </c>
    </row>
    <row r="43" spans="14:24" ht="15.6" x14ac:dyDescent="0.3">
      <c r="N43" s="143">
        <v>37802</v>
      </c>
      <c r="O43" s="144">
        <v>557</v>
      </c>
      <c r="P43" s="144">
        <v>78</v>
      </c>
      <c r="Q43" s="144">
        <v>479</v>
      </c>
      <c r="R43" s="145">
        <v>2110185308</v>
      </c>
      <c r="S43" s="145">
        <v>1248640020</v>
      </c>
      <c r="T43" s="145">
        <v>861545288</v>
      </c>
      <c r="U43" s="146" t="s">
        <v>35</v>
      </c>
      <c r="V43" s="146" t="s">
        <v>35</v>
      </c>
      <c r="W43" s="146" t="s">
        <v>35</v>
      </c>
      <c r="X43" s="146" t="s">
        <v>35</v>
      </c>
    </row>
    <row r="44" spans="14:24" ht="15.6" x14ac:dyDescent="0.3">
      <c r="N44" s="143">
        <v>37833</v>
      </c>
      <c r="O44" s="144">
        <v>590</v>
      </c>
      <c r="P44" s="144">
        <v>104</v>
      </c>
      <c r="Q44" s="144">
        <v>486</v>
      </c>
      <c r="R44" s="145">
        <v>2429062900</v>
      </c>
      <c r="S44" s="145">
        <v>1568957380</v>
      </c>
      <c r="T44" s="145">
        <v>860105520</v>
      </c>
      <c r="U44" s="146" t="s">
        <v>35</v>
      </c>
      <c r="V44" s="146" t="s">
        <v>35</v>
      </c>
      <c r="W44" s="146" t="s">
        <v>35</v>
      </c>
      <c r="X44" s="146" t="s">
        <v>35</v>
      </c>
    </row>
    <row r="45" spans="14:24" ht="15.6" x14ac:dyDescent="0.3">
      <c r="N45" s="143">
        <v>37864</v>
      </c>
      <c r="O45" s="144">
        <v>598</v>
      </c>
      <c r="P45" s="144">
        <v>90</v>
      </c>
      <c r="Q45" s="144">
        <v>508</v>
      </c>
      <c r="R45" s="145">
        <v>2492600005</v>
      </c>
      <c r="S45" s="145">
        <v>1652127943</v>
      </c>
      <c r="T45" s="145">
        <v>840472062</v>
      </c>
      <c r="U45" s="146" t="s">
        <v>35</v>
      </c>
      <c r="V45" s="146" t="s">
        <v>35</v>
      </c>
      <c r="W45" s="146" t="s">
        <v>35</v>
      </c>
      <c r="X45" s="146" t="s">
        <v>35</v>
      </c>
    </row>
    <row r="46" spans="14:24" ht="15.6" x14ac:dyDescent="0.3">
      <c r="N46" s="143">
        <v>37894</v>
      </c>
      <c r="O46" s="144">
        <v>586</v>
      </c>
      <c r="P46" s="144">
        <v>102</v>
      </c>
      <c r="Q46" s="144">
        <v>484</v>
      </c>
      <c r="R46" s="145">
        <v>2361723610</v>
      </c>
      <c r="S46" s="145">
        <v>1518007297</v>
      </c>
      <c r="T46" s="145">
        <v>843716313</v>
      </c>
      <c r="U46" s="146" t="s">
        <v>35</v>
      </c>
      <c r="V46" s="146" t="s">
        <v>35</v>
      </c>
      <c r="W46" s="146" t="s">
        <v>35</v>
      </c>
      <c r="X46" s="146" t="s">
        <v>35</v>
      </c>
    </row>
    <row r="47" spans="14:24" ht="15.6" x14ac:dyDescent="0.3">
      <c r="N47" s="143">
        <v>37925</v>
      </c>
      <c r="O47" s="144">
        <v>661</v>
      </c>
      <c r="P47" s="144">
        <v>105</v>
      </c>
      <c r="Q47" s="144">
        <v>556</v>
      </c>
      <c r="R47" s="145">
        <v>2419844282</v>
      </c>
      <c r="S47" s="145">
        <v>1466103541</v>
      </c>
      <c r="T47" s="145">
        <v>953740741</v>
      </c>
      <c r="U47" s="146" t="s">
        <v>35</v>
      </c>
      <c r="V47" s="146" t="s">
        <v>35</v>
      </c>
      <c r="W47" s="146" t="s">
        <v>35</v>
      </c>
      <c r="X47" s="146" t="s">
        <v>35</v>
      </c>
    </row>
    <row r="48" spans="14:24" ht="15.6" x14ac:dyDescent="0.3">
      <c r="N48" s="143">
        <v>37955</v>
      </c>
      <c r="O48" s="144">
        <v>516</v>
      </c>
      <c r="P48" s="144">
        <v>74</v>
      </c>
      <c r="Q48" s="144">
        <v>442</v>
      </c>
      <c r="R48" s="145">
        <v>1785282651</v>
      </c>
      <c r="S48" s="145">
        <v>1010706043</v>
      </c>
      <c r="T48" s="145">
        <v>774576608</v>
      </c>
      <c r="U48" s="146" t="s">
        <v>35</v>
      </c>
      <c r="V48" s="146" t="s">
        <v>35</v>
      </c>
      <c r="W48" s="146" t="s">
        <v>35</v>
      </c>
      <c r="X48" s="146" t="s">
        <v>35</v>
      </c>
    </row>
    <row r="49" spans="14:24" ht="15.6" x14ac:dyDescent="0.3">
      <c r="N49" s="143">
        <v>37986</v>
      </c>
      <c r="O49" s="144">
        <v>810</v>
      </c>
      <c r="P49" s="144">
        <v>173</v>
      </c>
      <c r="Q49" s="144">
        <v>637</v>
      </c>
      <c r="R49" s="145">
        <v>5242087847</v>
      </c>
      <c r="S49" s="145">
        <v>4147130397</v>
      </c>
      <c r="T49" s="145">
        <v>1094957450</v>
      </c>
      <c r="U49" s="146" t="s">
        <v>35</v>
      </c>
      <c r="V49" s="146" t="s">
        <v>35</v>
      </c>
      <c r="W49" s="146" t="s">
        <v>35</v>
      </c>
      <c r="X49" s="146" t="s">
        <v>35</v>
      </c>
    </row>
    <row r="50" spans="14:24" ht="15.6" x14ac:dyDescent="0.3">
      <c r="N50" s="143">
        <v>38017</v>
      </c>
      <c r="O50" s="144">
        <v>631</v>
      </c>
      <c r="P50" s="144">
        <v>103</v>
      </c>
      <c r="Q50" s="144">
        <v>528</v>
      </c>
      <c r="R50" s="145">
        <v>2292029345</v>
      </c>
      <c r="S50" s="145">
        <v>1252099658</v>
      </c>
      <c r="T50" s="145">
        <v>1039929687</v>
      </c>
      <c r="U50" s="146" t="s">
        <v>35</v>
      </c>
      <c r="V50" s="146" t="s">
        <v>35</v>
      </c>
      <c r="W50" s="146" t="s">
        <v>35</v>
      </c>
      <c r="X50" s="146" t="s">
        <v>35</v>
      </c>
    </row>
    <row r="51" spans="14:24" ht="15.6" x14ac:dyDescent="0.3">
      <c r="N51" s="143">
        <v>38046</v>
      </c>
      <c r="O51" s="144">
        <v>524</v>
      </c>
      <c r="P51" s="144">
        <v>83</v>
      </c>
      <c r="Q51" s="144">
        <v>441</v>
      </c>
      <c r="R51" s="145">
        <v>2442011620</v>
      </c>
      <c r="S51" s="145">
        <v>1598587596</v>
      </c>
      <c r="T51" s="145">
        <v>843424024</v>
      </c>
      <c r="U51" s="146" t="s">
        <v>35</v>
      </c>
      <c r="V51" s="146" t="s">
        <v>35</v>
      </c>
      <c r="W51" s="146" t="s">
        <v>35</v>
      </c>
      <c r="X51" s="146" t="s">
        <v>35</v>
      </c>
    </row>
    <row r="52" spans="14:24" ht="15.6" x14ac:dyDescent="0.3">
      <c r="N52" s="143">
        <v>38077</v>
      </c>
      <c r="O52" s="144">
        <v>769</v>
      </c>
      <c r="P52" s="144">
        <v>137</v>
      </c>
      <c r="Q52" s="144">
        <v>632</v>
      </c>
      <c r="R52" s="145">
        <v>2974318739</v>
      </c>
      <c r="S52" s="145">
        <v>1760537800</v>
      </c>
      <c r="T52" s="145">
        <v>1213780939</v>
      </c>
      <c r="U52" s="146" t="s">
        <v>35</v>
      </c>
      <c r="V52" s="146" t="s">
        <v>35</v>
      </c>
      <c r="W52" s="146" t="s">
        <v>35</v>
      </c>
      <c r="X52" s="146" t="s">
        <v>35</v>
      </c>
    </row>
    <row r="53" spans="14:24" ht="15.6" x14ac:dyDescent="0.3">
      <c r="N53" s="143">
        <v>38107</v>
      </c>
      <c r="O53" s="144">
        <v>705</v>
      </c>
      <c r="P53" s="144">
        <v>105</v>
      </c>
      <c r="Q53" s="144">
        <v>600</v>
      </c>
      <c r="R53" s="145">
        <v>3808525341</v>
      </c>
      <c r="S53" s="145">
        <v>2741786185</v>
      </c>
      <c r="T53" s="145">
        <v>1066739156</v>
      </c>
      <c r="U53" s="146" t="s">
        <v>35</v>
      </c>
      <c r="V53" s="146" t="s">
        <v>35</v>
      </c>
      <c r="W53" s="146" t="s">
        <v>35</v>
      </c>
      <c r="X53" s="146" t="s">
        <v>35</v>
      </c>
    </row>
    <row r="54" spans="14:24" ht="15.6" x14ac:dyDescent="0.3">
      <c r="N54" s="143">
        <v>38138</v>
      </c>
      <c r="O54" s="144">
        <v>688</v>
      </c>
      <c r="P54" s="144">
        <v>117</v>
      </c>
      <c r="Q54" s="144">
        <v>571</v>
      </c>
      <c r="R54" s="145">
        <v>2701507236</v>
      </c>
      <c r="S54" s="145">
        <v>1672596277</v>
      </c>
      <c r="T54" s="145">
        <v>1028910959</v>
      </c>
      <c r="U54" s="146" t="s">
        <v>35</v>
      </c>
      <c r="V54" s="146" t="s">
        <v>35</v>
      </c>
      <c r="W54" s="146" t="s">
        <v>35</v>
      </c>
      <c r="X54" s="146" t="s">
        <v>35</v>
      </c>
    </row>
    <row r="55" spans="14:24" ht="15.6" x14ac:dyDescent="0.3">
      <c r="N55" s="143">
        <v>38168</v>
      </c>
      <c r="O55" s="144">
        <v>812</v>
      </c>
      <c r="P55" s="144">
        <v>130</v>
      </c>
      <c r="Q55" s="144">
        <v>682</v>
      </c>
      <c r="R55" s="145">
        <v>3589433423</v>
      </c>
      <c r="S55" s="145">
        <v>2269613197</v>
      </c>
      <c r="T55" s="145">
        <v>1319820226</v>
      </c>
      <c r="U55" s="146" t="s">
        <v>35</v>
      </c>
      <c r="V55" s="146" t="s">
        <v>35</v>
      </c>
      <c r="W55" s="146" t="s">
        <v>35</v>
      </c>
      <c r="X55" s="146" t="s">
        <v>35</v>
      </c>
    </row>
    <row r="56" spans="14:24" ht="15.6" x14ac:dyDescent="0.3">
      <c r="N56" s="143">
        <v>38199</v>
      </c>
      <c r="O56" s="144">
        <v>826</v>
      </c>
      <c r="P56" s="144">
        <v>141</v>
      </c>
      <c r="Q56" s="144">
        <v>685</v>
      </c>
      <c r="R56" s="145">
        <v>3687433433</v>
      </c>
      <c r="S56" s="145">
        <v>2314574236</v>
      </c>
      <c r="T56" s="145">
        <v>1372859197</v>
      </c>
      <c r="U56" s="146" t="s">
        <v>35</v>
      </c>
      <c r="V56" s="146" t="s">
        <v>35</v>
      </c>
      <c r="W56" s="146" t="s">
        <v>35</v>
      </c>
      <c r="X56" s="146" t="s">
        <v>35</v>
      </c>
    </row>
    <row r="57" spans="14:24" ht="15.6" x14ac:dyDescent="0.3">
      <c r="N57" s="143">
        <v>38230</v>
      </c>
      <c r="O57" s="144">
        <v>752</v>
      </c>
      <c r="P57" s="144">
        <v>123</v>
      </c>
      <c r="Q57" s="144">
        <v>629</v>
      </c>
      <c r="R57" s="145">
        <v>4807760905</v>
      </c>
      <c r="S57" s="145">
        <v>3504445540</v>
      </c>
      <c r="T57" s="145">
        <v>1303315365</v>
      </c>
      <c r="U57" s="146" t="s">
        <v>35</v>
      </c>
      <c r="V57" s="146" t="s">
        <v>35</v>
      </c>
      <c r="W57" s="146" t="s">
        <v>35</v>
      </c>
      <c r="X57" s="146" t="s">
        <v>35</v>
      </c>
    </row>
    <row r="58" spans="14:24" ht="15.6" x14ac:dyDescent="0.3">
      <c r="N58" s="143">
        <v>38260</v>
      </c>
      <c r="O58" s="144">
        <v>739</v>
      </c>
      <c r="P58" s="144">
        <v>125</v>
      </c>
      <c r="Q58" s="144">
        <v>614</v>
      </c>
      <c r="R58" s="145">
        <v>4185355004</v>
      </c>
      <c r="S58" s="145">
        <v>3019508248</v>
      </c>
      <c r="T58" s="145">
        <v>1165846756</v>
      </c>
      <c r="U58" s="146" t="s">
        <v>35</v>
      </c>
      <c r="V58" s="146" t="s">
        <v>35</v>
      </c>
      <c r="W58" s="146" t="s">
        <v>35</v>
      </c>
      <c r="X58" s="146" t="s">
        <v>35</v>
      </c>
    </row>
    <row r="59" spans="14:24" ht="15.6" x14ac:dyDescent="0.3">
      <c r="N59" s="143">
        <v>38291</v>
      </c>
      <c r="O59" s="144">
        <v>752</v>
      </c>
      <c r="P59" s="144">
        <v>163</v>
      </c>
      <c r="Q59" s="144">
        <v>589</v>
      </c>
      <c r="R59" s="145">
        <v>4047803099</v>
      </c>
      <c r="S59" s="145">
        <v>2866203966</v>
      </c>
      <c r="T59" s="145">
        <v>1181599133</v>
      </c>
      <c r="U59" s="146" t="s">
        <v>35</v>
      </c>
      <c r="V59" s="146" t="s">
        <v>35</v>
      </c>
      <c r="W59" s="146" t="s">
        <v>35</v>
      </c>
      <c r="X59" s="146" t="s">
        <v>35</v>
      </c>
    </row>
    <row r="60" spans="14:24" ht="15.6" x14ac:dyDescent="0.3">
      <c r="N60" s="143">
        <v>38321</v>
      </c>
      <c r="O60" s="144">
        <v>768</v>
      </c>
      <c r="P60" s="144">
        <v>143</v>
      </c>
      <c r="Q60" s="144">
        <v>625</v>
      </c>
      <c r="R60" s="145">
        <v>3965602342</v>
      </c>
      <c r="S60" s="145">
        <v>2543656911</v>
      </c>
      <c r="T60" s="145">
        <v>1421945431</v>
      </c>
      <c r="U60" s="146" t="s">
        <v>35</v>
      </c>
      <c r="V60" s="146" t="s">
        <v>35</v>
      </c>
      <c r="W60" s="146" t="s">
        <v>35</v>
      </c>
      <c r="X60" s="146" t="s">
        <v>35</v>
      </c>
    </row>
    <row r="61" spans="14:24" ht="15.6" x14ac:dyDescent="0.3">
      <c r="N61" s="143">
        <v>38352</v>
      </c>
      <c r="O61" s="144">
        <v>925</v>
      </c>
      <c r="P61" s="144">
        <v>217</v>
      </c>
      <c r="Q61" s="144">
        <v>708</v>
      </c>
      <c r="R61" s="145">
        <v>6011894888</v>
      </c>
      <c r="S61" s="145">
        <v>4664336767</v>
      </c>
      <c r="T61" s="145">
        <v>1347558121</v>
      </c>
      <c r="U61" s="146" t="s">
        <v>35</v>
      </c>
      <c r="V61" s="146" t="s">
        <v>35</v>
      </c>
      <c r="W61" s="146" t="s">
        <v>35</v>
      </c>
      <c r="X61" s="146" t="s">
        <v>35</v>
      </c>
    </row>
    <row r="62" spans="14:24" ht="15.6" x14ac:dyDescent="0.3">
      <c r="N62" s="143">
        <v>38383</v>
      </c>
      <c r="O62" s="144">
        <v>745</v>
      </c>
      <c r="P62" s="144">
        <v>128</v>
      </c>
      <c r="Q62" s="144">
        <v>617</v>
      </c>
      <c r="R62" s="145">
        <v>3889507518</v>
      </c>
      <c r="S62" s="145">
        <v>2547810902</v>
      </c>
      <c r="T62" s="145">
        <v>1341696616</v>
      </c>
      <c r="U62" s="146" t="s">
        <v>35</v>
      </c>
      <c r="V62" s="146" t="s">
        <v>35</v>
      </c>
      <c r="W62" s="146" t="s">
        <v>35</v>
      </c>
      <c r="X62" s="146" t="s">
        <v>35</v>
      </c>
    </row>
    <row r="63" spans="14:24" ht="15.6" x14ac:dyDescent="0.3">
      <c r="N63" s="143">
        <v>38411</v>
      </c>
      <c r="O63" s="144">
        <v>657</v>
      </c>
      <c r="P63" s="144">
        <v>127</v>
      </c>
      <c r="Q63" s="144">
        <v>530</v>
      </c>
      <c r="R63" s="145">
        <v>3429984038</v>
      </c>
      <c r="S63" s="145">
        <v>2221027353</v>
      </c>
      <c r="T63" s="145">
        <v>1208956685</v>
      </c>
      <c r="U63" s="146" t="s">
        <v>35</v>
      </c>
      <c r="V63" s="146" t="s">
        <v>35</v>
      </c>
      <c r="W63" s="146" t="s">
        <v>35</v>
      </c>
      <c r="X63" s="146" t="s">
        <v>35</v>
      </c>
    </row>
    <row r="64" spans="14:24" ht="15.6" x14ac:dyDescent="0.3">
      <c r="N64" s="143">
        <v>38442</v>
      </c>
      <c r="O64" s="144">
        <v>832</v>
      </c>
      <c r="P64" s="144">
        <v>139</v>
      </c>
      <c r="Q64" s="144">
        <v>693</v>
      </c>
      <c r="R64" s="145">
        <v>4748878512</v>
      </c>
      <c r="S64" s="145">
        <v>3049343046</v>
      </c>
      <c r="T64" s="145">
        <v>1699535466</v>
      </c>
      <c r="U64" s="146" t="s">
        <v>35</v>
      </c>
      <c r="V64" s="146" t="s">
        <v>35</v>
      </c>
      <c r="W64" s="146" t="s">
        <v>35</v>
      </c>
      <c r="X64" s="146" t="s">
        <v>35</v>
      </c>
    </row>
    <row r="65" spans="14:24" ht="15.6" x14ac:dyDescent="0.3">
      <c r="N65" s="143">
        <v>38472</v>
      </c>
      <c r="O65" s="144">
        <v>771</v>
      </c>
      <c r="P65" s="144">
        <v>155</v>
      </c>
      <c r="Q65" s="144">
        <v>616</v>
      </c>
      <c r="R65" s="145">
        <v>4991176863</v>
      </c>
      <c r="S65" s="145">
        <v>3627210323</v>
      </c>
      <c r="T65" s="145">
        <v>1363966540</v>
      </c>
      <c r="U65" s="146" t="s">
        <v>35</v>
      </c>
      <c r="V65" s="146" t="s">
        <v>35</v>
      </c>
      <c r="W65" s="146" t="s">
        <v>35</v>
      </c>
      <c r="X65" s="146" t="s">
        <v>35</v>
      </c>
    </row>
    <row r="66" spans="14:24" ht="15.6" x14ac:dyDescent="0.3">
      <c r="N66" s="143">
        <v>38503</v>
      </c>
      <c r="O66" s="144">
        <v>774</v>
      </c>
      <c r="P66" s="144">
        <v>174</v>
      </c>
      <c r="Q66" s="144">
        <v>600</v>
      </c>
      <c r="R66" s="145">
        <v>5206022392</v>
      </c>
      <c r="S66" s="145">
        <v>3938192545</v>
      </c>
      <c r="T66" s="145">
        <v>1267829847</v>
      </c>
      <c r="U66" s="146" t="s">
        <v>35</v>
      </c>
      <c r="V66" s="146" t="s">
        <v>35</v>
      </c>
      <c r="W66" s="146" t="s">
        <v>35</v>
      </c>
      <c r="X66" s="146" t="s">
        <v>35</v>
      </c>
    </row>
    <row r="67" spans="14:24" ht="15.6" x14ac:dyDescent="0.3">
      <c r="N67" s="143">
        <v>38533</v>
      </c>
      <c r="O67" s="144">
        <v>1019</v>
      </c>
      <c r="P67" s="144">
        <v>209</v>
      </c>
      <c r="Q67" s="144">
        <v>810</v>
      </c>
      <c r="R67" s="145">
        <v>5781860855</v>
      </c>
      <c r="S67" s="145">
        <v>3734743598</v>
      </c>
      <c r="T67" s="145">
        <v>2047117257</v>
      </c>
      <c r="U67" s="146" t="s">
        <v>35</v>
      </c>
      <c r="V67" s="146" t="s">
        <v>35</v>
      </c>
      <c r="W67" s="146" t="s">
        <v>35</v>
      </c>
      <c r="X67" s="146" t="s">
        <v>35</v>
      </c>
    </row>
    <row r="68" spans="14:24" ht="15.6" x14ac:dyDescent="0.3">
      <c r="N68" s="143">
        <v>38564</v>
      </c>
      <c r="O68" s="144">
        <v>762</v>
      </c>
      <c r="P68" s="144">
        <v>189</v>
      </c>
      <c r="Q68" s="144">
        <v>573</v>
      </c>
      <c r="R68" s="145">
        <v>5736919914</v>
      </c>
      <c r="S68" s="145">
        <v>4262913235</v>
      </c>
      <c r="T68" s="145">
        <v>1474006679</v>
      </c>
      <c r="U68" s="146" t="s">
        <v>35</v>
      </c>
      <c r="V68" s="146" t="s">
        <v>35</v>
      </c>
      <c r="W68" s="146" t="s">
        <v>35</v>
      </c>
      <c r="X68" s="146" t="s">
        <v>35</v>
      </c>
    </row>
    <row r="69" spans="14:24" ht="15.6" x14ac:dyDescent="0.3">
      <c r="N69" s="143">
        <v>38595</v>
      </c>
      <c r="O69" s="144">
        <v>821</v>
      </c>
      <c r="P69" s="144">
        <v>206</v>
      </c>
      <c r="Q69" s="144">
        <v>615</v>
      </c>
      <c r="R69" s="145">
        <v>5658800170</v>
      </c>
      <c r="S69" s="145">
        <v>4132237041</v>
      </c>
      <c r="T69" s="145">
        <v>1526563129</v>
      </c>
      <c r="U69" s="146" t="s">
        <v>35</v>
      </c>
      <c r="V69" s="146" t="s">
        <v>35</v>
      </c>
      <c r="W69" s="146" t="s">
        <v>35</v>
      </c>
      <c r="X69" s="146" t="s">
        <v>35</v>
      </c>
    </row>
    <row r="70" spans="14:24" ht="15.6" x14ac:dyDescent="0.3">
      <c r="N70" s="143">
        <v>38625</v>
      </c>
      <c r="O70" s="144">
        <v>953</v>
      </c>
      <c r="P70" s="144">
        <v>242</v>
      </c>
      <c r="Q70" s="144">
        <v>711</v>
      </c>
      <c r="R70" s="145">
        <v>8355272289</v>
      </c>
      <c r="S70" s="145">
        <v>6500445095</v>
      </c>
      <c r="T70" s="145">
        <v>1854827194</v>
      </c>
      <c r="U70" s="146" t="s">
        <v>35</v>
      </c>
      <c r="V70" s="146" t="s">
        <v>35</v>
      </c>
      <c r="W70" s="146" t="s">
        <v>35</v>
      </c>
      <c r="X70" s="146" t="s">
        <v>35</v>
      </c>
    </row>
    <row r="71" spans="14:24" ht="15.6" x14ac:dyDescent="0.3">
      <c r="N71" s="143">
        <v>38656</v>
      </c>
      <c r="O71" s="144">
        <v>764</v>
      </c>
      <c r="P71" s="144">
        <v>169</v>
      </c>
      <c r="Q71" s="144">
        <v>595</v>
      </c>
      <c r="R71" s="145">
        <v>5362548950</v>
      </c>
      <c r="S71" s="145">
        <v>3926799151</v>
      </c>
      <c r="T71" s="145">
        <v>1435749799</v>
      </c>
      <c r="U71" s="146" t="s">
        <v>35</v>
      </c>
      <c r="V71" s="146" t="s">
        <v>35</v>
      </c>
      <c r="W71" s="146" t="s">
        <v>35</v>
      </c>
      <c r="X71" s="146" t="s">
        <v>35</v>
      </c>
    </row>
    <row r="72" spans="14:24" ht="15.6" x14ac:dyDescent="0.3">
      <c r="N72" s="143">
        <v>38686</v>
      </c>
      <c r="O72" s="144">
        <v>779</v>
      </c>
      <c r="P72" s="144">
        <v>180</v>
      </c>
      <c r="Q72" s="144">
        <v>599</v>
      </c>
      <c r="R72" s="145">
        <v>7011204451</v>
      </c>
      <c r="S72" s="145">
        <v>5172477216</v>
      </c>
      <c r="T72" s="145">
        <v>1838727235</v>
      </c>
      <c r="U72" s="146" t="s">
        <v>35</v>
      </c>
      <c r="V72" s="146" t="s">
        <v>35</v>
      </c>
      <c r="W72" s="146" t="s">
        <v>35</v>
      </c>
      <c r="X72" s="146" t="s">
        <v>35</v>
      </c>
    </row>
    <row r="73" spans="14:24" ht="15.6" x14ac:dyDescent="0.3">
      <c r="N73" s="143">
        <v>38717</v>
      </c>
      <c r="O73" s="144">
        <v>888</v>
      </c>
      <c r="P73" s="144">
        <v>241</v>
      </c>
      <c r="Q73" s="144">
        <v>647</v>
      </c>
      <c r="R73" s="145">
        <v>7630146816</v>
      </c>
      <c r="S73" s="145">
        <v>5971367068</v>
      </c>
      <c r="T73" s="145">
        <v>1658779748</v>
      </c>
      <c r="U73" s="146" t="s">
        <v>35</v>
      </c>
      <c r="V73" s="146" t="s">
        <v>35</v>
      </c>
      <c r="W73" s="146" t="s">
        <v>35</v>
      </c>
      <c r="X73" s="146" t="s">
        <v>35</v>
      </c>
    </row>
    <row r="74" spans="14:24" ht="15.6" x14ac:dyDescent="0.3">
      <c r="N74" s="143">
        <v>38748</v>
      </c>
      <c r="O74" s="144">
        <v>779</v>
      </c>
      <c r="P74" s="144">
        <v>177</v>
      </c>
      <c r="Q74" s="144">
        <v>602</v>
      </c>
      <c r="R74" s="145">
        <v>5540576271</v>
      </c>
      <c r="S74" s="145">
        <v>3959609726</v>
      </c>
      <c r="T74" s="145">
        <v>1580966545</v>
      </c>
      <c r="U74" s="146" t="s">
        <v>35</v>
      </c>
      <c r="V74" s="146" t="s">
        <v>35</v>
      </c>
      <c r="W74" s="146" t="s">
        <v>35</v>
      </c>
      <c r="X74" s="146" t="s">
        <v>35</v>
      </c>
    </row>
    <row r="75" spans="14:24" ht="15.6" x14ac:dyDescent="0.3">
      <c r="N75" s="143">
        <v>38776</v>
      </c>
      <c r="O75" s="144">
        <v>657</v>
      </c>
      <c r="P75" s="144">
        <v>126</v>
      </c>
      <c r="Q75" s="144">
        <v>531</v>
      </c>
      <c r="R75" s="145">
        <v>4728004234</v>
      </c>
      <c r="S75" s="145">
        <v>3324216287</v>
      </c>
      <c r="T75" s="145">
        <v>1403787947</v>
      </c>
      <c r="U75" s="146" t="s">
        <v>35</v>
      </c>
      <c r="V75" s="146" t="s">
        <v>35</v>
      </c>
      <c r="W75" s="146" t="s">
        <v>35</v>
      </c>
      <c r="X75" s="146" t="s">
        <v>35</v>
      </c>
    </row>
    <row r="76" spans="14:24" ht="15.6" x14ac:dyDescent="0.3">
      <c r="N76" s="143">
        <v>38807</v>
      </c>
      <c r="O76" s="144">
        <v>873</v>
      </c>
      <c r="P76" s="144">
        <v>194</v>
      </c>
      <c r="Q76" s="144">
        <v>679</v>
      </c>
      <c r="R76" s="145">
        <v>6603914090</v>
      </c>
      <c r="S76" s="145">
        <v>4675190131</v>
      </c>
      <c r="T76" s="145">
        <v>1928723959</v>
      </c>
      <c r="U76" s="146" t="s">
        <v>35</v>
      </c>
      <c r="V76" s="146" t="s">
        <v>35</v>
      </c>
      <c r="W76" s="146" t="s">
        <v>35</v>
      </c>
      <c r="X76" s="146" t="s">
        <v>35</v>
      </c>
    </row>
    <row r="77" spans="14:24" ht="15.6" x14ac:dyDescent="0.3">
      <c r="N77" s="143">
        <v>38837</v>
      </c>
      <c r="O77" s="144">
        <v>707</v>
      </c>
      <c r="P77" s="144">
        <v>147</v>
      </c>
      <c r="Q77" s="144">
        <v>560</v>
      </c>
      <c r="R77" s="145">
        <v>6076150981</v>
      </c>
      <c r="S77" s="145">
        <v>4661619824</v>
      </c>
      <c r="T77" s="145">
        <v>1414531157</v>
      </c>
      <c r="U77" s="146" t="s">
        <v>35</v>
      </c>
      <c r="V77" s="146" t="s">
        <v>35</v>
      </c>
      <c r="W77" s="146" t="s">
        <v>35</v>
      </c>
      <c r="X77" s="146" t="s">
        <v>35</v>
      </c>
    </row>
    <row r="78" spans="14:24" ht="15.6" x14ac:dyDescent="0.3">
      <c r="N78" s="143">
        <v>38868</v>
      </c>
      <c r="O78" s="144">
        <v>836</v>
      </c>
      <c r="P78" s="144">
        <v>155</v>
      </c>
      <c r="Q78" s="144">
        <v>681</v>
      </c>
      <c r="R78" s="145">
        <v>5544894437</v>
      </c>
      <c r="S78" s="145">
        <v>3525562185</v>
      </c>
      <c r="T78" s="145">
        <v>2019332252</v>
      </c>
      <c r="U78" s="146" t="s">
        <v>35</v>
      </c>
      <c r="V78" s="146" t="s">
        <v>35</v>
      </c>
      <c r="W78" s="146" t="s">
        <v>35</v>
      </c>
      <c r="X78" s="146" t="s">
        <v>35</v>
      </c>
    </row>
    <row r="79" spans="14:24" ht="15.6" x14ac:dyDescent="0.3">
      <c r="N79" s="143">
        <v>38898</v>
      </c>
      <c r="O79" s="144">
        <v>944</v>
      </c>
      <c r="P79" s="144">
        <v>191</v>
      </c>
      <c r="Q79" s="144">
        <v>753</v>
      </c>
      <c r="R79" s="145">
        <v>7426889938</v>
      </c>
      <c r="S79" s="145">
        <v>5323075525</v>
      </c>
      <c r="T79" s="145">
        <v>2103814413</v>
      </c>
      <c r="U79" s="146" t="s">
        <v>35</v>
      </c>
      <c r="V79" s="146" t="s">
        <v>35</v>
      </c>
      <c r="W79" s="146" t="s">
        <v>35</v>
      </c>
      <c r="X79" s="146" t="s">
        <v>35</v>
      </c>
    </row>
    <row r="80" spans="14:24" ht="15.6" x14ac:dyDescent="0.3">
      <c r="N80" s="143">
        <v>38929</v>
      </c>
      <c r="O80" s="144">
        <v>777</v>
      </c>
      <c r="P80" s="144">
        <v>169</v>
      </c>
      <c r="Q80" s="144">
        <v>608</v>
      </c>
      <c r="R80" s="145">
        <v>5218938350</v>
      </c>
      <c r="S80" s="145">
        <v>3704544718</v>
      </c>
      <c r="T80" s="145">
        <v>1514393632</v>
      </c>
      <c r="U80" s="146" t="s">
        <v>35</v>
      </c>
      <c r="V80" s="146" t="s">
        <v>35</v>
      </c>
      <c r="W80" s="146" t="s">
        <v>35</v>
      </c>
      <c r="X80" s="146" t="s">
        <v>35</v>
      </c>
    </row>
    <row r="81" spans="14:24" ht="15.6" x14ac:dyDescent="0.3">
      <c r="N81" s="143">
        <v>38960</v>
      </c>
      <c r="O81" s="144">
        <v>781</v>
      </c>
      <c r="P81" s="144">
        <v>181</v>
      </c>
      <c r="Q81" s="144">
        <v>600</v>
      </c>
      <c r="R81" s="145">
        <v>6964428499</v>
      </c>
      <c r="S81" s="145">
        <v>5339958114</v>
      </c>
      <c r="T81" s="145">
        <v>1624470385</v>
      </c>
      <c r="U81" s="146" t="s">
        <v>35</v>
      </c>
      <c r="V81" s="146" t="s">
        <v>35</v>
      </c>
      <c r="W81" s="146" t="s">
        <v>35</v>
      </c>
      <c r="X81" s="146" t="s">
        <v>35</v>
      </c>
    </row>
    <row r="82" spans="14:24" ht="15.6" x14ac:dyDescent="0.3">
      <c r="N82" s="143">
        <v>38990</v>
      </c>
      <c r="O82" s="144">
        <v>749</v>
      </c>
      <c r="P82" s="144">
        <v>167</v>
      </c>
      <c r="Q82" s="144">
        <v>582</v>
      </c>
      <c r="R82" s="145">
        <v>7465193518</v>
      </c>
      <c r="S82" s="145">
        <v>6044656079</v>
      </c>
      <c r="T82" s="145">
        <v>1420537439</v>
      </c>
      <c r="U82" s="146" t="s">
        <v>35</v>
      </c>
      <c r="V82" s="146" t="s">
        <v>35</v>
      </c>
      <c r="W82" s="146" t="s">
        <v>35</v>
      </c>
      <c r="X82" s="146" t="s">
        <v>35</v>
      </c>
    </row>
    <row r="83" spans="14:24" ht="15.6" x14ac:dyDescent="0.3">
      <c r="N83" s="143">
        <v>39021</v>
      </c>
      <c r="O83" s="144">
        <v>757</v>
      </c>
      <c r="P83" s="144">
        <v>149</v>
      </c>
      <c r="Q83" s="144">
        <v>608</v>
      </c>
      <c r="R83" s="145">
        <v>4754231635</v>
      </c>
      <c r="S83" s="145">
        <v>3109816999</v>
      </c>
      <c r="T83" s="145">
        <v>1644414636</v>
      </c>
      <c r="U83" s="146" t="s">
        <v>35</v>
      </c>
      <c r="V83" s="146" t="s">
        <v>35</v>
      </c>
      <c r="W83" s="146" t="s">
        <v>35</v>
      </c>
      <c r="X83" s="146" t="s">
        <v>35</v>
      </c>
    </row>
    <row r="84" spans="14:24" ht="15.6" x14ac:dyDescent="0.3">
      <c r="N84" s="143">
        <v>39051</v>
      </c>
      <c r="O84" s="144">
        <v>745</v>
      </c>
      <c r="P84" s="144">
        <v>156</v>
      </c>
      <c r="Q84" s="144">
        <v>589</v>
      </c>
      <c r="R84" s="145">
        <v>5258849762</v>
      </c>
      <c r="S84" s="145">
        <v>3794885540</v>
      </c>
      <c r="T84" s="145">
        <v>1463964222</v>
      </c>
      <c r="U84" s="146" t="s">
        <v>35</v>
      </c>
      <c r="V84" s="146" t="s">
        <v>35</v>
      </c>
      <c r="W84" s="146" t="s">
        <v>35</v>
      </c>
      <c r="X84" s="146" t="s">
        <v>35</v>
      </c>
    </row>
    <row r="85" spans="14:24" ht="15.6" x14ac:dyDescent="0.3">
      <c r="N85" s="143">
        <v>39082</v>
      </c>
      <c r="O85" s="144">
        <v>968</v>
      </c>
      <c r="P85" s="144">
        <v>222</v>
      </c>
      <c r="Q85" s="144">
        <v>746</v>
      </c>
      <c r="R85" s="145">
        <v>9342013534</v>
      </c>
      <c r="S85" s="145">
        <v>7439531733</v>
      </c>
      <c r="T85" s="145">
        <v>1902481801</v>
      </c>
      <c r="U85" s="146" t="s">
        <v>35</v>
      </c>
      <c r="V85" s="146" t="s">
        <v>35</v>
      </c>
      <c r="W85" s="146" t="s">
        <v>35</v>
      </c>
      <c r="X85" s="146" t="s">
        <v>35</v>
      </c>
    </row>
    <row r="86" spans="14:24" ht="15.6" x14ac:dyDescent="0.3">
      <c r="N86" s="143">
        <v>39113</v>
      </c>
      <c r="O86" s="144">
        <v>829</v>
      </c>
      <c r="P86" s="144">
        <v>165</v>
      </c>
      <c r="Q86" s="144">
        <v>664</v>
      </c>
      <c r="R86" s="145">
        <v>7759292796</v>
      </c>
      <c r="S86" s="145">
        <v>6133867771</v>
      </c>
      <c r="T86" s="145">
        <v>1625425025</v>
      </c>
      <c r="U86" s="146" t="s">
        <v>35</v>
      </c>
      <c r="V86" s="146" t="s">
        <v>35</v>
      </c>
      <c r="W86" s="146" t="s">
        <v>35</v>
      </c>
      <c r="X86" s="146" t="s">
        <v>35</v>
      </c>
    </row>
    <row r="87" spans="14:24" ht="15.6" x14ac:dyDescent="0.3">
      <c r="N87" s="143">
        <v>39141</v>
      </c>
      <c r="O87" s="144">
        <v>734</v>
      </c>
      <c r="P87" s="144">
        <v>149</v>
      </c>
      <c r="Q87" s="144">
        <v>585</v>
      </c>
      <c r="R87" s="145">
        <v>5288323322</v>
      </c>
      <c r="S87" s="145">
        <v>3635657717</v>
      </c>
      <c r="T87" s="145">
        <v>1652665605</v>
      </c>
      <c r="U87" s="146" t="s">
        <v>35</v>
      </c>
      <c r="V87" s="146" t="s">
        <v>35</v>
      </c>
      <c r="W87" s="146" t="s">
        <v>35</v>
      </c>
      <c r="X87" s="146" t="s">
        <v>35</v>
      </c>
    </row>
    <row r="88" spans="14:24" ht="15.6" x14ac:dyDescent="0.3">
      <c r="N88" s="143">
        <v>39172</v>
      </c>
      <c r="O88" s="144">
        <v>909</v>
      </c>
      <c r="P88" s="144">
        <v>173</v>
      </c>
      <c r="Q88" s="144">
        <v>736</v>
      </c>
      <c r="R88" s="145">
        <v>6853138364</v>
      </c>
      <c r="S88" s="145">
        <v>5002033969</v>
      </c>
      <c r="T88" s="145">
        <v>1851104395</v>
      </c>
      <c r="U88" s="146" t="s">
        <v>35</v>
      </c>
      <c r="V88" s="146" t="s">
        <v>35</v>
      </c>
      <c r="W88" s="146" t="s">
        <v>35</v>
      </c>
      <c r="X88" s="146" t="s">
        <v>35</v>
      </c>
    </row>
    <row r="89" spans="14:24" ht="15.6" x14ac:dyDescent="0.3">
      <c r="N89" s="143">
        <v>39202</v>
      </c>
      <c r="O89" s="144">
        <v>875</v>
      </c>
      <c r="P89" s="144">
        <v>166</v>
      </c>
      <c r="Q89" s="144">
        <v>709</v>
      </c>
      <c r="R89" s="145">
        <v>6279430202</v>
      </c>
      <c r="S89" s="145">
        <v>4461469915</v>
      </c>
      <c r="T89" s="145">
        <v>1817960287</v>
      </c>
      <c r="U89" s="146" t="s">
        <v>35</v>
      </c>
      <c r="V89" s="146" t="s">
        <v>35</v>
      </c>
      <c r="W89" s="146" t="s">
        <v>35</v>
      </c>
      <c r="X89" s="146" t="s">
        <v>35</v>
      </c>
    </row>
    <row r="90" spans="14:24" ht="15.6" x14ac:dyDescent="0.3">
      <c r="N90" s="143">
        <v>39233</v>
      </c>
      <c r="O90" s="144">
        <v>1004</v>
      </c>
      <c r="P90" s="144">
        <v>195</v>
      </c>
      <c r="Q90" s="144">
        <v>809</v>
      </c>
      <c r="R90" s="145">
        <v>7665879535</v>
      </c>
      <c r="S90" s="145">
        <v>5437461967</v>
      </c>
      <c r="T90" s="145">
        <v>2228417568</v>
      </c>
      <c r="U90" s="146" t="s">
        <v>35</v>
      </c>
      <c r="V90" s="146" t="s">
        <v>35</v>
      </c>
      <c r="W90" s="146" t="s">
        <v>35</v>
      </c>
      <c r="X90" s="146" t="s">
        <v>35</v>
      </c>
    </row>
    <row r="91" spans="14:24" ht="15.6" x14ac:dyDescent="0.3">
      <c r="N91" s="143">
        <v>39263</v>
      </c>
      <c r="O91" s="144">
        <v>981</v>
      </c>
      <c r="P91" s="144">
        <v>213</v>
      </c>
      <c r="Q91" s="144">
        <v>768</v>
      </c>
      <c r="R91" s="145">
        <v>8277546498</v>
      </c>
      <c r="S91" s="145">
        <v>6274820256</v>
      </c>
      <c r="T91" s="145">
        <v>2002726242</v>
      </c>
      <c r="U91" s="146" t="s">
        <v>35</v>
      </c>
      <c r="V91" s="146" t="s">
        <v>35</v>
      </c>
      <c r="W91" s="146" t="s">
        <v>35</v>
      </c>
      <c r="X91" s="146" t="s">
        <v>35</v>
      </c>
    </row>
    <row r="92" spans="14:24" ht="15.6" x14ac:dyDescent="0.3">
      <c r="N92" s="143">
        <v>39294</v>
      </c>
      <c r="O92" s="144">
        <v>917</v>
      </c>
      <c r="P92" s="144">
        <v>177</v>
      </c>
      <c r="Q92" s="144">
        <v>740</v>
      </c>
      <c r="R92" s="145">
        <v>7776923885</v>
      </c>
      <c r="S92" s="145">
        <v>5792439103</v>
      </c>
      <c r="T92" s="145">
        <v>1984484782</v>
      </c>
      <c r="U92" s="146" t="s">
        <v>35</v>
      </c>
      <c r="V92" s="146" t="s">
        <v>35</v>
      </c>
      <c r="W92" s="146" t="s">
        <v>35</v>
      </c>
      <c r="X92" s="146" t="s">
        <v>35</v>
      </c>
    </row>
    <row r="93" spans="14:24" ht="15.6" x14ac:dyDescent="0.3">
      <c r="N93" s="143">
        <v>39325</v>
      </c>
      <c r="O93" s="144">
        <v>987</v>
      </c>
      <c r="P93" s="144">
        <v>197</v>
      </c>
      <c r="Q93" s="144">
        <v>790</v>
      </c>
      <c r="R93" s="145">
        <v>7598664782</v>
      </c>
      <c r="S93" s="145">
        <v>5471479080</v>
      </c>
      <c r="T93" s="145">
        <v>2127185702</v>
      </c>
      <c r="U93" s="146" t="s">
        <v>35</v>
      </c>
      <c r="V93" s="146" t="s">
        <v>35</v>
      </c>
      <c r="W93" s="146" t="s">
        <v>35</v>
      </c>
      <c r="X93" s="146" t="s">
        <v>35</v>
      </c>
    </row>
    <row r="94" spans="14:24" ht="15.6" x14ac:dyDescent="0.3">
      <c r="N94" s="143">
        <v>39355</v>
      </c>
      <c r="O94" s="144">
        <v>794</v>
      </c>
      <c r="P94" s="144">
        <v>151</v>
      </c>
      <c r="Q94" s="144">
        <v>643</v>
      </c>
      <c r="R94" s="145">
        <v>5391657819</v>
      </c>
      <c r="S94" s="145">
        <v>3838965947</v>
      </c>
      <c r="T94" s="145">
        <v>1552691872</v>
      </c>
      <c r="U94" s="146" t="s">
        <v>35</v>
      </c>
      <c r="V94" s="146" t="s">
        <v>35</v>
      </c>
      <c r="W94" s="146" t="s">
        <v>35</v>
      </c>
      <c r="X94" s="146" t="s">
        <v>35</v>
      </c>
    </row>
    <row r="95" spans="14:24" ht="15.6" x14ac:dyDescent="0.3">
      <c r="N95" s="143">
        <v>39386</v>
      </c>
      <c r="O95" s="144">
        <v>794</v>
      </c>
      <c r="P95" s="144">
        <v>127</v>
      </c>
      <c r="Q95" s="144">
        <v>667</v>
      </c>
      <c r="R95" s="145">
        <v>4921551934</v>
      </c>
      <c r="S95" s="145">
        <v>3188896246</v>
      </c>
      <c r="T95" s="145">
        <v>1732655688</v>
      </c>
      <c r="U95" s="146" t="s">
        <v>35</v>
      </c>
      <c r="V95" s="146" t="s">
        <v>35</v>
      </c>
      <c r="W95" s="146" t="s">
        <v>35</v>
      </c>
      <c r="X95" s="146" t="s">
        <v>35</v>
      </c>
    </row>
    <row r="96" spans="14:24" ht="15.6" x14ac:dyDescent="0.3">
      <c r="N96" s="143">
        <v>39416</v>
      </c>
      <c r="O96" s="144">
        <v>753</v>
      </c>
      <c r="P96" s="144">
        <v>128</v>
      </c>
      <c r="Q96" s="144">
        <v>625</v>
      </c>
      <c r="R96" s="145">
        <v>4741307017</v>
      </c>
      <c r="S96" s="145">
        <v>3134363873</v>
      </c>
      <c r="T96" s="145">
        <v>1606943144</v>
      </c>
      <c r="U96" s="146" t="s">
        <v>35</v>
      </c>
      <c r="V96" s="146" t="s">
        <v>35</v>
      </c>
      <c r="W96" s="146" t="s">
        <v>35</v>
      </c>
      <c r="X96" s="146" t="s">
        <v>35</v>
      </c>
    </row>
    <row r="97" spans="14:24" ht="15.6" x14ac:dyDescent="0.3">
      <c r="N97" s="143">
        <v>39447</v>
      </c>
      <c r="O97" s="144">
        <v>847</v>
      </c>
      <c r="P97" s="144">
        <v>152</v>
      </c>
      <c r="Q97" s="144">
        <v>695</v>
      </c>
      <c r="R97" s="145">
        <v>7277874924</v>
      </c>
      <c r="S97" s="145">
        <v>5672350063</v>
      </c>
      <c r="T97" s="145">
        <v>1605524861</v>
      </c>
      <c r="U97" s="146" t="s">
        <v>35</v>
      </c>
      <c r="V97" s="146" t="s">
        <v>35</v>
      </c>
      <c r="W97" s="146" t="s">
        <v>35</v>
      </c>
      <c r="X97" s="146" t="s">
        <v>35</v>
      </c>
    </row>
    <row r="98" spans="14:24" ht="15.6" x14ac:dyDescent="0.3">
      <c r="N98" s="143">
        <v>39478</v>
      </c>
      <c r="O98" s="144">
        <v>714</v>
      </c>
      <c r="P98" s="144">
        <v>108</v>
      </c>
      <c r="Q98" s="144">
        <v>606</v>
      </c>
      <c r="R98" s="145">
        <v>3628040494</v>
      </c>
      <c r="S98" s="145">
        <v>2030360538</v>
      </c>
      <c r="T98" s="145">
        <v>1597679956</v>
      </c>
      <c r="U98" s="146">
        <v>10</v>
      </c>
      <c r="V98" s="146">
        <v>2</v>
      </c>
      <c r="W98" s="147">
        <v>1.4005602240896359E-2</v>
      </c>
      <c r="X98" s="147">
        <v>2.8011204481792717E-3</v>
      </c>
    </row>
    <row r="99" spans="14:24" ht="15.6" x14ac:dyDescent="0.3">
      <c r="N99" s="143">
        <v>39507</v>
      </c>
      <c r="O99" s="144">
        <v>624</v>
      </c>
      <c r="P99" s="144">
        <v>88</v>
      </c>
      <c r="Q99" s="144">
        <v>536</v>
      </c>
      <c r="R99" s="145">
        <v>3420043934</v>
      </c>
      <c r="S99" s="145">
        <v>2086791203</v>
      </c>
      <c r="T99" s="145">
        <v>1333252731</v>
      </c>
      <c r="U99" s="146">
        <v>15</v>
      </c>
      <c r="V99" s="146">
        <v>3</v>
      </c>
      <c r="W99" s="147">
        <v>2.403846153846154E-2</v>
      </c>
      <c r="X99" s="147">
        <v>4.807692307692308E-3</v>
      </c>
    </row>
    <row r="100" spans="14:24" ht="15.6" x14ac:dyDescent="0.3">
      <c r="N100" s="143">
        <v>39538</v>
      </c>
      <c r="O100" s="144">
        <v>662</v>
      </c>
      <c r="P100" s="144">
        <v>81</v>
      </c>
      <c r="Q100" s="144">
        <v>581</v>
      </c>
      <c r="R100" s="145">
        <v>3172959618</v>
      </c>
      <c r="S100" s="145">
        <v>1841496820</v>
      </c>
      <c r="T100" s="145">
        <v>1331462798</v>
      </c>
      <c r="U100" s="146">
        <v>20</v>
      </c>
      <c r="V100" s="146">
        <v>3</v>
      </c>
      <c r="W100" s="147">
        <v>3.0211480362537766E-2</v>
      </c>
      <c r="X100" s="147">
        <v>4.5317220543806651E-3</v>
      </c>
    </row>
    <row r="101" spans="14:24" ht="15.6" x14ac:dyDescent="0.3">
      <c r="N101" s="143">
        <v>39568</v>
      </c>
      <c r="O101" s="144">
        <v>631</v>
      </c>
      <c r="P101" s="144">
        <v>96</v>
      </c>
      <c r="Q101" s="144">
        <v>535</v>
      </c>
      <c r="R101" s="145">
        <v>3316669163</v>
      </c>
      <c r="S101" s="145">
        <v>1976877927</v>
      </c>
      <c r="T101" s="145">
        <v>1339791236</v>
      </c>
      <c r="U101" s="146">
        <v>14</v>
      </c>
      <c r="V101" s="146">
        <v>4</v>
      </c>
      <c r="W101" s="147">
        <v>2.2187004754358162E-2</v>
      </c>
      <c r="X101" s="147">
        <v>6.3391442155309036E-3</v>
      </c>
    </row>
    <row r="102" spans="14:24" ht="15.6" x14ac:dyDescent="0.3">
      <c r="N102" s="143">
        <v>39599</v>
      </c>
      <c r="O102" s="144">
        <v>693</v>
      </c>
      <c r="P102" s="144">
        <v>94</v>
      </c>
      <c r="Q102" s="144">
        <v>599</v>
      </c>
      <c r="R102" s="145">
        <v>3222629797</v>
      </c>
      <c r="S102" s="145">
        <v>1930878187</v>
      </c>
      <c r="T102" s="145">
        <v>1291751610</v>
      </c>
      <c r="U102" s="146">
        <v>12</v>
      </c>
      <c r="V102" s="146">
        <v>6</v>
      </c>
      <c r="W102" s="147">
        <v>1.7316017316017316E-2</v>
      </c>
      <c r="X102" s="147">
        <v>8.658008658008658E-3</v>
      </c>
    </row>
    <row r="103" spans="14:24" ht="15.6" x14ac:dyDescent="0.3">
      <c r="N103" s="143">
        <v>39629</v>
      </c>
      <c r="O103" s="144">
        <v>753</v>
      </c>
      <c r="P103" s="144">
        <v>98</v>
      </c>
      <c r="Q103" s="144">
        <v>655</v>
      </c>
      <c r="R103" s="145">
        <v>6593562454</v>
      </c>
      <c r="S103" s="145">
        <v>5169358263</v>
      </c>
      <c r="T103" s="145">
        <v>1424204191</v>
      </c>
      <c r="U103" s="146">
        <v>24</v>
      </c>
      <c r="V103" s="146">
        <v>2</v>
      </c>
      <c r="W103" s="147">
        <v>3.1872509960159362E-2</v>
      </c>
      <c r="X103" s="147">
        <v>2.6560424966799467E-3</v>
      </c>
    </row>
    <row r="104" spans="14:24" ht="15.6" x14ac:dyDescent="0.3">
      <c r="N104" s="143">
        <v>39660</v>
      </c>
      <c r="O104" s="144">
        <v>698</v>
      </c>
      <c r="P104" s="144">
        <v>100</v>
      </c>
      <c r="Q104" s="144">
        <v>598</v>
      </c>
      <c r="R104" s="145">
        <v>3111000624</v>
      </c>
      <c r="S104" s="145">
        <v>1847059667</v>
      </c>
      <c r="T104" s="145">
        <v>1263940957</v>
      </c>
      <c r="U104" s="146">
        <v>17</v>
      </c>
      <c r="V104" s="146">
        <v>4</v>
      </c>
      <c r="W104" s="147">
        <v>2.4355300859598854E-2</v>
      </c>
      <c r="X104" s="147">
        <v>5.7306590257879654E-3</v>
      </c>
    </row>
    <row r="105" spans="14:24" ht="15.6" x14ac:dyDescent="0.3">
      <c r="N105" s="143">
        <v>39691</v>
      </c>
      <c r="O105" s="144">
        <v>636</v>
      </c>
      <c r="P105" s="144">
        <v>79</v>
      </c>
      <c r="Q105" s="144">
        <v>557</v>
      </c>
      <c r="R105" s="145">
        <v>2881281606</v>
      </c>
      <c r="S105" s="145">
        <v>1721318915</v>
      </c>
      <c r="T105" s="145">
        <v>1159962691</v>
      </c>
      <c r="U105" s="146">
        <v>29</v>
      </c>
      <c r="V105" s="146">
        <v>7</v>
      </c>
      <c r="W105" s="147">
        <v>4.5597484276729557E-2</v>
      </c>
      <c r="X105" s="147">
        <v>1.10062893081761E-2</v>
      </c>
    </row>
    <row r="106" spans="14:24" ht="15.6" x14ac:dyDescent="0.3">
      <c r="N106" s="143">
        <v>39721</v>
      </c>
      <c r="O106" s="144">
        <v>611</v>
      </c>
      <c r="P106" s="144">
        <v>84</v>
      </c>
      <c r="Q106" s="144">
        <v>527</v>
      </c>
      <c r="R106" s="145">
        <v>3382017962</v>
      </c>
      <c r="S106" s="145">
        <v>2151659317</v>
      </c>
      <c r="T106" s="145">
        <v>1230358645</v>
      </c>
      <c r="U106" s="146">
        <v>39</v>
      </c>
      <c r="V106" s="146">
        <v>5</v>
      </c>
      <c r="W106" s="147">
        <v>6.3829787234042548E-2</v>
      </c>
      <c r="X106" s="147">
        <v>8.1833060556464818E-3</v>
      </c>
    </row>
    <row r="107" spans="14:24" ht="15.6" x14ac:dyDescent="0.3">
      <c r="N107" s="143">
        <v>39752</v>
      </c>
      <c r="O107" s="144">
        <v>566</v>
      </c>
      <c r="P107" s="144">
        <v>69</v>
      </c>
      <c r="Q107" s="144">
        <v>497</v>
      </c>
      <c r="R107" s="145">
        <v>2707279022</v>
      </c>
      <c r="S107" s="145">
        <v>1638343223</v>
      </c>
      <c r="T107" s="145">
        <v>1068935799</v>
      </c>
      <c r="U107" s="146">
        <v>39</v>
      </c>
      <c r="V107" s="146">
        <v>5</v>
      </c>
      <c r="W107" s="147">
        <v>6.8904593639575976E-2</v>
      </c>
      <c r="X107" s="147">
        <v>8.8339222614840993E-3</v>
      </c>
    </row>
    <row r="108" spans="14:24" ht="15.6" x14ac:dyDescent="0.3">
      <c r="N108" s="143">
        <v>39782</v>
      </c>
      <c r="O108" s="144">
        <v>423</v>
      </c>
      <c r="P108" s="144">
        <v>45</v>
      </c>
      <c r="Q108" s="144">
        <v>378</v>
      </c>
      <c r="R108" s="145">
        <v>1274043630</v>
      </c>
      <c r="S108" s="145">
        <v>459894996</v>
      </c>
      <c r="T108" s="145">
        <v>814148634</v>
      </c>
      <c r="U108" s="146">
        <v>27</v>
      </c>
      <c r="V108" s="146">
        <v>7</v>
      </c>
      <c r="W108" s="147">
        <v>6.3829787234042548E-2</v>
      </c>
      <c r="X108" s="147">
        <v>1.6548463356973995E-2</v>
      </c>
    </row>
    <row r="109" spans="14:24" ht="15.6" x14ac:dyDescent="0.3">
      <c r="N109" s="143">
        <v>39813</v>
      </c>
      <c r="O109" s="144">
        <v>662</v>
      </c>
      <c r="P109" s="144">
        <v>88</v>
      </c>
      <c r="Q109" s="144">
        <v>574</v>
      </c>
      <c r="R109" s="145">
        <v>2647594373</v>
      </c>
      <c r="S109" s="145">
        <v>1484003155</v>
      </c>
      <c r="T109" s="145">
        <v>1163591218</v>
      </c>
      <c r="U109" s="146">
        <v>44</v>
      </c>
      <c r="V109" s="146">
        <v>11</v>
      </c>
      <c r="W109" s="147">
        <v>6.6465256797583083E-2</v>
      </c>
      <c r="X109" s="147">
        <v>1.6616314199395771E-2</v>
      </c>
    </row>
    <row r="110" spans="14:24" ht="15.6" x14ac:dyDescent="0.3">
      <c r="N110" s="143">
        <v>39844</v>
      </c>
      <c r="O110" s="144">
        <v>363</v>
      </c>
      <c r="P110" s="144">
        <v>45</v>
      </c>
      <c r="Q110" s="144">
        <v>318</v>
      </c>
      <c r="R110" s="145">
        <v>1196841105</v>
      </c>
      <c r="S110" s="145">
        <v>642237110</v>
      </c>
      <c r="T110" s="145">
        <v>554603995</v>
      </c>
      <c r="U110" s="146">
        <v>49</v>
      </c>
      <c r="V110" s="146">
        <v>10</v>
      </c>
      <c r="W110" s="147">
        <v>0.13498622589531681</v>
      </c>
      <c r="X110" s="147">
        <v>2.7548209366391185E-2</v>
      </c>
    </row>
    <row r="111" spans="14:24" ht="15.6" x14ac:dyDescent="0.3">
      <c r="N111" s="143">
        <v>39872</v>
      </c>
      <c r="O111" s="144">
        <v>365</v>
      </c>
      <c r="P111" s="144">
        <v>34</v>
      </c>
      <c r="Q111" s="144">
        <v>331</v>
      </c>
      <c r="R111" s="145">
        <v>1284563519</v>
      </c>
      <c r="S111" s="145">
        <v>719442371</v>
      </c>
      <c r="T111" s="145">
        <v>565121148</v>
      </c>
      <c r="U111" s="146">
        <v>44</v>
      </c>
      <c r="V111" s="146">
        <v>5</v>
      </c>
      <c r="W111" s="147">
        <v>0.12054794520547946</v>
      </c>
      <c r="X111" s="147">
        <v>1.3698630136986301E-2</v>
      </c>
    </row>
    <row r="112" spans="14:24" ht="15.6" x14ac:dyDescent="0.3">
      <c r="N112" s="143">
        <v>39903</v>
      </c>
      <c r="O112" s="144">
        <v>430</v>
      </c>
      <c r="P112" s="144">
        <v>53</v>
      </c>
      <c r="Q112" s="144">
        <v>377</v>
      </c>
      <c r="R112" s="145">
        <v>1852122385</v>
      </c>
      <c r="S112" s="145">
        <v>814798045</v>
      </c>
      <c r="T112" s="145">
        <v>1037324340</v>
      </c>
      <c r="U112" s="146">
        <v>87</v>
      </c>
      <c r="V112" s="146">
        <v>18</v>
      </c>
      <c r="W112" s="147">
        <v>0.20232558139534884</v>
      </c>
      <c r="X112" s="147">
        <v>4.1860465116279069E-2</v>
      </c>
    </row>
    <row r="113" spans="14:24" ht="15.6" x14ac:dyDescent="0.3">
      <c r="N113" s="143">
        <v>39933</v>
      </c>
      <c r="O113" s="144">
        <v>415</v>
      </c>
      <c r="P113" s="144">
        <v>49</v>
      </c>
      <c r="Q113" s="144">
        <v>366</v>
      </c>
      <c r="R113" s="145">
        <v>1170542187</v>
      </c>
      <c r="S113" s="145">
        <v>633495751</v>
      </c>
      <c r="T113" s="145">
        <v>537046436</v>
      </c>
      <c r="U113" s="146">
        <v>83</v>
      </c>
      <c r="V113" s="146">
        <v>12</v>
      </c>
      <c r="W113" s="147">
        <v>0.2</v>
      </c>
      <c r="X113" s="147">
        <v>2.891566265060241E-2</v>
      </c>
    </row>
    <row r="114" spans="14:24" ht="15.6" x14ac:dyDescent="0.3">
      <c r="N114" s="143">
        <v>39964</v>
      </c>
      <c r="O114" s="144">
        <v>441</v>
      </c>
      <c r="P114" s="144">
        <v>34</v>
      </c>
      <c r="Q114" s="144">
        <v>407</v>
      </c>
      <c r="R114" s="145">
        <v>1061149889</v>
      </c>
      <c r="S114" s="145">
        <v>444031042</v>
      </c>
      <c r="T114" s="145">
        <v>617118847</v>
      </c>
      <c r="U114" s="146">
        <v>77</v>
      </c>
      <c r="V114" s="146">
        <v>11</v>
      </c>
      <c r="W114" s="147">
        <v>0.17460317460317459</v>
      </c>
      <c r="X114" s="147">
        <v>2.4943310657596373E-2</v>
      </c>
    </row>
    <row r="115" spans="14:24" ht="15.6" x14ac:dyDescent="0.3">
      <c r="N115" s="143">
        <v>39994</v>
      </c>
      <c r="O115" s="144">
        <v>555</v>
      </c>
      <c r="P115" s="144">
        <v>61</v>
      </c>
      <c r="Q115" s="144">
        <v>494</v>
      </c>
      <c r="R115" s="145">
        <v>1907356579</v>
      </c>
      <c r="S115" s="145">
        <v>1124648077</v>
      </c>
      <c r="T115" s="145">
        <v>782708502</v>
      </c>
      <c r="U115" s="146">
        <v>98</v>
      </c>
      <c r="V115" s="146">
        <v>14</v>
      </c>
      <c r="W115" s="147">
        <v>0.17657657657657658</v>
      </c>
      <c r="X115" s="147">
        <v>2.5225225225225224E-2</v>
      </c>
    </row>
    <row r="116" spans="14:24" ht="15.6" x14ac:dyDescent="0.3">
      <c r="N116" s="143">
        <v>40025</v>
      </c>
      <c r="O116" s="144">
        <v>500</v>
      </c>
      <c r="P116" s="144">
        <v>49</v>
      </c>
      <c r="Q116" s="144">
        <v>451</v>
      </c>
      <c r="R116" s="145">
        <v>1895483237</v>
      </c>
      <c r="S116" s="145">
        <v>1127062868</v>
      </c>
      <c r="T116" s="145">
        <v>768420369</v>
      </c>
      <c r="U116" s="146">
        <v>94</v>
      </c>
      <c r="V116" s="146">
        <v>14</v>
      </c>
      <c r="W116" s="147">
        <v>0.188</v>
      </c>
      <c r="X116" s="147">
        <v>2.8000000000000001E-2</v>
      </c>
    </row>
    <row r="117" spans="14:24" ht="15.6" x14ac:dyDescent="0.3">
      <c r="N117" s="143">
        <v>40056</v>
      </c>
      <c r="O117" s="144">
        <v>462</v>
      </c>
      <c r="P117" s="144">
        <v>56</v>
      </c>
      <c r="Q117" s="144">
        <v>406</v>
      </c>
      <c r="R117" s="145">
        <v>1204884899</v>
      </c>
      <c r="S117" s="145">
        <v>466095776</v>
      </c>
      <c r="T117" s="145">
        <v>738789123</v>
      </c>
      <c r="U117" s="146">
        <v>102</v>
      </c>
      <c r="V117" s="146">
        <v>17</v>
      </c>
      <c r="W117" s="147">
        <v>0.22077922077922077</v>
      </c>
      <c r="X117" s="147">
        <v>3.67965367965368E-2</v>
      </c>
    </row>
    <row r="118" spans="14:24" ht="15.6" x14ac:dyDescent="0.3">
      <c r="N118" s="143">
        <v>40086</v>
      </c>
      <c r="O118" s="144">
        <v>521</v>
      </c>
      <c r="P118" s="144">
        <v>72</v>
      </c>
      <c r="Q118" s="144">
        <v>449</v>
      </c>
      <c r="R118" s="145">
        <v>1552220962</v>
      </c>
      <c r="S118" s="145">
        <v>828683849</v>
      </c>
      <c r="T118" s="145">
        <v>723537113</v>
      </c>
      <c r="U118" s="146">
        <v>107</v>
      </c>
      <c r="V118" s="146">
        <v>33</v>
      </c>
      <c r="W118" s="147">
        <v>0.20537428023032631</v>
      </c>
      <c r="X118" s="147">
        <v>6.3339731285988479E-2</v>
      </c>
    </row>
    <row r="119" spans="14:24" ht="15.6" x14ac:dyDescent="0.3">
      <c r="N119" s="143">
        <v>40117</v>
      </c>
      <c r="O119" s="144">
        <v>503</v>
      </c>
      <c r="P119" s="144">
        <v>77</v>
      </c>
      <c r="Q119" s="144">
        <v>426</v>
      </c>
      <c r="R119" s="145">
        <v>1694929982</v>
      </c>
      <c r="S119" s="145">
        <v>998361217</v>
      </c>
      <c r="T119" s="145">
        <v>696568765</v>
      </c>
      <c r="U119" s="146">
        <v>106</v>
      </c>
      <c r="V119" s="146">
        <v>35</v>
      </c>
      <c r="W119" s="147">
        <v>0.21073558648111332</v>
      </c>
      <c r="X119" s="147">
        <v>6.9582504970178927E-2</v>
      </c>
    </row>
    <row r="120" spans="14:24" ht="15.6" x14ac:dyDescent="0.3">
      <c r="N120" s="143">
        <v>40147</v>
      </c>
      <c r="O120" s="144">
        <v>468</v>
      </c>
      <c r="P120" s="144">
        <v>68</v>
      </c>
      <c r="Q120" s="144">
        <v>400</v>
      </c>
      <c r="R120" s="145">
        <v>1454346006</v>
      </c>
      <c r="S120" s="145">
        <v>762108677</v>
      </c>
      <c r="T120" s="145">
        <v>692237329</v>
      </c>
      <c r="U120" s="146">
        <v>108</v>
      </c>
      <c r="V120" s="146">
        <v>27</v>
      </c>
      <c r="W120" s="147">
        <v>0.23076923076923078</v>
      </c>
      <c r="X120" s="147">
        <v>5.7692307692307696E-2</v>
      </c>
    </row>
    <row r="121" spans="14:24" ht="15.6" x14ac:dyDescent="0.3">
      <c r="N121" s="143">
        <v>40178</v>
      </c>
      <c r="O121" s="144">
        <v>816</v>
      </c>
      <c r="P121" s="144">
        <v>136</v>
      </c>
      <c r="Q121" s="144">
        <v>680</v>
      </c>
      <c r="R121" s="145">
        <v>3308046739</v>
      </c>
      <c r="S121" s="145">
        <v>1909045810</v>
      </c>
      <c r="T121" s="145">
        <v>1399000929</v>
      </c>
      <c r="U121" s="146">
        <v>166</v>
      </c>
      <c r="V121" s="146">
        <v>49</v>
      </c>
      <c r="W121" s="147">
        <v>0.20343137254901961</v>
      </c>
      <c r="X121" s="147">
        <v>6.0049019607843139E-2</v>
      </c>
    </row>
    <row r="122" spans="14:24" ht="15.6" x14ac:dyDescent="0.3">
      <c r="N122" s="143">
        <v>40209</v>
      </c>
      <c r="O122" s="144">
        <v>490</v>
      </c>
      <c r="P122" s="144">
        <v>56</v>
      </c>
      <c r="Q122" s="144">
        <v>434</v>
      </c>
      <c r="R122" s="145">
        <v>1627618034</v>
      </c>
      <c r="S122" s="145">
        <v>886142254</v>
      </c>
      <c r="T122" s="145">
        <v>741475780</v>
      </c>
      <c r="U122" s="146">
        <v>120</v>
      </c>
      <c r="V122" s="146">
        <v>19</v>
      </c>
      <c r="W122" s="147">
        <v>0.24489795918367346</v>
      </c>
      <c r="X122" s="147">
        <v>3.8775510204081633E-2</v>
      </c>
    </row>
    <row r="123" spans="14:24" ht="15.6" x14ac:dyDescent="0.3">
      <c r="N123" s="143">
        <v>40237</v>
      </c>
      <c r="O123" s="144">
        <v>482</v>
      </c>
      <c r="P123" s="144">
        <v>52</v>
      </c>
      <c r="Q123" s="144">
        <v>430</v>
      </c>
      <c r="R123" s="145">
        <v>1967813183</v>
      </c>
      <c r="S123" s="145">
        <v>1194182649</v>
      </c>
      <c r="T123" s="145">
        <v>773630534</v>
      </c>
      <c r="U123" s="146">
        <v>114</v>
      </c>
      <c r="V123" s="146">
        <v>20</v>
      </c>
      <c r="W123" s="147">
        <v>0.23651452282157676</v>
      </c>
      <c r="X123" s="147">
        <v>4.1493775933609957E-2</v>
      </c>
    </row>
    <row r="124" spans="14:24" ht="15.6" x14ac:dyDescent="0.3">
      <c r="N124" s="143">
        <v>40268</v>
      </c>
      <c r="O124" s="144">
        <v>662</v>
      </c>
      <c r="P124" s="144">
        <v>77</v>
      </c>
      <c r="Q124" s="144">
        <v>585</v>
      </c>
      <c r="R124" s="145">
        <v>2279750443</v>
      </c>
      <c r="S124" s="145">
        <v>1295668764</v>
      </c>
      <c r="T124" s="145">
        <v>984081679</v>
      </c>
      <c r="U124" s="146">
        <v>184</v>
      </c>
      <c r="V124" s="146">
        <v>36</v>
      </c>
      <c r="W124" s="147">
        <v>0.27794561933534745</v>
      </c>
      <c r="X124" s="147">
        <v>5.4380664652567974E-2</v>
      </c>
    </row>
    <row r="125" spans="14:24" ht="15.6" x14ac:dyDescent="0.3">
      <c r="N125" s="143">
        <v>40298</v>
      </c>
      <c r="O125" s="144">
        <v>668</v>
      </c>
      <c r="P125" s="144">
        <v>81</v>
      </c>
      <c r="Q125" s="144">
        <v>587</v>
      </c>
      <c r="R125" s="145">
        <v>1806172706</v>
      </c>
      <c r="S125" s="145">
        <v>953391503</v>
      </c>
      <c r="T125" s="145">
        <v>852781203</v>
      </c>
      <c r="U125" s="146">
        <v>192</v>
      </c>
      <c r="V125" s="146">
        <v>34</v>
      </c>
      <c r="W125" s="147">
        <v>0.28742514970059879</v>
      </c>
      <c r="X125" s="147">
        <v>5.089820359281437E-2</v>
      </c>
    </row>
    <row r="126" spans="14:24" ht="15.6" x14ac:dyDescent="0.3">
      <c r="N126" s="143">
        <v>40329</v>
      </c>
      <c r="O126" s="144">
        <v>578</v>
      </c>
      <c r="P126" s="144">
        <v>94</v>
      </c>
      <c r="Q126" s="144">
        <v>484</v>
      </c>
      <c r="R126" s="145">
        <v>2231883011</v>
      </c>
      <c r="S126" s="145">
        <v>1549076833</v>
      </c>
      <c r="T126" s="145">
        <v>682806178</v>
      </c>
      <c r="U126" s="146">
        <v>149</v>
      </c>
      <c r="V126" s="146">
        <v>29</v>
      </c>
      <c r="W126" s="147">
        <v>0.25778546712802769</v>
      </c>
      <c r="X126" s="147">
        <v>5.0173010380622836E-2</v>
      </c>
    </row>
    <row r="127" spans="14:24" ht="15.6" x14ac:dyDescent="0.3">
      <c r="N127" s="143">
        <v>40359</v>
      </c>
      <c r="O127" s="144">
        <v>774</v>
      </c>
      <c r="P127" s="144">
        <v>124</v>
      </c>
      <c r="Q127" s="144">
        <v>650</v>
      </c>
      <c r="R127" s="145">
        <v>3347271884</v>
      </c>
      <c r="S127" s="145">
        <v>2306553003</v>
      </c>
      <c r="T127" s="145">
        <v>1040718881</v>
      </c>
      <c r="U127" s="146">
        <v>199</v>
      </c>
      <c r="V127" s="146">
        <v>42</v>
      </c>
      <c r="W127" s="147">
        <v>0.25710594315245477</v>
      </c>
      <c r="X127" s="147">
        <v>5.4263565891472867E-2</v>
      </c>
    </row>
    <row r="128" spans="14:24" ht="15.6" x14ac:dyDescent="0.3">
      <c r="N128" s="143">
        <v>40390</v>
      </c>
      <c r="O128" s="144">
        <v>678</v>
      </c>
      <c r="P128" s="144">
        <v>103</v>
      </c>
      <c r="Q128" s="144">
        <v>575</v>
      </c>
      <c r="R128" s="145">
        <v>2299052928</v>
      </c>
      <c r="S128" s="145">
        <v>1241562137</v>
      </c>
      <c r="T128" s="145">
        <v>1057490791</v>
      </c>
      <c r="U128" s="146">
        <v>174</v>
      </c>
      <c r="V128" s="146">
        <v>41</v>
      </c>
      <c r="W128" s="147">
        <v>0.25663716814159293</v>
      </c>
      <c r="X128" s="147">
        <v>6.047197640117994E-2</v>
      </c>
    </row>
    <row r="129" spans="14:24" ht="15.6" x14ac:dyDescent="0.3">
      <c r="N129" s="143">
        <v>40421</v>
      </c>
      <c r="O129" s="144">
        <v>690</v>
      </c>
      <c r="P129" s="144">
        <v>100</v>
      </c>
      <c r="Q129" s="144">
        <v>590</v>
      </c>
      <c r="R129" s="145">
        <v>2788858937</v>
      </c>
      <c r="S129" s="145">
        <v>1850159151</v>
      </c>
      <c r="T129" s="145">
        <v>938699786</v>
      </c>
      <c r="U129" s="146">
        <v>193</v>
      </c>
      <c r="V129" s="146">
        <v>33</v>
      </c>
      <c r="W129" s="147">
        <v>0.27971014492753621</v>
      </c>
      <c r="X129" s="147">
        <v>4.7826086956521741E-2</v>
      </c>
    </row>
    <row r="130" spans="14:24" ht="15.6" x14ac:dyDescent="0.3">
      <c r="N130" s="143">
        <v>40451</v>
      </c>
      <c r="O130" s="144">
        <v>756</v>
      </c>
      <c r="P130" s="144">
        <v>139</v>
      </c>
      <c r="Q130" s="144">
        <v>617</v>
      </c>
      <c r="R130" s="145">
        <v>4197309406</v>
      </c>
      <c r="S130" s="145">
        <v>3219878535</v>
      </c>
      <c r="T130" s="145">
        <v>977430871</v>
      </c>
      <c r="U130" s="146">
        <v>206</v>
      </c>
      <c r="V130" s="146">
        <v>40</v>
      </c>
      <c r="W130" s="147">
        <v>0.2724867724867725</v>
      </c>
      <c r="X130" s="147">
        <v>5.2910052910052907E-2</v>
      </c>
    </row>
    <row r="131" spans="14:24" ht="15.6" x14ac:dyDescent="0.3">
      <c r="N131" s="143">
        <v>40482</v>
      </c>
      <c r="O131" s="144">
        <v>660</v>
      </c>
      <c r="P131" s="144">
        <v>102</v>
      </c>
      <c r="Q131" s="144">
        <v>558</v>
      </c>
      <c r="R131" s="145">
        <v>3324607642</v>
      </c>
      <c r="S131" s="145">
        <v>2370289275</v>
      </c>
      <c r="T131" s="145">
        <v>954318367</v>
      </c>
      <c r="U131" s="146">
        <v>186</v>
      </c>
      <c r="V131" s="146">
        <v>43</v>
      </c>
      <c r="W131" s="147">
        <v>0.2818181818181818</v>
      </c>
      <c r="X131" s="147">
        <v>6.5151515151515155E-2</v>
      </c>
    </row>
    <row r="132" spans="14:24" ht="15.6" x14ac:dyDescent="0.3">
      <c r="N132" s="143">
        <v>40512</v>
      </c>
      <c r="O132" s="144">
        <v>728</v>
      </c>
      <c r="P132" s="144">
        <v>133</v>
      </c>
      <c r="Q132" s="144">
        <v>595</v>
      </c>
      <c r="R132" s="145">
        <v>3727923537</v>
      </c>
      <c r="S132" s="145">
        <v>2440919267</v>
      </c>
      <c r="T132" s="145">
        <v>1287004270</v>
      </c>
      <c r="U132" s="146">
        <v>192</v>
      </c>
      <c r="V132" s="146">
        <v>50</v>
      </c>
      <c r="W132" s="147">
        <v>0.26373626373626374</v>
      </c>
      <c r="X132" s="147">
        <v>6.8681318681318687E-2</v>
      </c>
    </row>
    <row r="133" spans="14:24" ht="15.6" x14ac:dyDescent="0.3">
      <c r="N133" s="143">
        <v>40543</v>
      </c>
      <c r="O133" s="144">
        <v>1213</v>
      </c>
      <c r="P133" s="144">
        <v>223</v>
      </c>
      <c r="Q133" s="144">
        <v>990</v>
      </c>
      <c r="R133" s="145">
        <v>6132617283</v>
      </c>
      <c r="S133" s="145">
        <v>4218379521</v>
      </c>
      <c r="T133" s="145">
        <v>1914237762</v>
      </c>
      <c r="U133" s="146">
        <v>286</v>
      </c>
      <c r="V133" s="146">
        <v>67</v>
      </c>
      <c r="W133" s="147">
        <v>0.23577906018136852</v>
      </c>
      <c r="X133" s="147">
        <v>5.5234954657873044E-2</v>
      </c>
    </row>
    <row r="134" spans="14:24" ht="15.6" x14ac:dyDescent="0.3">
      <c r="N134" s="143">
        <v>40574</v>
      </c>
      <c r="O134" s="144">
        <v>634</v>
      </c>
      <c r="P134" s="144">
        <v>110</v>
      </c>
      <c r="Q134" s="144">
        <v>524</v>
      </c>
      <c r="R134" s="145">
        <v>2572152184</v>
      </c>
      <c r="S134" s="145">
        <v>1721018837</v>
      </c>
      <c r="T134" s="145">
        <v>851133347</v>
      </c>
      <c r="U134" s="146">
        <v>155</v>
      </c>
      <c r="V134" s="146">
        <v>39</v>
      </c>
      <c r="W134" s="147">
        <v>0.24447949526813881</v>
      </c>
      <c r="X134" s="147">
        <v>6.1514195583596214E-2</v>
      </c>
    </row>
    <row r="135" spans="14:24" ht="15.6" x14ac:dyDescent="0.3">
      <c r="N135" s="143">
        <v>40602</v>
      </c>
      <c r="O135" s="144">
        <v>618</v>
      </c>
      <c r="P135" s="144">
        <v>107</v>
      </c>
      <c r="Q135" s="144">
        <v>511</v>
      </c>
      <c r="R135" s="145">
        <v>3541504683</v>
      </c>
      <c r="S135" s="145">
        <v>2785238188</v>
      </c>
      <c r="T135" s="145">
        <v>756266495</v>
      </c>
      <c r="U135" s="146">
        <v>157</v>
      </c>
      <c r="V135" s="146">
        <v>39</v>
      </c>
      <c r="W135" s="147">
        <v>0.25404530744336568</v>
      </c>
      <c r="X135" s="147">
        <v>6.3106796116504854E-2</v>
      </c>
    </row>
    <row r="136" spans="14:24" ht="15.6" x14ac:dyDescent="0.3">
      <c r="N136" s="143">
        <v>40633</v>
      </c>
      <c r="O136" s="144">
        <v>938</v>
      </c>
      <c r="P136" s="144">
        <v>132</v>
      </c>
      <c r="Q136" s="144">
        <v>806</v>
      </c>
      <c r="R136" s="145">
        <v>3311591366</v>
      </c>
      <c r="S136" s="145">
        <v>2030748475</v>
      </c>
      <c r="T136" s="145">
        <v>1280842891</v>
      </c>
      <c r="U136" s="146">
        <v>277</v>
      </c>
      <c r="V136" s="146">
        <v>69</v>
      </c>
      <c r="W136" s="147">
        <v>0.29530916844349681</v>
      </c>
      <c r="X136" s="147">
        <v>7.3560767590618331E-2</v>
      </c>
    </row>
    <row r="137" spans="14:24" ht="15.6" x14ac:dyDescent="0.3">
      <c r="N137" s="143">
        <v>40663</v>
      </c>
      <c r="O137" s="144">
        <v>881</v>
      </c>
      <c r="P137" s="144">
        <v>144</v>
      </c>
      <c r="Q137" s="144">
        <v>737</v>
      </c>
      <c r="R137" s="145">
        <v>3561171251</v>
      </c>
      <c r="S137" s="145">
        <v>2388249104</v>
      </c>
      <c r="T137" s="145">
        <v>1172922147</v>
      </c>
      <c r="U137" s="146">
        <v>225</v>
      </c>
      <c r="V137" s="146">
        <v>61</v>
      </c>
      <c r="W137" s="147">
        <v>0.25539160045402953</v>
      </c>
      <c r="X137" s="147">
        <v>6.9239500567536888E-2</v>
      </c>
    </row>
    <row r="138" spans="14:24" ht="15.6" x14ac:dyDescent="0.3">
      <c r="N138" s="143">
        <v>40694</v>
      </c>
      <c r="O138" s="144">
        <v>951</v>
      </c>
      <c r="P138" s="144">
        <v>164</v>
      </c>
      <c r="Q138" s="144">
        <v>787</v>
      </c>
      <c r="R138" s="145">
        <v>5222053480</v>
      </c>
      <c r="S138" s="145">
        <v>3963216075</v>
      </c>
      <c r="T138" s="145">
        <v>1258837405</v>
      </c>
      <c r="U138" s="146">
        <v>232</v>
      </c>
      <c r="V138" s="146">
        <v>60</v>
      </c>
      <c r="W138" s="147">
        <v>0.24395373291272346</v>
      </c>
      <c r="X138" s="147">
        <v>6.3091482649842268E-2</v>
      </c>
    </row>
    <row r="139" spans="14:24" ht="15.6" x14ac:dyDescent="0.3">
      <c r="N139" s="143">
        <v>40724</v>
      </c>
      <c r="O139" s="144">
        <v>1075</v>
      </c>
      <c r="P139" s="144">
        <v>199</v>
      </c>
      <c r="Q139" s="144">
        <v>876</v>
      </c>
      <c r="R139" s="145">
        <v>5658500413</v>
      </c>
      <c r="S139" s="145">
        <v>4198775739</v>
      </c>
      <c r="T139" s="145">
        <v>1459724674</v>
      </c>
      <c r="U139" s="146">
        <v>230</v>
      </c>
      <c r="V139" s="146">
        <v>70</v>
      </c>
      <c r="W139" s="147">
        <v>0.21395348837209302</v>
      </c>
      <c r="X139" s="147">
        <v>6.5116279069767441E-2</v>
      </c>
    </row>
    <row r="140" spans="14:24" ht="15.6" x14ac:dyDescent="0.3">
      <c r="N140" s="143">
        <v>40755</v>
      </c>
      <c r="O140" s="144">
        <v>873</v>
      </c>
      <c r="P140" s="144">
        <v>162</v>
      </c>
      <c r="Q140" s="144">
        <v>711</v>
      </c>
      <c r="R140" s="145">
        <v>4210167596</v>
      </c>
      <c r="S140" s="145">
        <v>3023701781</v>
      </c>
      <c r="T140" s="145">
        <v>1186465815</v>
      </c>
      <c r="U140" s="146">
        <v>198</v>
      </c>
      <c r="V140" s="146">
        <v>52</v>
      </c>
      <c r="W140" s="147">
        <v>0.22680412371134021</v>
      </c>
      <c r="X140" s="147">
        <v>5.9564719358533788E-2</v>
      </c>
    </row>
    <row r="141" spans="14:24" ht="15.6" x14ac:dyDescent="0.3">
      <c r="N141" s="143">
        <v>40786</v>
      </c>
      <c r="O141" s="144">
        <v>925</v>
      </c>
      <c r="P141" s="144">
        <v>149</v>
      </c>
      <c r="Q141" s="144">
        <v>776</v>
      </c>
      <c r="R141" s="145">
        <v>4831825207</v>
      </c>
      <c r="S141" s="145">
        <v>3455688649</v>
      </c>
      <c r="T141" s="145">
        <v>1376136558</v>
      </c>
      <c r="U141" s="146">
        <v>213</v>
      </c>
      <c r="V141" s="146">
        <v>51</v>
      </c>
      <c r="W141" s="147">
        <v>0.23027027027027028</v>
      </c>
      <c r="X141" s="147">
        <v>5.5135135135135134E-2</v>
      </c>
    </row>
    <row r="142" spans="14:24" ht="15.6" x14ac:dyDescent="0.3">
      <c r="N142" s="143">
        <v>40816</v>
      </c>
      <c r="O142" s="144">
        <v>918</v>
      </c>
      <c r="P142" s="144">
        <v>160</v>
      </c>
      <c r="Q142" s="144">
        <v>758</v>
      </c>
      <c r="R142" s="145">
        <v>4839681534</v>
      </c>
      <c r="S142" s="145">
        <v>3502858161</v>
      </c>
      <c r="T142" s="145">
        <v>1336823373</v>
      </c>
      <c r="U142" s="146">
        <v>203</v>
      </c>
      <c r="V142" s="146">
        <v>52</v>
      </c>
      <c r="W142" s="147">
        <v>0.22113289760348584</v>
      </c>
      <c r="X142" s="147">
        <v>5.6644880174291937E-2</v>
      </c>
    </row>
    <row r="143" spans="14:24" ht="15.6" x14ac:dyDescent="0.3">
      <c r="N143" s="143">
        <v>40847</v>
      </c>
      <c r="O143" s="144">
        <v>822</v>
      </c>
      <c r="P143" s="144">
        <v>156</v>
      </c>
      <c r="Q143" s="144">
        <v>666</v>
      </c>
      <c r="R143" s="145">
        <v>4821911963</v>
      </c>
      <c r="S143" s="145">
        <v>3608469290</v>
      </c>
      <c r="T143" s="145">
        <v>1213442673</v>
      </c>
      <c r="U143" s="146">
        <v>165</v>
      </c>
      <c r="V143" s="146">
        <v>50</v>
      </c>
      <c r="W143" s="147">
        <v>0.20072992700729927</v>
      </c>
      <c r="X143" s="147">
        <v>6.0827250608272508E-2</v>
      </c>
    </row>
    <row r="144" spans="14:24" ht="15.6" x14ac:dyDescent="0.3">
      <c r="N144" s="143">
        <v>40877</v>
      </c>
      <c r="O144" s="144">
        <v>835</v>
      </c>
      <c r="P144" s="144">
        <v>127</v>
      </c>
      <c r="Q144" s="144">
        <v>708</v>
      </c>
      <c r="R144" s="145">
        <v>3946005076</v>
      </c>
      <c r="S144" s="145">
        <v>2699905837</v>
      </c>
      <c r="T144" s="145">
        <v>1246099239</v>
      </c>
      <c r="U144" s="146">
        <v>199</v>
      </c>
      <c r="V144" s="146">
        <v>32</v>
      </c>
      <c r="W144" s="147">
        <v>0.23832335329341317</v>
      </c>
      <c r="X144" s="147">
        <v>3.8323353293413173E-2</v>
      </c>
    </row>
    <row r="145" spans="14:24" ht="15.6" x14ac:dyDescent="0.3">
      <c r="N145" s="143">
        <v>40908</v>
      </c>
      <c r="O145" s="144">
        <v>1321</v>
      </c>
      <c r="P145" s="144">
        <v>232</v>
      </c>
      <c r="Q145" s="144">
        <v>1089</v>
      </c>
      <c r="R145" s="145">
        <v>7403030514</v>
      </c>
      <c r="S145" s="145">
        <v>5464373393</v>
      </c>
      <c r="T145" s="145">
        <v>1938657121</v>
      </c>
      <c r="U145" s="146">
        <v>294</v>
      </c>
      <c r="V145" s="146">
        <v>61</v>
      </c>
      <c r="W145" s="147">
        <v>0.22255866767600302</v>
      </c>
      <c r="X145" s="147">
        <v>4.6177138531415592E-2</v>
      </c>
    </row>
    <row r="146" spans="14:24" ht="15.6" x14ac:dyDescent="0.3">
      <c r="N146" s="143">
        <v>40939</v>
      </c>
      <c r="O146" s="144">
        <v>725</v>
      </c>
      <c r="P146" s="144">
        <v>122</v>
      </c>
      <c r="Q146" s="144">
        <v>603</v>
      </c>
      <c r="R146" s="145">
        <v>3639212855</v>
      </c>
      <c r="S146" s="145">
        <v>2618174237</v>
      </c>
      <c r="T146" s="145">
        <v>1021038618</v>
      </c>
      <c r="U146" s="146">
        <v>145</v>
      </c>
      <c r="V146" s="146">
        <v>26</v>
      </c>
      <c r="W146" s="147">
        <v>0.2</v>
      </c>
      <c r="X146" s="147">
        <v>3.5862068965517239E-2</v>
      </c>
    </row>
    <row r="147" spans="14:24" ht="15.6" x14ac:dyDescent="0.3">
      <c r="N147" s="143">
        <v>40968</v>
      </c>
      <c r="O147" s="144">
        <v>848</v>
      </c>
      <c r="P147" s="144">
        <v>140</v>
      </c>
      <c r="Q147" s="144">
        <v>708</v>
      </c>
      <c r="R147" s="145">
        <v>3842621201</v>
      </c>
      <c r="S147" s="145">
        <v>2614064978</v>
      </c>
      <c r="T147" s="145">
        <v>1228556223</v>
      </c>
      <c r="U147" s="146">
        <v>189</v>
      </c>
      <c r="V147" s="146">
        <v>47</v>
      </c>
      <c r="W147" s="147">
        <v>0.22287735849056603</v>
      </c>
      <c r="X147" s="147">
        <v>5.5424528301886794E-2</v>
      </c>
    </row>
    <row r="148" spans="14:24" ht="15.6" x14ac:dyDescent="0.3">
      <c r="N148" s="143">
        <v>40999</v>
      </c>
      <c r="O148" s="144">
        <v>1080</v>
      </c>
      <c r="P148" s="144">
        <v>179</v>
      </c>
      <c r="Q148" s="144">
        <v>901</v>
      </c>
      <c r="R148" s="145">
        <v>5264474806</v>
      </c>
      <c r="S148" s="145">
        <v>3674413844</v>
      </c>
      <c r="T148" s="145">
        <v>1590060962</v>
      </c>
      <c r="U148" s="146">
        <v>231</v>
      </c>
      <c r="V148" s="146">
        <v>46</v>
      </c>
      <c r="W148" s="147">
        <v>0.21388888888888888</v>
      </c>
      <c r="X148" s="147">
        <v>4.2592592592592592E-2</v>
      </c>
    </row>
    <row r="149" spans="14:24" ht="15.6" x14ac:dyDescent="0.3">
      <c r="N149" s="143">
        <v>41029</v>
      </c>
      <c r="O149" s="144">
        <v>943</v>
      </c>
      <c r="P149" s="144">
        <v>145</v>
      </c>
      <c r="Q149" s="144">
        <v>798</v>
      </c>
      <c r="R149" s="145">
        <v>4011686414</v>
      </c>
      <c r="S149" s="145">
        <v>2730017831</v>
      </c>
      <c r="T149" s="145">
        <v>1281668583</v>
      </c>
      <c r="U149" s="146">
        <v>211</v>
      </c>
      <c r="V149" s="146">
        <v>51</v>
      </c>
      <c r="W149" s="147">
        <v>0.22375397667020147</v>
      </c>
      <c r="X149" s="147">
        <v>5.4082714740190878E-2</v>
      </c>
    </row>
    <row r="150" spans="14:24" ht="15.6" x14ac:dyDescent="0.3">
      <c r="N150" s="143">
        <v>41060</v>
      </c>
      <c r="O150" s="144">
        <v>1121</v>
      </c>
      <c r="P150" s="144">
        <v>175</v>
      </c>
      <c r="Q150" s="144">
        <v>946</v>
      </c>
      <c r="R150" s="145">
        <v>4997884136</v>
      </c>
      <c r="S150" s="145">
        <v>3152006443</v>
      </c>
      <c r="T150" s="145">
        <v>1845877693</v>
      </c>
      <c r="U150" s="146">
        <v>227</v>
      </c>
      <c r="V150" s="146">
        <v>54</v>
      </c>
      <c r="W150" s="147">
        <v>0.20249776984834969</v>
      </c>
      <c r="X150" s="147">
        <v>4.8171275646743977E-2</v>
      </c>
    </row>
    <row r="151" spans="14:24" ht="15.6" x14ac:dyDescent="0.3">
      <c r="N151" s="143">
        <v>41090</v>
      </c>
      <c r="O151" s="144">
        <v>1188</v>
      </c>
      <c r="P151" s="144">
        <v>191</v>
      </c>
      <c r="Q151" s="144">
        <v>997</v>
      </c>
      <c r="R151" s="145">
        <v>5847099330</v>
      </c>
      <c r="S151" s="145">
        <v>4103843202</v>
      </c>
      <c r="T151" s="145">
        <v>1743256128</v>
      </c>
      <c r="U151" s="146">
        <v>236</v>
      </c>
      <c r="V151" s="146">
        <v>52</v>
      </c>
      <c r="W151" s="147">
        <v>0.19865319865319866</v>
      </c>
      <c r="X151" s="147">
        <v>4.3771043771043773E-2</v>
      </c>
    </row>
    <row r="152" spans="14:24" ht="15.6" x14ac:dyDescent="0.3">
      <c r="N152" s="143">
        <v>41121</v>
      </c>
      <c r="O152" s="144">
        <v>1002</v>
      </c>
      <c r="P152" s="144">
        <v>169</v>
      </c>
      <c r="Q152" s="144">
        <v>833</v>
      </c>
      <c r="R152" s="145">
        <v>5470941592</v>
      </c>
      <c r="S152" s="145">
        <v>3886232916</v>
      </c>
      <c r="T152" s="145">
        <v>1584708676</v>
      </c>
      <c r="U152" s="146">
        <v>202</v>
      </c>
      <c r="V152" s="146">
        <v>56</v>
      </c>
      <c r="W152" s="147">
        <v>0.20159680638722555</v>
      </c>
      <c r="X152" s="147">
        <v>5.588822355289421E-2</v>
      </c>
    </row>
    <row r="153" spans="14:24" ht="15.6" x14ac:dyDescent="0.3">
      <c r="N153" s="143">
        <v>41152</v>
      </c>
      <c r="O153" s="144">
        <v>1186</v>
      </c>
      <c r="P153" s="144">
        <v>189</v>
      </c>
      <c r="Q153" s="144">
        <v>997</v>
      </c>
      <c r="R153" s="145">
        <v>5966669479</v>
      </c>
      <c r="S153" s="145">
        <v>4234798288</v>
      </c>
      <c r="T153" s="145">
        <v>1731871191</v>
      </c>
      <c r="U153" s="146">
        <v>208</v>
      </c>
      <c r="V153" s="146">
        <v>40</v>
      </c>
      <c r="W153" s="147">
        <v>0.17537942664418213</v>
      </c>
      <c r="X153" s="147">
        <v>3.3726812816188868E-2</v>
      </c>
    </row>
    <row r="154" spans="14:24" ht="15.6" x14ac:dyDescent="0.3">
      <c r="N154" s="143">
        <v>41182</v>
      </c>
      <c r="O154" s="144">
        <v>1028</v>
      </c>
      <c r="P154" s="144">
        <v>154</v>
      </c>
      <c r="Q154" s="144">
        <v>874</v>
      </c>
      <c r="R154" s="145">
        <v>4921424689</v>
      </c>
      <c r="S154" s="145">
        <v>3423849723</v>
      </c>
      <c r="T154" s="145">
        <v>1497574966</v>
      </c>
      <c r="U154" s="146">
        <v>209</v>
      </c>
      <c r="V154" s="146">
        <v>38</v>
      </c>
      <c r="W154" s="147">
        <v>0.20330739299610895</v>
      </c>
      <c r="X154" s="147">
        <v>3.6964980544747082E-2</v>
      </c>
    </row>
    <row r="155" spans="14:24" ht="15.6" x14ac:dyDescent="0.3">
      <c r="N155" s="143">
        <v>41213</v>
      </c>
      <c r="O155" s="144">
        <v>1129</v>
      </c>
      <c r="P155" s="144">
        <v>164</v>
      </c>
      <c r="Q155" s="144">
        <v>965</v>
      </c>
      <c r="R155" s="145">
        <v>5063339326</v>
      </c>
      <c r="S155" s="145">
        <v>3250319568</v>
      </c>
      <c r="T155" s="145">
        <v>1813019758</v>
      </c>
      <c r="U155" s="146">
        <v>174</v>
      </c>
      <c r="V155" s="146">
        <v>41</v>
      </c>
      <c r="W155" s="147">
        <v>0.15411868910540302</v>
      </c>
      <c r="X155" s="147">
        <v>3.6315323294951282E-2</v>
      </c>
    </row>
    <row r="156" spans="14:24" ht="15.6" x14ac:dyDescent="0.3">
      <c r="N156" s="143">
        <v>41243</v>
      </c>
      <c r="O156" s="144">
        <v>1191</v>
      </c>
      <c r="P156" s="144">
        <v>215</v>
      </c>
      <c r="Q156" s="144">
        <v>976</v>
      </c>
      <c r="R156" s="145">
        <v>6143120656</v>
      </c>
      <c r="S156" s="145">
        <v>4131876882</v>
      </c>
      <c r="T156" s="145">
        <v>2011243774</v>
      </c>
      <c r="U156" s="146">
        <v>177</v>
      </c>
      <c r="V156" s="146">
        <v>57</v>
      </c>
      <c r="W156" s="147">
        <v>0.1486146095717884</v>
      </c>
      <c r="X156" s="147">
        <v>4.7858942065491183E-2</v>
      </c>
    </row>
    <row r="157" spans="14:24" ht="15.6" x14ac:dyDescent="0.3">
      <c r="N157" s="143">
        <v>41274</v>
      </c>
      <c r="O157" s="144">
        <v>2016</v>
      </c>
      <c r="P157" s="144">
        <v>363</v>
      </c>
      <c r="Q157" s="144">
        <v>1653</v>
      </c>
      <c r="R157" s="145">
        <v>11277764424</v>
      </c>
      <c r="S157" s="145">
        <v>7387091516</v>
      </c>
      <c r="T157" s="145">
        <v>3890672908</v>
      </c>
      <c r="U157" s="146">
        <v>263</v>
      </c>
      <c r="V157" s="146">
        <v>70</v>
      </c>
      <c r="W157" s="147">
        <v>0.13045634920634921</v>
      </c>
      <c r="X157" s="147">
        <v>3.4722222222222224E-2</v>
      </c>
    </row>
    <row r="158" spans="14:24" ht="15.6" x14ac:dyDescent="0.3">
      <c r="N158" s="143">
        <v>41305</v>
      </c>
      <c r="O158" s="144">
        <v>869</v>
      </c>
      <c r="P158" s="144">
        <v>129</v>
      </c>
      <c r="Q158" s="144">
        <v>740</v>
      </c>
      <c r="R158" s="145">
        <v>3561452587</v>
      </c>
      <c r="S158" s="145">
        <v>2470765528</v>
      </c>
      <c r="T158" s="145">
        <v>1090687059</v>
      </c>
      <c r="U158" s="146">
        <v>142</v>
      </c>
      <c r="V158" s="146">
        <v>41</v>
      </c>
      <c r="W158" s="147">
        <v>0.16340621403912542</v>
      </c>
      <c r="X158" s="147">
        <v>4.7180667433831994E-2</v>
      </c>
    </row>
    <row r="159" spans="14:24" ht="15.6" x14ac:dyDescent="0.3">
      <c r="N159" s="143">
        <v>41333</v>
      </c>
      <c r="O159" s="144">
        <v>839</v>
      </c>
      <c r="P159" s="144">
        <v>116</v>
      </c>
      <c r="Q159" s="144">
        <v>723</v>
      </c>
      <c r="R159" s="145">
        <v>3230449281</v>
      </c>
      <c r="S159" s="145">
        <v>1993376470</v>
      </c>
      <c r="T159" s="145">
        <v>1237072811</v>
      </c>
      <c r="U159" s="146">
        <v>139</v>
      </c>
      <c r="V159" s="146">
        <v>30</v>
      </c>
      <c r="W159" s="147">
        <v>0.16567342073897498</v>
      </c>
      <c r="X159" s="147">
        <v>3.5756853396901073E-2</v>
      </c>
    </row>
    <row r="160" spans="14:24" ht="15.6" x14ac:dyDescent="0.3">
      <c r="N160" s="143">
        <v>41364</v>
      </c>
      <c r="O160" s="144">
        <v>1214</v>
      </c>
      <c r="P160" s="144">
        <v>180</v>
      </c>
      <c r="Q160" s="144">
        <v>1034</v>
      </c>
      <c r="R160" s="145">
        <v>5631339057</v>
      </c>
      <c r="S160" s="145">
        <v>3858363939</v>
      </c>
      <c r="T160" s="145">
        <v>1772975118</v>
      </c>
      <c r="U160" s="146">
        <v>205</v>
      </c>
      <c r="V160" s="146">
        <v>37</v>
      </c>
      <c r="W160" s="147">
        <v>0.16886326194398682</v>
      </c>
      <c r="X160" s="147">
        <v>3.0477759472817133E-2</v>
      </c>
    </row>
    <row r="161" spans="14:24" ht="15.6" x14ac:dyDescent="0.3">
      <c r="N161" s="143">
        <v>41394</v>
      </c>
      <c r="O161" s="144">
        <v>1219</v>
      </c>
      <c r="P161" s="144">
        <v>187</v>
      </c>
      <c r="Q161" s="144">
        <v>1032</v>
      </c>
      <c r="R161" s="145">
        <v>6061566896</v>
      </c>
      <c r="S161" s="145">
        <v>4260545763</v>
      </c>
      <c r="T161" s="145">
        <v>1801021133</v>
      </c>
      <c r="U161" s="146">
        <v>177</v>
      </c>
      <c r="V161" s="146">
        <v>37</v>
      </c>
      <c r="W161" s="147">
        <v>0.14520098441345364</v>
      </c>
      <c r="X161" s="147">
        <v>3.0352748154224774E-2</v>
      </c>
    </row>
    <row r="162" spans="14:24" ht="15.6" x14ac:dyDescent="0.3">
      <c r="N162" s="143">
        <v>41425</v>
      </c>
      <c r="O162" s="144">
        <v>1414</v>
      </c>
      <c r="P162" s="144">
        <v>194</v>
      </c>
      <c r="Q162" s="144">
        <v>1220</v>
      </c>
      <c r="R162" s="145">
        <v>6513480353</v>
      </c>
      <c r="S162" s="145">
        <v>4226657375</v>
      </c>
      <c r="T162" s="145">
        <v>2286822978</v>
      </c>
      <c r="U162" s="146">
        <v>205</v>
      </c>
      <c r="V162" s="146">
        <v>49</v>
      </c>
      <c r="W162" s="147">
        <v>0.14497878359264499</v>
      </c>
      <c r="X162" s="147">
        <v>3.4653465346534656E-2</v>
      </c>
    </row>
    <row r="163" spans="14:24" ht="15.6" x14ac:dyDescent="0.3">
      <c r="N163" s="143">
        <v>41455</v>
      </c>
      <c r="O163" s="144">
        <v>1444</v>
      </c>
      <c r="P163" s="144">
        <v>253</v>
      </c>
      <c r="Q163" s="144">
        <v>1191</v>
      </c>
      <c r="R163" s="145">
        <v>9163318353</v>
      </c>
      <c r="S163" s="145">
        <v>6611821946</v>
      </c>
      <c r="T163" s="145">
        <v>2551496407</v>
      </c>
      <c r="U163" s="146">
        <v>206</v>
      </c>
      <c r="V163" s="146">
        <v>48</v>
      </c>
      <c r="W163" s="147">
        <v>0.14265927977839335</v>
      </c>
      <c r="X163" s="147">
        <v>3.3240997229916899E-2</v>
      </c>
    </row>
    <row r="164" spans="14:24" ht="15.6" x14ac:dyDescent="0.3">
      <c r="N164" s="143">
        <v>41486</v>
      </c>
      <c r="O164" s="144">
        <v>1353</v>
      </c>
      <c r="P164" s="144">
        <v>194</v>
      </c>
      <c r="Q164" s="144">
        <v>1159</v>
      </c>
      <c r="R164" s="145">
        <v>6042502255</v>
      </c>
      <c r="S164" s="145">
        <v>3947098458</v>
      </c>
      <c r="T164" s="145">
        <v>2095403797</v>
      </c>
      <c r="U164" s="146">
        <v>152</v>
      </c>
      <c r="V164" s="146">
        <v>44</v>
      </c>
      <c r="W164" s="147">
        <v>0.1123429416112343</v>
      </c>
      <c r="X164" s="147">
        <v>3.2520325203252036E-2</v>
      </c>
    </row>
    <row r="165" spans="14:24" ht="15.6" x14ac:dyDescent="0.3">
      <c r="N165" s="143">
        <v>41517</v>
      </c>
      <c r="O165" s="144">
        <v>1422</v>
      </c>
      <c r="P165" s="144">
        <v>241</v>
      </c>
      <c r="Q165" s="144">
        <v>1181</v>
      </c>
      <c r="R165" s="145">
        <v>7384295346</v>
      </c>
      <c r="S165" s="145">
        <v>4765914756</v>
      </c>
      <c r="T165" s="145">
        <v>2618380590</v>
      </c>
      <c r="U165" s="146">
        <v>200</v>
      </c>
      <c r="V165" s="146">
        <v>44</v>
      </c>
      <c r="W165" s="147">
        <v>0.14064697609001406</v>
      </c>
      <c r="X165" s="147">
        <v>3.0942334739803096E-2</v>
      </c>
    </row>
    <row r="166" spans="14:24" ht="15.6" x14ac:dyDescent="0.3">
      <c r="N166" s="143">
        <v>41547</v>
      </c>
      <c r="O166" s="144">
        <v>1298</v>
      </c>
      <c r="P166" s="144">
        <v>199</v>
      </c>
      <c r="Q166" s="144">
        <v>1099</v>
      </c>
      <c r="R166" s="145">
        <v>7028280845</v>
      </c>
      <c r="S166" s="145">
        <v>4887610803</v>
      </c>
      <c r="T166" s="145">
        <v>2140670042</v>
      </c>
      <c r="U166" s="146">
        <v>151</v>
      </c>
      <c r="V166" s="146">
        <v>35</v>
      </c>
      <c r="W166" s="147">
        <v>0.11633281972265024</v>
      </c>
      <c r="X166" s="147">
        <v>2.6964560862865947E-2</v>
      </c>
    </row>
    <row r="167" spans="14:24" ht="15.6" x14ac:dyDescent="0.3">
      <c r="N167" s="143">
        <v>41578</v>
      </c>
      <c r="O167" s="144">
        <v>1412</v>
      </c>
      <c r="P167" s="144">
        <v>225</v>
      </c>
      <c r="Q167" s="144">
        <v>1187</v>
      </c>
      <c r="R167" s="145">
        <v>9071764156</v>
      </c>
      <c r="S167" s="145">
        <v>6925157929</v>
      </c>
      <c r="T167" s="145">
        <v>2146606227</v>
      </c>
      <c r="U167" s="146">
        <v>155</v>
      </c>
      <c r="V167" s="146">
        <v>34</v>
      </c>
      <c r="W167" s="147">
        <v>0.10977337110481586</v>
      </c>
      <c r="X167" s="147">
        <v>2.4079320113314446E-2</v>
      </c>
    </row>
    <row r="168" spans="14:24" ht="15.6" x14ac:dyDescent="0.3">
      <c r="N168" s="143">
        <v>41608</v>
      </c>
      <c r="O168" s="144">
        <v>1134</v>
      </c>
      <c r="P168" s="144">
        <v>193</v>
      </c>
      <c r="Q168" s="144">
        <v>941</v>
      </c>
      <c r="R168" s="145">
        <v>6243369513</v>
      </c>
      <c r="S168" s="145">
        <v>4335125265</v>
      </c>
      <c r="T168" s="145">
        <v>1908244248</v>
      </c>
      <c r="U168" s="146">
        <v>162</v>
      </c>
      <c r="V168" s="146">
        <v>44</v>
      </c>
      <c r="W168" s="147">
        <v>0.14285714285714285</v>
      </c>
      <c r="X168" s="147">
        <v>3.8800705467372132E-2</v>
      </c>
    </row>
    <row r="169" spans="14:24" ht="15.6" x14ac:dyDescent="0.3">
      <c r="N169" s="143">
        <v>41639</v>
      </c>
      <c r="O169" s="144">
        <v>1855</v>
      </c>
      <c r="P169" s="144">
        <v>371</v>
      </c>
      <c r="Q169" s="144">
        <v>1484</v>
      </c>
      <c r="R169" s="145">
        <v>11566519325</v>
      </c>
      <c r="S169" s="145">
        <v>8358249505</v>
      </c>
      <c r="T169" s="145">
        <v>3208269820</v>
      </c>
      <c r="U169" s="146">
        <v>198</v>
      </c>
      <c r="V169" s="146">
        <v>74</v>
      </c>
      <c r="W169" s="147">
        <v>0.10673854447439353</v>
      </c>
      <c r="X169" s="147">
        <v>3.9892183288409704E-2</v>
      </c>
    </row>
    <row r="170" spans="14:24" ht="15.6" x14ac:dyDescent="0.3">
      <c r="N170" s="143">
        <v>41670</v>
      </c>
      <c r="O170" s="144">
        <v>1218</v>
      </c>
      <c r="P170" s="144">
        <v>188</v>
      </c>
      <c r="Q170" s="144">
        <v>1030</v>
      </c>
      <c r="R170" s="145">
        <v>5188801367</v>
      </c>
      <c r="S170" s="145">
        <v>2859986447</v>
      </c>
      <c r="T170" s="145">
        <v>2328814920</v>
      </c>
      <c r="U170" s="146">
        <v>120</v>
      </c>
      <c r="V170" s="146">
        <v>36</v>
      </c>
      <c r="W170" s="147">
        <v>9.8522167487684734E-2</v>
      </c>
      <c r="X170" s="147">
        <v>2.9556650246305417E-2</v>
      </c>
    </row>
    <row r="171" spans="14:24" ht="15.6" x14ac:dyDescent="0.3">
      <c r="N171" s="143">
        <v>41698</v>
      </c>
      <c r="O171" s="144">
        <v>1126</v>
      </c>
      <c r="P171" s="144">
        <v>164</v>
      </c>
      <c r="Q171" s="144">
        <v>962</v>
      </c>
      <c r="R171" s="145">
        <v>4950378679</v>
      </c>
      <c r="S171" s="145">
        <v>3201800561</v>
      </c>
      <c r="T171" s="145">
        <v>1748578118</v>
      </c>
      <c r="U171" s="146">
        <v>91</v>
      </c>
      <c r="V171" s="146">
        <v>27</v>
      </c>
      <c r="W171" s="147">
        <v>8.0817051509769089E-2</v>
      </c>
      <c r="X171" s="147">
        <v>2.3978685612788632E-2</v>
      </c>
    </row>
    <row r="172" spans="14:24" ht="15.6" x14ac:dyDescent="0.3">
      <c r="N172" s="143">
        <v>41729</v>
      </c>
      <c r="O172" s="144">
        <v>1275</v>
      </c>
      <c r="P172" s="144">
        <v>217</v>
      </c>
      <c r="Q172" s="144">
        <v>1058</v>
      </c>
      <c r="R172" s="145">
        <v>6774238221</v>
      </c>
      <c r="S172" s="145">
        <v>4587688638</v>
      </c>
      <c r="T172" s="145">
        <v>2186549583</v>
      </c>
      <c r="U172" s="146">
        <v>133</v>
      </c>
      <c r="V172" s="146">
        <v>33</v>
      </c>
      <c r="W172" s="147">
        <v>0.10431372549019607</v>
      </c>
      <c r="X172" s="147">
        <v>2.5882352941176471E-2</v>
      </c>
    </row>
    <row r="173" spans="14:24" ht="15.6" x14ac:dyDescent="0.3">
      <c r="N173" s="143">
        <v>41759</v>
      </c>
      <c r="O173" s="144">
        <v>1286</v>
      </c>
      <c r="P173" s="144">
        <v>198</v>
      </c>
      <c r="Q173" s="144">
        <v>1088</v>
      </c>
      <c r="R173" s="145">
        <v>6443033425</v>
      </c>
      <c r="S173" s="145">
        <v>4170512502</v>
      </c>
      <c r="T173" s="145">
        <v>2272520923</v>
      </c>
      <c r="U173" s="146">
        <v>155</v>
      </c>
      <c r="V173" s="146">
        <v>25</v>
      </c>
      <c r="W173" s="147">
        <v>0.12052877138413685</v>
      </c>
      <c r="X173" s="147">
        <v>1.9440124416796267E-2</v>
      </c>
    </row>
    <row r="174" spans="14:24" ht="15.6" x14ac:dyDescent="0.3">
      <c r="N174" s="143">
        <v>41790</v>
      </c>
      <c r="O174" s="144">
        <v>1432</v>
      </c>
      <c r="P174" s="144">
        <v>238</v>
      </c>
      <c r="Q174" s="144">
        <v>1194</v>
      </c>
      <c r="R174" s="145">
        <v>7965532542</v>
      </c>
      <c r="S174" s="145">
        <v>5602874615</v>
      </c>
      <c r="T174" s="145">
        <v>2362657927</v>
      </c>
      <c r="U174" s="146">
        <v>129</v>
      </c>
      <c r="V174" s="146">
        <v>52</v>
      </c>
      <c r="W174" s="147">
        <v>9.0083798882681559E-2</v>
      </c>
      <c r="X174" s="147">
        <v>3.6312849162011177E-2</v>
      </c>
    </row>
    <row r="175" spans="14:24" ht="15.6" x14ac:dyDescent="0.3">
      <c r="N175" s="143">
        <v>41820</v>
      </c>
      <c r="O175" s="144">
        <v>1620</v>
      </c>
      <c r="P175" s="144">
        <v>276</v>
      </c>
      <c r="Q175" s="144">
        <v>1344</v>
      </c>
      <c r="R175" s="145">
        <v>13152880513</v>
      </c>
      <c r="S175" s="145">
        <v>10230855868</v>
      </c>
      <c r="T175" s="145">
        <v>2922024645</v>
      </c>
      <c r="U175" s="146">
        <v>147</v>
      </c>
      <c r="V175" s="146">
        <v>33</v>
      </c>
      <c r="W175" s="147">
        <v>9.0740740740740747E-2</v>
      </c>
      <c r="X175" s="147">
        <v>2.0370370370370372E-2</v>
      </c>
    </row>
    <row r="176" spans="14:24" ht="15.6" x14ac:dyDescent="0.3">
      <c r="N176" s="143">
        <v>41851</v>
      </c>
      <c r="O176" s="144">
        <v>1498</v>
      </c>
      <c r="P176" s="144">
        <v>279</v>
      </c>
      <c r="Q176" s="144">
        <v>1219</v>
      </c>
      <c r="R176" s="145">
        <v>10139802394</v>
      </c>
      <c r="S176" s="145">
        <v>7271297696</v>
      </c>
      <c r="T176" s="145">
        <v>2868504698</v>
      </c>
      <c r="U176" s="146">
        <v>121</v>
      </c>
      <c r="V176" s="146">
        <v>31</v>
      </c>
      <c r="W176" s="147">
        <v>8.077436582109479E-2</v>
      </c>
      <c r="X176" s="147">
        <v>2.069425901201602E-2</v>
      </c>
    </row>
    <row r="177" spans="14:24" ht="15.6" x14ac:dyDescent="0.3">
      <c r="N177" s="143">
        <v>41882</v>
      </c>
      <c r="O177" s="144">
        <v>1434</v>
      </c>
      <c r="P177" s="144">
        <v>246</v>
      </c>
      <c r="Q177" s="144">
        <v>1188</v>
      </c>
      <c r="R177" s="145">
        <v>8719314249</v>
      </c>
      <c r="S177" s="145">
        <v>6184743069</v>
      </c>
      <c r="T177" s="145">
        <v>2534571180</v>
      </c>
      <c r="U177" s="146">
        <v>107</v>
      </c>
      <c r="V177" s="146">
        <v>17</v>
      </c>
      <c r="W177" s="147">
        <v>7.4616457461645747E-2</v>
      </c>
      <c r="X177" s="147">
        <v>1.1854951185495118E-2</v>
      </c>
    </row>
    <row r="178" spans="14:24" ht="15.6" x14ac:dyDescent="0.3">
      <c r="N178" s="143">
        <v>41912</v>
      </c>
      <c r="O178" s="144">
        <v>1443</v>
      </c>
      <c r="P178" s="144">
        <v>269</v>
      </c>
      <c r="Q178" s="144">
        <v>1174</v>
      </c>
      <c r="R178" s="145">
        <v>9113930662</v>
      </c>
      <c r="S178" s="145">
        <v>6564183442</v>
      </c>
      <c r="T178" s="145">
        <v>2549747220</v>
      </c>
      <c r="U178" s="146">
        <v>109</v>
      </c>
      <c r="V178" s="146">
        <v>26</v>
      </c>
      <c r="W178" s="147">
        <v>7.5537075537075532E-2</v>
      </c>
      <c r="X178" s="147">
        <v>1.8018018018018018E-2</v>
      </c>
    </row>
    <row r="179" spans="14:24" ht="15.6" x14ac:dyDescent="0.3">
      <c r="N179" s="143">
        <v>41943</v>
      </c>
      <c r="O179" s="144">
        <v>1574</v>
      </c>
      <c r="P179" s="144">
        <v>294</v>
      </c>
      <c r="Q179" s="144">
        <v>1280</v>
      </c>
      <c r="R179" s="145">
        <v>11084684892</v>
      </c>
      <c r="S179" s="145">
        <v>8180447291</v>
      </c>
      <c r="T179" s="145">
        <v>2904237601</v>
      </c>
      <c r="U179" s="146">
        <v>100</v>
      </c>
      <c r="V179" s="146">
        <v>26</v>
      </c>
      <c r="W179" s="147">
        <v>6.353240152477764E-2</v>
      </c>
      <c r="X179" s="147">
        <v>1.6518424396442185E-2</v>
      </c>
    </row>
    <row r="180" spans="14:24" ht="15.6" x14ac:dyDescent="0.3">
      <c r="N180" s="143">
        <v>41973</v>
      </c>
      <c r="O180" s="144">
        <v>1300</v>
      </c>
      <c r="P180" s="144">
        <v>238</v>
      </c>
      <c r="Q180" s="144">
        <v>1062</v>
      </c>
      <c r="R180" s="145">
        <v>8430040817</v>
      </c>
      <c r="S180" s="145">
        <v>6169961392</v>
      </c>
      <c r="T180" s="145">
        <v>2260079425</v>
      </c>
      <c r="U180" s="146">
        <v>98</v>
      </c>
      <c r="V180" s="146">
        <v>16</v>
      </c>
      <c r="W180" s="147">
        <v>7.5384615384615383E-2</v>
      </c>
      <c r="X180" s="147">
        <v>1.2307692307692308E-2</v>
      </c>
    </row>
    <row r="181" spans="14:24" ht="15.6" x14ac:dyDescent="0.3">
      <c r="N181" s="143">
        <v>42004</v>
      </c>
      <c r="O181" s="144">
        <v>1964</v>
      </c>
      <c r="P181" s="144">
        <v>396</v>
      </c>
      <c r="Q181" s="144">
        <v>1568</v>
      </c>
      <c r="R181" s="145">
        <v>14177917871</v>
      </c>
      <c r="S181" s="145">
        <v>10621685685</v>
      </c>
      <c r="T181" s="145">
        <v>3556232186</v>
      </c>
      <c r="U181" s="146">
        <v>127</v>
      </c>
      <c r="V181" s="146">
        <v>38</v>
      </c>
      <c r="W181" s="147">
        <v>6.4663951120162932E-2</v>
      </c>
      <c r="X181" s="147">
        <v>1.9348268839103868E-2</v>
      </c>
    </row>
    <row r="182" spans="14:24" ht="15.6" x14ac:dyDescent="0.3">
      <c r="N182" s="143">
        <v>42035</v>
      </c>
      <c r="O182" s="144">
        <v>1267</v>
      </c>
      <c r="P182" s="144">
        <v>234</v>
      </c>
      <c r="Q182" s="144">
        <v>1033</v>
      </c>
      <c r="R182" s="145">
        <v>11604088935</v>
      </c>
      <c r="S182" s="145">
        <v>7011091393</v>
      </c>
      <c r="T182" s="145">
        <v>4592997542</v>
      </c>
      <c r="U182" s="146">
        <v>73</v>
      </c>
      <c r="V182" s="146">
        <v>20</v>
      </c>
      <c r="W182" s="147">
        <v>5.7616416732438828E-2</v>
      </c>
      <c r="X182" s="147">
        <v>1.5785319652722968E-2</v>
      </c>
    </row>
    <row r="183" spans="14:24" ht="15.6" x14ac:dyDescent="0.3">
      <c r="N183" s="143">
        <v>42063</v>
      </c>
      <c r="O183" s="144">
        <v>1248</v>
      </c>
      <c r="P183" s="144">
        <v>198</v>
      </c>
      <c r="Q183" s="144">
        <v>1050</v>
      </c>
      <c r="R183" s="145">
        <v>8023532154</v>
      </c>
      <c r="S183" s="145">
        <v>5394673669</v>
      </c>
      <c r="T183" s="145">
        <v>2628858485</v>
      </c>
      <c r="U183" s="146">
        <v>72</v>
      </c>
      <c r="V183" s="146">
        <v>13</v>
      </c>
      <c r="W183" s="147">
        <v>5.7692307692307696E-2</v>
      </c>
      <c r="X183" s="147">
        <v>1.0416666666666666E-2</v>
      </c>
    </row>
    <row r="184" spans="14:24" ht="15.6" x14ac:dyDescent="0.3">
      <c r="N184" s="143">
        <v>42094</v>
      </c>
      <c r="O184" s="144">
        <v>1486</v>
      </c>
      <c r="P184" s="144">
        <v>240</v>
      </c>
      <c r="Q184" s="144">
        <v>1246</v>
      </c>
      <c r="R184" s="145">
        <v>8939863760</v>
      </c>
      <c r="S184" s="145">
        <v>6092381366</v>
      </c>
      <c r="T184" s="145">
        <v>2847482394</v>
      </c>
      <c r="U184" s="146">
        <v>97</v>
      </c>
      <c r="V184" s="146">
        <v>20</v>
      </c>
      <c r="W184" s="147">
        <v>6.5275908479138625E-2</v>
      </c>
      <c r="X184" s="147">
        <v>1.3458950201884253E-2</v>
      </c>
    </row>
    <row r="185" spans="14:24" ht="15.6" x14ac:dyDescent="0.3">
      <c r="N185" s="143">
        <v>42124</v>
      </c>
      <c r="O185" s="144">
        <v>1452</v>
      </c>
      <c r="P185" s="144">
        <v>228</v>
      </c>
      <c r="Q185" s="144">
        <v>1224</v>
      </c>
      <c r="R185" s="145">
        <v>7665329282</v>
      </c>
      <c r="S185" s="145">
        <v>4903382133</v>
      </c>
      <c r="T185" s="145">
        <v>2761947149</v>
      </c>
      <c r="U185" s="146">
        <v>88</v>
      </c>
      <c r="V185" s="146">
        <v>22</v>
      </c>
      <c r="W185" s="147">
        <v>6.0606060606060608E-2</v>
      </c>
      <c r="X185" s="147">
        <v>1.5151515151515152E-2</v>
      </c>
    </row>
    <row r="186" spans="14:24" ht="15.6" x14ac:dyDescent="0.3">
      <c r="N186" s="143">
        <v>42155</v>
      </c>
      <c r="O186" s="144">
        <v>1436</v>
      </c>
      <c r="P186" s="144">
        <v>252</v>
      </c>
      <c r="Q186" s="144">
        <v>1184</v>
      </c>
      <c r="R186" s="145">
        <v>11943213657</v>
      </c>
      <c r="S186" s="145">
        <v>8850038008</v>
      </c>
      <c r="T186" s="145">
        <v>3093175649</v>
      </c>
      <c r="U186" s="146">
        <v>91</v>
      </c>
      <c r="V186" s="146">
        <v>20</v>
      </c>
      <c r="W186" s="147">
        <v>6.3370473537604458E-2</v>
      </c>
      <c r="X186" s="147">
        <v>1.3927576601671309E-2</v>
      </c>
    </row>
    <row r="187" spans="14:24" ht="15.6" x14ac:dyDescent="0.3">
      <c r="N187" s="143">
        <v>42185</v>
      </c>
      <c r="O187" s="144">
        <v>1758</v>
      </c>
      <c r="P187" s="144">
        <v>299</v>
      </c>
      <c r="Q187" s="144">
        <v>1459</v>
      </c>
      <c r="R187" s="145">
        <v>12681219981</v>
      </c>
      <c r="S187" s="145">
        <v>8770161548</v>
      </c>
      <c r="T187" s="145">
        <v>3911058433</v>
      </c>
      <c r="U187" s="146">
        <v>102</v>
      </c>
      <c r="V187" s="146">
        <v>24</v>
      </c>
      <c r="W187" s="147">
        <v>5.8020477815699661E-2</v>
      </c>
      <c r="X187" s="147">
        <v>1.3651877133105802E-2</v>
      </c>
    </row>
    <row r="188" spans="14:24" ht="15.6" x14ac:dyDescent="0.3">
      <c r="N188" s="143">
        <v>42216</v>
      </c>
      <c r="O188" s="144">
        <v>1701</v>
      </c>
      <c r="P188" s="144">
        <v>302</v>
      </c>
      <c r="Q188" s="144">
        <v>1399</v>
      </c>
      <c r="R188" s="145">
        <v>9947813000</v>
      </c>
      <c r="S188" s="145">
        <v>6413506621</v>
      </c>
      <c r="T188" s="145">
        <v>3534306379</v>
      </c>
      <c r="U188" s="146">
        <v>95</v>
      </c>
      <c r="V188" s="146">
        <v>23</v>
      </c>
      <c r="W188" s="147">
        <v>5.584950029394474E-2</v>
      </c>
      <c r="X188" s="147">
        <v>1.3521457965902411E-2</v>
      </c>
    </row>
    <row r="189" spans="14:24" ht="15.6" x14ac:dyDescent="0.3">
      <c r="N189" s="143">
        <v>42247</v>
      </c>
      <c r="O189" s="144">
        <v>1474</v>
      </c>
      <c r="P189" s="144">
        <v>257</v>
      </c>
      <c r="Q189" s="144">
        <v>1217</v>
      </c>
      <c r="R189" s="145">
        <v>10989119431</v>
      </c>
      <c r="S189" s="145">
        <v>8085299283</v>
      </c>
      <c r="T189" s="145">
        <v>2903820148</v>
      </c>
      <c r="U189" s="146">
        <v>80</v>
      </c>
      <c r="V189" s="146">
        <v>20</v>
      </c>
      <c r="W189" s="147">
        <v>5.4274084124830396E-2</v>
      </c>
      <c r="X189" s="147">
        <v>1.3568521031207599E-2</v>
      </c>
    </row>
    <row r="190" spans="14:24" ht="15.6" x14ac:dyDescent="0.3">
      <c r="N190" s="143">
        <v>42277</v>
      </c>
      <c r="O190" s="144">
        <v>1555</v>
      </c>
      <c r="P190" s="144">
        <v>292</v>
      </c>
      <c r="Q190" s="144">
        <v>1263</v>
      </c>
      <c r="R190" s="145">
        <v>10044804800</v>
      </c>
      <c r="S190" s="145">
        <v>7069631826</v>
      </c>
      <c r="T190" s="145">
        <v>2975172974</v>
      </c>
      <c r="U190" s="146">
        <v>75</v>
      </c>
      <c r="V190" s="146">
        <v>21</v>
      </c>
      <c r="W190" s="147">
        <v>4.8231511254019289E-2</v>
      </c>
      <c r="X190" s="147">
        <v>1.3504823151125401E-2</v>
      </c>
    </row>
    <row r="191" spans="14:24" ht="15.6" x14ac:dyDescent="0.3">
      <c r="N191" s="143">
        <v>42308</v>
      </c>
      <c r="O191" s="144">
        <v>1643</v>
      </c>
      <c r="P191" s="144">
        <v>310</v>
      </c>
      <c r="Q191" s="144">
        <v>1333</v>
      </c>
      <c r="R191" s="145">
        <v>10943272749</v>
      </c>
      <c r="S191" s="145">
        <v>7848588825</v>
      </c>
      <c r="T191" s="145">
        <v>3094683924</v>
      </c>
      <c r="U191" s="146">
        <v>72</v>
      </c>
      <c r="V191" s="146">
        <v>19</v>
      </c>
      <c r="W191" s="147">
        <v>4.3822276323797933E-2</v>
      </c>
      <c r="X191" s="147">
        <v>1.1564211807668898E-2</v>
      </c>
    </row>
    <row r="192" spans="14:24" ht="15.6" x14ac:dyDescent="0.3">
      <c r="N192" s="143">
        <v>42338</v>
      </c>
      <c r="O192" s="144">
        <v>1478</v>
      </c>
      <c r="P192" s="144">
        <v>245</v>
      </c>
      <c r="Q192" s="144">
        <v>1233</v>
      </c>
      <c r="R192" s="145">
        <v>8757014351</v>
      </c>
      <c r="S192" s="145">
        <v>5900716167</v>
      </c>
      <c r="T192" s="145">
        <v>2856298184</v>
      </c>
      <c r="U192" s="146">
        <v>66</v>
      </c>
      <c r="V192" s="146">
        <v>23</v>
      </c>
      <c r="W192" s="147">
        <v>4.4654939106901215E-2</v>
      </c>
      <c r="X192" s="147">
        <v>1.5561569688768605E-2</v>
      </c>
    </row>
    <row r="193" spans="14:24" ht="15.6" x14ac:dyDescent="0.3">
      <c r="N193" s="143">
        <v>42369</v>
      </c>
      <c r="O193" s="144">
        <v>2124</v>
      </c>
      <c r="P193" s="144">
        <v>416</v>
      </c>
      <c r="Q193" s="144">
        <v>1708</v>
      </c>
      <c r="R193" s="145">
        <v>20361969610</v>
      </c>
      <c r="S193" s="145">
        <v>16144292078</v>
      </c>
      <c r="T193" s="145">
        <v>4217677532</v>
      </c>
      <c r="U193" s="146">
        <v>119</v>
      </c>
      <c r="V193" s="146">
        <v>29</v>
      </c>
      <c r="W193" s="147">
        <v>5.6026365348399249E-2</v>
      </c>
      <c r="X193" s="147">
        <v>1.3653483992467044E-2</v>
      </c>
    </row>
    <row r="194" spans="14:24" ht="15.6" x14ac:dyDescent="0.3">
      <c r="N194" s="143">
        <v>42400</v>
      </c>
      <c r="O194" s="144">
        <v>1363</v>
      </c>
      <c r="P194" s="144">
        <v>236</v>
      </c>
      <c r="Q194" s="144">
        <v>1127</v>
      </c>
      <c r="R194" s="145">
        <v>8680452148</v>
      </c>
      <c r="S194" s="145">
        <v>5819824751</v>
      </c>
      <c r="T194" s="145">
        <v>2860627397</v>
      </c>
      <c r="U194" s="146">
        <v>63</v>
      </c>
      <c r="V194" s="146">
        <v>15</v>
      </c>
      <c r="W194" s="147">
        <v>4.6221570066030816E-2</v>
      </c>
      <c r="X194" s="147">
        <v>1.1005135730007337E-2</v>
      </c>
    </row>
    <row r="195" spans="14:24" ht="15.6" x14ac:dyDescent="0.3">
      <c r="N195" s="143">
        <v>42429</v>
      </c>
      <c r="O195" s="144">
        <v>1344</v>
      </c>
      <c r="P195" s="144">
        <v>230</v>
      </c>
      <c r="Q195" s="144">
        <v>1114</v>
      </c>
      <c r="R195" s="145">
        <v>8137363400</v>
      </c>
      <c r="S195" s="145">
        <v>5493298082</v>
      </c>
      <c r="T195" s="145">
        <v>2644065318</v>
      </c>
      <c r="U195" s="146">
        <v>56</v>
      </c>
      <c r="V195" s="146">
        <v>12</v>
      </c>
      <c r="W195" s="147">
        <v>4.1666666666666664E-2</v>
      </c>
      <c r="X195" s="147">
        <v>8.9285714285714281E-3</v>
      </c>
    </row>
    <row r="196" spans="14:24" ht="15.6" x14ac:dyDescent="0.3">
      <c r="N196" s="143">
        <v>42460</v>
      </c>
      <c r="O196" s="144">
        <v>1783</v>
      </c>
      <c r="P196" s="144">
        <v>291</v>
      </c>
      <c r="Q196" s="144">
        <v>1492</v>
      </c>
      <c r="R196" s="145">
        <v>9828472575</v>
      </c>
      <c r="S196" s="145">
        <v>6347599383</v>
      </c>
      <c r="T196" s="145">
        <v>3480873192</v>
      </c>
      <c r="U196" s="146">
        <v>82</v>
      </c>
      <c r="V196" s="146">
        <v>22</v>
      </c>
      <c r="W196" s="147">
        <v>4.5989904655075714E-2</v>
      </c>
      <c r="X196" s="147">
        <v>1.2338754907459339E-2</v>
      </c>
    </row>
    <row r="197" spans="14:24" ht="15.6" x14ac:dyDescent="0.3">
      <c r="N197" s="143">
        <v>42490</v>
      </c>
      <c r="O197" s="144">
        <v>1579</v>
      </c>
      <c r="P197" s="144">
        <v>217</v>
      </c>
      <c r="Q197" s="144">
        <v>1362</v>
      </c>
      <c r="R197" s="145">
        <v>7606627027</v>
      </c>
      <c r="S197" s="145">
        <v>4577196830</v>
      </c>
      <c r="T197" s="145">
        <v>3029430197</v>
      </c>
      <c r="U197" s="146">
        <v>79</v>
      </c>
      <c r="V197" s="146">
        <v>11</v>
      </c>
      <c r="W197" s="147">
        <v>5.0031665611146296E-2</v>
      </c>
      <c r="X197" s="147">
        <v>6.9664344521849272E-3</v>
      </c>
    </row>
    <row r="198" spans="14:24" ht="15.6" x14ac:dyDescent="0.3">
      <c r="N198" s="143">
        <v>42521</v>
      </c>
      <c r="O198" s="144">
        <v>1668</v>
      </c>
      <c r="P198" s="144">
        <v>270</v>
      </c>
      <c r="Q198" s="144">
        <v>1398</v>
      </c>
      <c r="R198" s="145">
        <v>8995860274</v>
      </c>
      <c r="S198" s="145">
        <v>5965105263</v>
      </c>
      <c r="T198" s="145">
        <v>3030755011</v>
      </c>
      <c r="U198" s="146">
        <v>72</v>
      </c>
      <c r="V198" s="146">
        <v>23</v>
      </c>
      <c r="W198" s="147">
        <v>4.3165467625899283E-2</v>
      </c>
      <c r="X198" s="147">
        <v>1.3788968824940047E-2</v>
      </c>
    </row>
    <row r="199" spans="14:24" ht="15.6" x14ac:dyDescent="0.3">
      <c r="N199" s="143">
        <v>42551</v>
      </c>
      <c r="O199" s="144">
        <v>1894</v>
      </c>
      <c r="P199" s="144">
        <v>365</v>
      </c>
      <c r="Q199" s="144">
        <v>1529</v>
      </c>
      <c r="R199" s="145">
        <v>16422816543</v>
      </c>
      <c r="S199" s="145">
        <v>12678794832</v>
      </c>
      <c r="T199" s="145">
        <v>3744021711</v>
      </c>
      <c r="U199" s="146">
        <v>73</v>
      </c>
      <c r="V199" s="146">
        <v>22</v>
      </c>
      <c r="W199" s="147">
        <v>3.8542766631467794E-2</v>
      </c>
      <c r="X199" s="147">
        <v>1.1615628299894404E-2</v>
      </c>
    </row>
    <row r="200" spans="14:24" ht="15.6" x14ac:dyDescent="0.3">
      <c r="N200" s="143">
        <v>42582</v>
      </c>
      <c r="O200" s="144">
        <v>1528</v>
      </c>
      <c r="P200" s="144">
        <v>278</v>
      </c>
      <c r="Q200" s="144">
        <v>1250</v>
      </c>
      <c r="R200" s="145">
        <v>10823191097</v>
      </c>
      <c r="S200" s="145">
        <v>8017683938</v>
      </c>
      <c r="T200" s="145">
        <v>2805507159</v>
      </c>
      <c r="U200" s="146">
        <v>39</v>
      </c>
      <c r="V200" s="146">
        <v>19</v>
      </c>
      <c r="W200" s="147">
        <v>2.5523560209424083E-2</v>
      </c>
      <c r="X200" s="147">
        <v>1.2434554973821989E-2</v>
      </c>
    </row>
    <row r="201" spans="14:24" ht="15.6" x14ac:dyDescent="0.3">
      <c r="N201" s="143">
        <v>42613</v>
      </c>
      <c r="O201" s="144">
        <v>1639</v>
      </c>
      <c r="P201" s="144">
        <v>293</v>
      </c>
      <c r="Q201" s="144">
        <v>1346</v>
      </c>
      <c r="R201" s="145">
        <v>11162904430</v>
      </c>
      <c r="S201" s="145">
        <v>8255859598</v>
      </c>
      <c r="T201" s="145">
        <v>2907044832</v>
      </c>
      <c r="U201" s="146">
        <v>59</v>
      </c>
      <c r="V201" s="146">
        <v>14</v>
      </c>
      <c r="W201" s="147">
        <v>3.5997559487492371E-2</v>
      </c>
      <c r="X201" s="147">
        <v>8.5417937766931063E-3</v>
      </c>
    </row>
    <row r="202" spans="14:24" ht="15.6" x14ac:dyDescent="0.3">
      <c r="N202" s="143">
        <v>42643</v>
      </c>
      <c r="O202" s="144">
        <v>1650</v>
      </c>
      <c r="P202" s="144">
        <v>328</v>
      </c>
      <c r="Q202" s="144">
        <v>1322</v>
      </c>
      <c r="R202" s="145">
        <v>12412375363</v>
      </c>
      <c r="S202" s="145">
        <v>9215696555</v>
      </c>
      <c r="T202" s="145">
        <v>3196678808</v>
      </c>
      <c r="U202" s="146">
        <v>48</v>
      </c>
      <c r="V202" s="146">
        <v>24</v>
      </c>
      <c r="W202" s="147">
        <v>2.9090909090909091E-2</v>
      </c>
      <c r="X202" s="147">
        <v>1.4545454545454545E-2</v>
      </c>
    </row>
    <row r="203" spans="14:24" ht="15.6" x14ac:dyDescent="0.3">
      <c r="N203" s="143">
        <v>42674</v>
      </c>
      <c r="O203" s="144">
        <v>1494</v>
      </c>
      <c r="P203" s="144">
        <v>282</v>
      </c>
      <c r="Q203" s="144">
        <v>1212</v>
      </c>
      <c r="R203" s="145">
        <v>11162022425</v>
      </c>
      <c r="S203" s="145">
        <v>8378348636</v>
      </c>
      <c r="T203" s="145">
        <v>2783673789</v>
      </c>
      <c r="U203" s="146">
        <v>33</v>
      </c>
      <c r="V203" s="146">
        <v>21</v>
      </c>
      <c r="W203" s="147">
        <v>2.2088353413654619E-2</v>
      </c>
      <c r="X203" s="147">
        <v>1.4056224899598393E-2</v>
      </c>
    </row>
    <row r="204" spans="14:24" ht="15.6" x14ac:dyDescent="0.3">
      <c r="N204" s="143">
        <v>42704</v>
      </c>
      <c r="O204" s="144">
        <v>1509</v>
      </c>
      <c r="P204" s="144">
        <v>315</v>
      </c>
      <c r="Q204" s="144">
        <v>1194</v>
      </c>
      <c r="R204" s="145">
        <v>12446328743</v>
      </c>
      <c r="S204" s="145">
        <v>9462515781</v>
      </c>
      <c r="T204" s="145">
        <v>2983812962</v>
      </c>
      <c r="U204" s="146">
        <v>47</v>
      </c>
      <c r="V204" s="146">
        <v>17</v>
      </c>
      <c r="W204" s="147">
        <v>3.1146454605699137E-2</v>
      </c>
      <c r="X204" s="147">
        <v>1.1265738899933731E-2</v>
      </c>
    </row>
    <row r="205" spans="14:24" ht="15.6" x14ac:dyDescent="0.3">
      <c r="N205" s="143">
        <v>42735</v>
      </c>
      <c r="O205" s="144">
        <v>1792</v>
      </c>
      <c r="P205" s="144">
        <v>380</v>
      </c>
      <c r="Q205" s="144">
        <v>1412</v>
      </c>
      <c r="R205" s="145">
        <v>14798359815</v>
      </c>
      <c r="S205" s="145">
        <v>11498426287</v>
      </c>
      <c r="T205" s="145">
        <v>3299933528</v>
      </c>
      <c r="U205" s="146">
        <v>61</v>
      </c>
      <c r="V205" s="146">
        <v>19</v>
      </c>
      <c r="W205" s="147">
        <v>3.4040178571428568E-2</v>
      </c>
      <c r="X205" s="147">
        <v>1.0602678571428572E-2</v>
      </c>
    </row>
    <row r="206" spans="14:24" ht="15.6" x14ac:dyDescent="0.3">
      <c r="N206" s="143">
        <v>42766</v>
      </c>
      <c r="O206" s="144">
        <v>1418</v>
      </c>
      <c r="P206" s="144">
        <v>287</v>
      </c>
      <c r="Q206" s="144">
        <v>1131</v>
      </c>
      <c r="R206" s="145">
        <v>11062244413</v>
      </c>
      <c r="S206" s="145">
        <v>8005040178</v>
      </c>
      <c r="T206" s="145">
        <v>3057204235</v>
      </c>
      <c r="U206" s="146">
        <v>29</v>
      </c>
      <c r="V206" s="146">
        <v>15</v>
      </c>
      <c r="W206" s="147">
        <v>2.0451339915373765E-2</v>
      </c>
      <c r="X206" s="147">
        <v>1.0578279266572637E-2</v>
      </c>
    </row>
    <row r="207" spans="14:24" ht="15.6" x14ac:dyDescent="0.3">
      <c r="N207" s="143">
        <v>42794</v>
      </c>
      <c r="O207" s="144">
        <v>1065</v>
      </c>
      <c r="P207" s="144">
        <v>207</v>
      </c>
      <c r="Q207" s="144">
        <v>858</v>
      </c>
      <c r="R207" s="145">
        <v>7965769259</v>
      </c>
      <c r="S207" s="145">
        <v>5793783618</v>
      </c>
      <c r="T207" s="145">
        <v>2171985641</v>
      </c>
      <c r="U207" s="146">
        <v>21</v>
      </c>
      <c r="V207" s="146">
        <v>8</v>
      </c>
      <c r="W207" s="147">
        <v>1.9718309859154931E-2</v>
      </c>
      <c r="X207" s="147">
        <v>7.5117370892018778E-3</v>
      </c>
    </row>
    <row r="208" spans="14:24" ht="15.6" x14ac:dyDescent="0.3">
      <c r="N208" s="143">
        <v>42825</v>
      </c>
      <c r="O208" s="144">
        <v>1387</v>
      </c>
      <c r="P208" s="144">
        <v>267</v>
      </c>
      <c r="Q208" s="144">
        <v>1120</v>
      </c>
      <c r="R208" s="145">
        <v>10225172552</v>
      </c>
      <c r="S208" s="145">
        <v>7310937730</v>
      </c>
      <c r="T208" s="145">
        <v>2914234822</v>
      </c>
      <c r="U208" s="146">
        <v>36</v>
      </c>
      <c r="V208" s="146">
        <v>13</v>
      </c>
      <c r="W208" s="147">
        <v>2.5955299206921412E-2</v>
      </c>
      <c r="X208" s="147">
        <v>9.372746935832732E-3</v>
      </c>
    </row>
    <row r="209" spans="14:24" ht="15.6" x14ac:dyDescent="0.3">
      <c r="N209" s="143">
        <v>42855</v>
      </c>
      <c r="O209" s="144">
        <v>958</v>
      </c>
      <c r="P209" s="144">
        <v>236</v>
      </c>
      <c r="Q209" s="144">
        <v>722</v>
      </c>
      <c r="R209" s="145">
        <v>9259853158</v>
      </c>
      <c r="S209" s="145">
        <v>7067563008</v>
      </c>
      <c r="T209" s="145">
        <v>2192290150</v>
      </c>
      <c r="U209" s="146">
        <v>15</v>
      </c>
      <c r="V209" s="146">
        <v>9</v>
      </c>
      <c r="W209" s="147">
        <v>1.5657620041753653E-2</v>
      </c>
      <c r="X209" s="147">
        <v>9.3945720250521916E-3</v>
      </c>
    </row>
    <row r="210" spans="14:24" ht="15.6" x14ac:dyDescent="0.3">
      <c r="N210" s="143">
        <v>42886</v>
      </c>
      <c r="O210" s="144">
        <v>1132</v>
      </c>
      <c r="P210" s="144">
        <v>281</v>
      </c>
      <c r="Q210" s="144">
        <v>851</v>
      </c>
      <c r="R210" s="145">
        <v>9059673497</v>
      </c>
      <c r="S210" s="145">
        <v>6091012250</v>
      </c>
      <c r="T210" s="145">
        <v>2968661247</v>
      </c>
      <c r="U210" s="146">
        <v>17</v>
      </c>
      <c r="V210" s="146">
        <v>14</v>
      </c>
      <c r="W210" s="147">
        <v>1.5017667844522967E-2</v>
      </c>
      <c r="X210" s="147">
        <v>1.2367491166077738E-2</v>
      </c>
    </row>
    <row r="211" spans="14:24" ht="15.6" x14ac:dyDescent="0.3">
      <c r="N211" s="143">
        <v>42916</v>
      </c>
      <c r="O211" s="144">
        <v>1400</v>
      </c>
      <c r="P211" s="144">
        <v>372</v>
      </c>
      <c r="Q211" s="144">
        <v>1028</v>
      </c>
      <c r="R211" s="145">
        <v>13311841021</v>
      </c>
      <c r="S211" s="145">
        <v>9631778619</v>
      </c>
      <c r="T211" s="145">
        <v>3680062402</v>
      </c>
      <c r="U211" s="146">
        <v>12</v>
      </c>
      <c r="V211" s="146">
        <v>25</v>
      </c>
      <c r="W211" s="147">
        <v>8.5714285714285719E-3</v>
      </c>
      <c r="X211" s="147">
        <v>1.7857142857142856E-2</v>
      </c>
    </row>
    <row r="212" spans="14:24" ht="15.6" x14ac:dyDescent="0.3">
      <c r="N212" s="143">
        <v>42947</v>
      </c>
      <c r="O212" s="144">
        <v>1115</v>
      </c>
      <c r="P212" s="144">
        <v>266</v>
      </c>
      <c r="Q212" s="144">
        <v>849</v>
      </c>
      <c r="R212" s="145">
        <v>10194653083</v>
      </c>
      <c r="S212" s="145">
        <v>7321661999</v>
      </c>
      <c r="T212" s="145">
        <v>2872991084</v>
      </c>
      <c r="U212" s="146">
        <v>15</v>
      </c>
      <c r="V212" s="146">
        <v>12</v>
      </c>
      <c r="W212" s="147">
        <v>1.3452914798206279E-2</v>
      </c>
      <c r="X212" s="147">
        <v>1.0762331838565023E-2</v>
      </c>
    </row>
    <row r="213" spans="14:24" ht="15.6" x14ac:dyDescent="0.3">
      <c r="N213" s="143">
        <v>42978</v>
      </c>
      <c r="O213" s="144">
        <v>1265</v>
      </c>
      <c r="P213" s="144">
        <v>299</v>
      </c>
      <c r="Q213" s="144">
        <v>966</v>
      </c>
      <c r="R213" s="145">
        <v>11147163474</v>
      </c>
      <c r="S213" s="145">
        <v>7641203673</v>
      </c>
      <c r="T213" s="145">
        <v>3505959801</v>
      </c>
      <c r="U213" s="146">
        <v>16</v>
      </c>
      <c r="V213" s="146">
        <v>18</v>
      </c>
      <c r="W213" s="147">
        <v>1.2648221343873518E-2</v>
      </c>
      <c r="X213" s="147">
        <v>1.4229249011857707E-2</v>
      </c>
    </row>
    <row r="214" spans="14:24" ht="15.6" x14ac:dyDescent="0.3">
      <c r="N214" s="143">
        <v>43008</v>
      </c>
      <c r="O214" s="144">
        <v>1167</v>
      </c>
      <c r="P214" s="144">
        <v>298</v>
      </c>
      <c r="Q214" s="144">
        <v>869</v>
      </c>
      <c r="R214" s="145">
        <v>11190966666</v>
      </c>
      <c r="S214" s="145">
        <v>8296820293</v>
      </c>
      <c r="T214" s="145">
        <v>2894146373</v>
      </c>
      <c r="U214" s="146">
        <v>16</v>
      </c>
      <c r="V214" s="146">
        <v>13</v>
      </c>
      <c r="W214" s="147">
        <v>1.3710368466152529E-2</v>
      </c>
      <c r="X214" s="147">
        <v>1.1139674378748929E-2</v>
      </c>
    </row>
    <row r="215" spans="14:24" ht="15.6" x14ac:dyDescent="0.3">
      <c r="N215" s="143">
        <v>43039</v>
      </c>
      <c r="O215" s="144">
        <v>1286</v>
      </c>
      <c r="P215" s="144">
        <v>307</v>
      </c>
      <c r="Q215" s="144">
        <v>979</v>
      </c>
      <c r="R215" s="145">
        <v>12317253764</v>
      </c>
      <c r="S215" s="145">
        <v>9309962558</v>
      </c>
      <c r="T215" s="145">
        <v>3007291206</v>
      </c>
      <c r="U215" s="146">
        <v>21</v>
      </c>
      <c r="V215" s="146">
        <v>14</v>
      </c>
      <c r="W215" s="147">
        <v>1.6329704510108865E-2</v>
      </c>
      <c r="X215" s="147">
        <v>1.088646967340591E-2</v>
      </c>
    </row>
    <row r="216" spans="14:24" ht="15.6" x14ac:dyDescent="0.3">
      <c r="N216" s="143">
        <v>43069</v>
      </c>
      <c r="O216" s="144">
        <v>1197</v>
      </c>
      <c r="P216" s="144">
        <v>276</v>
      </c>
      <c r="Q216" s="144">
        <v>921</v>
      </c>
      <c r="R216" s="145">
        <v>11606707129</v>
      </c>
      <c r="S216" s="145">
        <v>8291853921</v>
      </c>
      <c r="T216" s="145">
        <v>3314853208</v>
      </c>
      <c r="U216" s="146">
        <v>23</v>
      </c>
      <c r="V216" s="146">
        <v>19</v>
      </c>
      <c r="W216" s="147">
        <v>1.921470342522974E-2</v>
      </c>
      <c r="X216" s="147">
        <v>1.5873015873015872E-2</v>
      </c>
    </row>
    <row r="217" spans="14:24" ht="15.6" x14ac:dyDescent="0.3">
      <c r="N217" s="143">
        <v>43100</v>
      </c>
      <c r="O217" s="144">
        <v>1342</v>
      </c>
      <c r="P217" s="144">
        <v>348</v>
      </c>
      <c r="Q217" s="144">
        <v>994</v>
      </c>
      <c r="R217" s="145">
        <v>14211143870</v>
      </c>
      <c r="S217" s="145">
        <v>10610092951</v>
      </c>
      <c r="T217" s="145">
        <v>3601050919</v>
      </c>
      <c r="U217" s="146">
        <v>24</v>
      </c>
      <c r="V217" s="146">
        <v>16</v>
      </c>
      <c r="W217" s="147">
        <v>1.7883755588673621E-2</v>
      </c>
      <c r="X217" s="147">
        <v>1.1922503725782414E-2</v>
      </c>
    </row>
    <row r="218" spans="14:24" ht="15.6" x14ac:dyDescent="0.3">
      <c r="N218" s="143">
        <v>43131</v>
      </c>
      <c r="O218" s="144">
        <v>1199</v>
      </c>
      <c r="P218" s="144">
        <v>276</v>
      </c>
      <c r="Q218" s="144">
        <v>923</v>
      </c>
      <c r="R218" s="145">
        <v>11371649442</v>
      </c>
      <c r="S218" s="145">
        <v>8219544545</v>
      </c>
      <c r="T218" s="145">
        <v>3152104897</v>
      </c>
      <c r="U218" s="146">
        <v>19</v>
      </c>
      <c r="V218" s="146">
        <v>13</v>
      </c>
      <c r="W218" s="147">
        <v>1.5846538782318599E-2</v>
      </c>
      <c r="X218" s="147">
        <v>1.0842368640533779E-2</v>
      </c>
    </row>
    <row r="219" spans="14:24" ht="15.6" x14ac:dyDescent="0.3">
      <c r="N219" s="143">
        <v>43159</v>
      </c>
      <c r="O219" s="144">
        <v>996</v>
      </c>
      <c r="P219" s="144">
        <v>240</v>
      </c>
      <c r="Q219" s="144">
        <v>756</v>
      </c>
      <c r="R219" s="145">
        <v>9264697672</v>
      </c>
      <c r="S219" s="145">
        <v>6566238925</v>
      </c>
      <c r="T219" s="145">
        <v>2698458747</v>
      </c>
      <c r="U219" s="146">
        <v>11</v>
      </c>
      <c r="V219" s="146">
        <v>10</v>
      </c>
      <c r="W219" s="147">
        <v>1.104417670682731E-2</v>
      </c>
      <c r="X219" s="147">
        <v>1.0040160642570281E-2</v>
      </c>
    </row>
    <row r="220" spans="14:24" ht="15.6" x14ac:dyDescent="0.3">
      <c r="N220" s="143">
        <v>43190</v>
      </c>
      <c r="O220" s="144">
        <v>1366</v>
      </c>
      <c r="P220" s="144">
        <v>277</v>
      </c>
      <c r="Q220" s="144">
        <v>1089</v>
      </c>
      <c r="R220" s="145">
        <v>13118380785</v>
      </c>
      <c r="S220" s="145">
        <v>9618293903</v>
      </c>
      <c r="T220" s="145">
        <v>3500086882</v>
      </c>
      <c r="U220" s="146">
        <v>22</v>
      </c>
      <c r="V220" s="146">
        <v>11</v>
      </c>
      <c r="W220" s="147">
        <v>1.6105417276720352E-2</v>
      </c>
      <c r="X220" s="147">
        <v>8.0527086383601759E-3</v>
      </c>
    </row>
    <row r="221" spans="14:24" ht="15.6" x14ac:dyDescent="0.3">
      <c r="N221" s="143">
        <v>43220</v>
      </c>
      <c r="O221" s="144">
        <v>1465</v>
      </c>
      <c r="P221" s="144">
        <v>248</v>
      </c>
      <c r="Q221" s="144">
        <v>1217</v>
      </c>
      <c r="R221" s="145">
        <v>9639248197</v>
      </c>
      <c r="S221" s="145">
        <v>6277294608</v>
      </c>
      <c r="T221" s="145">
        <v>3361953589</v>
      </c>
      <c r="U221" s="146">
        <v>24</v>
      </c>
      <c r="V221" s="146">
        <v>14</v>
      </c>
      <c r="W221" s="147">
        <v>1.6382252559726963E-2</v>
      </c>
      <c r="X221" s="147">
        <v>9.5563139931740607E-3</v>
      </c>
    </row>
    <row r="222" spans="14:24" ht="15.6" x14ac:dyDescent="0.3">
      <c r="N222" s="143">
        <v>43251</v>
      </c>
      <c r="O222" s="144">
        <v>1560</v>
      </c>
      <c r="P222" s="144">
        <v>272</v>
      </c>
      <c r="Q222" s="144">
        <v>1288</v>
      </c>
      <c r="R222" s="145">
        <v>11051065583</v>
      </c>
      <c r="S222" s="145">
        <v>7593443012</v>
      </c>
      <c r="T222" s="145">
        <v>3457622571</v>
      </c>
      <c r="U222" s="146">
        <v>20</v>
      </c>
      <c r="V222" s="146">
        <v>16</v>
      </c>
      <c r="W222" s="147">
        <v>1.282051282051282E-2</v>
      </c>
      <c r="X222" s="147">
        <v>1.0256410256410256E-2</v>
      </c>
    </row>
    <row r="223" spans="14:24" ht="15.6" x14ac:dyDescent="0.3">
      <c r="N223" s="143">
        <v>43281</v>
      </c>
      <c r="O223" s="144">
        <v>1556</v>
      </c>
      <c r="P223" s="144">
        <v>304</v>
      </c>
      <c r="Q223" s="144">
        <v>1252</v>
      </c>
      <c r="R223" s="145">
        <v>13809919034</v>
      </c>
      <c r="S223" s="145">
        <v>9770516157</v>
      </c>
      <c r="T223" s="145">
        <v>4039402877</v>
      </c>
      <c r="U223" s="146">
        <v>25</v>
      </c>
      <c r="V223" s="146">
        <v>20</v>
      </c>
      <c r="W223" s="147">
        <v>1.6066838046272493E-2</v>
      </c>
      <c r="X223" s="147">
        <v>1.2853470437017995E-2</v>
      </c>
    </row>
    <row r="224" spans="14:24" ht="15.6" x14ac:dyDescent="0.3">
      <c r="N224" s="143">
        <v>43312</v>
      </c>
      <c r="O224" s="144">
        <v>1413</v>
      </c>
      <c r="P224" s="144">
        <v>306</v>
      </c>
      <c r="Q224" s="144">
        <v>1107</v>
      </c>
      <c r="R224" s="145">
        <v>11423864324</v>
      </c>
      <c r="S224" s="145">
        <v>7960171885</v>
      </c>
      <c r="T224" s="145">
        <v>3463692439</v>
      </c>
      <c r="U224" s="146">
        <v>19</v>
      </c>
      <c r="V224" s="146">
        <v>13</v>
      </c>
      <c r="W224" s="147">
        <v>1.3446567586694975E-2</v>
      </c>
      <c r="X224" s="147">
        <v>9.200283085633405E-3</v>
      </c>
    </row>
    <row r="225" spans="14:24" ht="15.6" x14ac:dyDescent="0.3">
      <c r="N225" s="143">
        <v>43343</v>
      </c>
      <c r="O225" s="144">
        <v>1514</v>
      </c>
      <c r="P225" s="144">
        <v>348</v>
      </c>
      <c r="Q225" s="144">
        <v>1166</v>
      </c>
      <c r="R225" s="145">
        <v>13653208420</v>
      </c>
      <c r="S225" s="145">
        <v>10002165120</v>
      </c>
      <c r="T225" s="145">
        <v>3651043300</v>
      </c>
      <c r="U225" s="146">
        <v>16</v>
      </c>
      <c r="V225" s="146">
        <v>18</v>
      </c>
      <c r="W225" s="147">
        <v>1.0568031704095112E-2</v>
      </c>
      <c r="X225" s="147">
        <v>1.1889035667107001E-2</v>
      </c>
    </row>
    <row r="226" spans="14:24" ht="15.6" x14ac:dyDescent="0.3">
      <c r="N226" s="143">
        <v>43373</v>
      </c>
      <c r="O226" s="144">
        <v>1231</v>
      </c>
      <c r="P226" s="144">
        <v>250</v>
      </c>
      <c r="Q226" s="144">
        <v>981</v>
      </c>
      <c r="R226" s="145">
        <v>11238531751</v>
      </c>
      <c r="S226" s="145">
        <v>8307532866</v>
      </c>
      <c r="T226" s="145">
        <v>2930998885</v>
      </c>
      <c r="U226" s="146">
        <v>16</v>
      </c>
      <c r="V226" s="146">
        <v>12</v>
      </c>
      <c r="W226" s="147">
        <v>1.2997562956945572E-2</v>
      </c>
      <c r="X226" s="147">
        <v>9.7481722177091799E-3</v>
      </c>
    </row>
    <row r="227" spans="14:24" ht="15.6" x14ac:dyDescent="0.3">
      <c r="N227" s="143">
        <v>43404</v>
      </c>
      <c r="O227" s="144">
        <v>1482</v>
      </c>
      <c r="P227" s="144">
        <v>325</v>
      </c>
      <c r="Q227" s="144">
        <v>1157</v>
      </c>
      <c r="R227" s="145">
        <v>14199492014</v>
      </c>
      <c r="S227" s="145">
        <v>10526570838</v>
      </c>
      <c r="T227" s="145">
        <v>3672921176</v>
      </c>
      <c r="U227" s="146">
        <v>15</v>
      </c>
      <c r="V227" s="146">
        <v>14</v>
      </c>
      <c r="W227" s="147">
        <v>1.0121457489878543E-2</v>
      </c>
      <c r="X227" s="147">
        <v>9.4466936572199737E-3</v>
      </c>
    </row>
    <row r="228" spans="14:24" ht="15.6" x14ac:dyDescent="0.3">
      <c r="N228" s="143">
        <v>43434</v>
      </c>
      <c r="O228" s="144">
        <v>1355</v>
      </c>
      <c r="P228" s="144">
        <v>324</v>
      </c>
      <c r="Q228" s="144">
        <v>1031</v>
      </c>
      <c r="R228" s="145">
        <v>13629850301</v>
      </c>
      <c r="S228" s="145">
        <v>9971573066</v>
      </c>
      <c r="T228" s="145">
        <v>3658277235</v>
      </c>
      <c r="U228" s="146">
        <v>14</v>
      </c>
      <c r="V228" s="146">
        <v>19</v>
      </c>
      <c r="W228" s="147">
        <v>1.0332103321033211E-2</v>
      </c>
      <c r="X228" s="147">
        <v>1.4022140221402213E-2</v>
      </c>
    </row>
    <row r="229" spans="14:24" ht="15.6" x14ac:dyDescent="0.3">
      <c r="N229" s="143">
        <v>43465</v>
      </c>
      <c r="O229" s="144">
        <v>1644</v>
      </c>
      <c r="P229" s="144">
        <v>395</v>
      </c>
      <c r="Q229" s="144">
        <v>1249</v>
      </c>
      <c r="R229" s="145">
        <v>17160272230</v>
      </c>
      <c r="S229" s="145">
        <v>13285088677</v>
      </c>
      <c r="T229" s="145">
        <v>3875183553</v>
      </c>
      <c r="U229" s="146">
        <v>19</v>
      </c>
      <c r="V229" s="146">
        <v>12</v>
      </c>
      <c r="W229" s="147">
        <v>1.1557177615571776E-2</v>
      </c>
      <c r="X229" s="147">
        <v>7.2992700729927005E-3</v>
      </c>
    </row>
    <row r="230" spans="14:24" ht="15.6" x14ac:dyDescent="0.3">
      <c r="N230" s="143">
        <v>43496</v>
      </c>
      <c r="O230" s="144">
        <v>1261</v>
      </c>
      <c r="P230" s="144">
        <v>244</v>
      </c>
      <c r="Q230" s="144">
        <v>1017</v>
      </c>
      <c r="R230" s="145">
        <v>9443022157</v>
      </c>
      <c r="S230" s="145">
        <v>6304460875</v>
      </c>
      <c r="T230" s="145">
        <v>3138561282</v>
      </c>
      <c r="U230" s="146">
        <v>17</v>
      </c>
      <c r="V230" s="146">
        <v>13</v>
      </c>
      <c r="W230" s="147">
        <v>1.3481363996827915E-2</v>
      </c>
      <c r="X230" s="147">
        <v>1.0309278350515464E-2</v>
      </c>
    </row>
    <row r="231" spans="14:24" ht="15.6" x14ac:dyDescent="0.3">
      <c r="N231" s="143">
        <v>43524</v>
      </c>
      <c r="O231" s="144">
        <v>1096</v>
      </c>
      <c r="P231" s="144">
        <v>231</v>
      </c>
      <c r="Q231" s="144">
        <v>865</v>
      </c>
      <c r="R231" s="144">
        <v>9538670445</v>
      </c>
      <c r="S231" s="145">
        <v>6776332901</v>
      </c>
      <c r="T231" s="145">
        <v>2762337544</v>
      </c>
      <c r="U231" s="146">
        <v>16</v>
      </c>
      <c r="V231" s="146">
        <v>8</v>
      </c>
      <c r="W231" s="147">
        <v>1.4598540145985401E-2</v>
      </c>
      <c r="X231" s="147">
        <v>7.2992700729927005E-3</v>
      </c>
    </row>
    <row r="232" spans="14:24" ht="15.6" x14ac:dyDescent="0.3">
      <c r="N232" s="143">
        <v>43555</v>
      </c>
      <c r="O232" s="144">
        <v>1299</v>
      </c>
      <c r="P232" s="144">
        <v>262</v>
      </c>
      <c r="Q232" s="144">
        <v>1037</v>
      </c>
      <c r="R232" s="144">
        <v>10140976636</v>
      </c>
      <c r="S232" s="145">
        <v>6720603539</v>
      </c>
      <c r="T232" s="145">
        <v>3420373097</v>
      </c>
      <c r="U232" s="146">
        <v>19</v>
      </c>
      <c r="V232" s="146">
        <v>10</v>
      </c>
      <c r="W232" s="147">
        <v>1.4626635873749037E-2</v>
      </c>
      <c r="X232" s="147">
        <v>7.6982294072363358E-3</v>
      </c>
    </row>
    <row r="233" spans="14:24" ht="15.6" x14ac:dyDescent="0.3">
      <c r="N233" s="143">
        <v>43585</v>
      </c>
      <c r="O233" s="144">
        <v>1324</v>
      </c>
      <c r="P233" s="144">
        <v>247</v>
      </c>
      <c r="Q233" s="144">
        <v>1077</v>
      </c>
      <c r="R233" s="144">
        <v>8713122489</v>
      </c>
      <c r="S233" s="145">
        <v>5490775633</v>
      </c>
      <c r="T233" s="145">
        <v>3222346856</v>
      </c>
      <c r="U233" s="146">
        <v>19</v>
      </c>
      <c r="V233" s="146">
        <v>9</v>
      </c>
      <c r="W233" s="147">
        <v>1.4350453172205438E-2</v>
      </c>
      <c r="X233" s="147">
        <v>6.7975830815709968E-3</v>
      </c>
    </row>
    <row r="234" spans="14:24" ht="15.6" x14ac:dyDescent="0.3">
      <c r="N234" s="143">
        <v>43616</v>
      </c>
      <c r="O234" s="144">
        <v>1520</v>
      </c>
      <c r="P234" s="144">
        <v>318</v>
      </c>
      <c r="Q234" s="144">
        <v>1202</v>
      </c>
      <c r="R234" s="144">
        <v>13069964977</v>
      </c>
      <c r="S234" s="145">
        <v>9041061869</v>
      </c>
      <c r="T234" s="145">
        <v>4028903108</v>
      </c>
      <c r="U234" s="146">
        <v>22</v>
      </c>
      <c r="V234" s="146">
        <v>16</v>
      </c>
      <c r="W234" s="147">
        <v>1.4473684210526316E-2</v>
      </c>
      <c r="X234" s="147">
        <v>1.0526315789473684E-2</v>
      </c>
    </row>
    <row r="235" spans="14:24" ht="15.6" x14ac:dyDescent="0.3">
      <c r="N235" s="143">
        <v>43646</v>
      </c>
      <c r="O235" s="144">
        <v>1463</v>
      </c>
      <c r="P235" s="144">
        <v>335</v>
      </c>
      <c r="Q235" s="144">
        <v>1128</v>
      </c>
      <c r="R235" s="144">
        <v>15750276722</v>
      </c>
      <c r="S235" s="145">
        <v>11917877276</v>
      </c>
      <c r="T235" s="145">
        <v>3832399446</v>
      </c>
      <c r="U235" s="146">
        <v>17</v>
      </c>
      <c r="V235" s="146">
        <v>7</v>
      </c>
      <c r="W235" s="147">
        <v>1.1619958988380041E-2</v>
      </c>
      <c r="X235" s="147">
        <v>4.7846889952153108E-3</v>
      </c>
    </row>
    <row r="236" spans="14:24" ht="15.6" x14ac:dyDescent="0.3">
      <c r="N236" s="143">
        <v>43677</v>
      </c>
      <c r="O236" s="144">
        <v>1463</v>
      </c>
      <c r="P236" s="144">
        <v>318</v>
      </c>
      <c r="Q236" s="144">
        <v>1145</v>
      </c>
      <c r="R236" s="144">
        <v>14158923837</v>
      </c>
      <c r="S236" s="145">
        <v>10307117108</v>
      </c>
      <c r="T236" s="145">
        <v>3851806729</v>
      </c>
      <c r="U236" s="146">
        <v>23</v>
      </c>
      <c r="V236" s="146">
        <v>10</v>
      </c>
      <c r="W236" s="147">
        <v>1.5721120984278879E-2</v>
      </c>
      <c r="X236" s="147">
        <v>6.8352699931647299E-3</v>
      </c>
    </row>
    <row r="237" spans="14:24" ht="15.6" x14ac:dyDescent="0.3">
      <c r="N237" s="143">
        <v>43708</v>
      </c>
      <c r="O237" s="144">
        <v>1548</v>
      </c>
      <c r="P237" s="144">
        <v>345</v>
      </c>
      <c r="Q237" s="144">
        <v>1203</v>
      </c>
      <c r="R237" s="144">
        <v>13734871613</v>
      </c>
      <c r="S237" s="145">
        <v>10076372806</v>
      </c>
      <c r="T237" s="145">
        <v>3658498807</v>
      </c>
      <c r="U237" s="146">
        <v>15</v>
      </c>
      <c r="V237" s="146">
        <v>9</v>
      </c>
      <c r="W237" s="147">
        <v>9.6899224806201549E-3</v>
      </c>
      <c r="X237" s="147">
        <v>5.8139534883720929E-3</v>
      </c>
    </row>
    <row r="238" spans="14:24" ht="15.6" x14ac:dyDescent="0.3">
      <c r="N238" s="143">
        <v>43738</v>
      </c>
      <c r="O238" s="144">
        <v>1602</v>
      </c>
      <c r="P238" s="144">
        <v>350</v>
      </c>
      <c r="Q238" s="144">
        <v>1252</v>
      </c>
      <c r="R238" s="144">
        <v>15420288270</v>
      </c>
      <c r="S238" s="145">
        <v>11326990364</v>
      </c>
      <c r="T238" s="145">
        <v>4093297906</v>
      </c>
      <c r="U238" s="146">
        <v>19</v>
      </c>
      <c r="V238" s="146">
        <v>10</v>
      </c>
      <c r="W238" s="147">
        <v>1.1860174781523096E-2</v>
      </c>
      <c r="X238" s="147">
        <v>6.2421972534332081E-3</v>
      </c>
    </row>
    <row r="239" spans="14:24" ht="15.6" x14ac:dyDescent="0.3">
      <c r="N239" s="143">
        <v>43769</v>
      </c>
      <c r="O239" s="144">
        <v>1664</v>
      </c>
      <c r="P239" s="144">
        <v>313</v>
      </c>
      <c r="Q239" s="144">
        <v>1351</v>
      </c>
      <c r="R239" s="144">
        <v>13705953530</v>
      </c>
      <c r="S239" s="145">
        <v>9657872313</v>
      </c>
      <c r="T239" s="145">
        <v>4048081217</v>
      </c>
      <c r="U239" s="146">
        <v>17</v>
      </c>
      <c r="V239" s="146">
        <v>5</v>
      </c>
      <c r="W239" s="147">
        <v>1.0216346153846154E-2</v>
      </c>
      <c r="X239" s="147">
        <v>3.0048076923076925E-3</v>
      </c>
    </row>
    <row r="240" spans="14:24" ht="15.6" x14ac:dyDescent="0.3">
      <c r="N240" s="143">
        <v>43799</v>
      </c>
      <c r="O240" s="144">
        <v>1417</v>
      </c>
      <c r="P240" s="144">
        <v>288</v>
      </c>
      <c r="Q240" s="144">
        <v>1129</v>
      </c>
      <c r="R240" s="144">
        <v>12996215288</v>
      </c>
      <c r="S240" s="145">
        <v>9266576017</v>
      </c>
      <c r="T240" s="145">
        <v>3729639271</v>
      </c>
      <c r="U240" s="146">
        <v>20</v>
      </c>
      <c r="V240" s="146">
        <v>6</v>
      </c>
      <c r="W240" s="147">
        <v>1.4114326040931546E-2</v>
      </c>
      <c r="X240" s="147">
        <v>4.2342978122794639E-3</v>
      </c>
    </row>
    <row r="241" spans="14:24" ht="15.6" x14ac:dyDescent="0.3">
      <c r="N241" s="143">
        <v>43830</v>
      </c>
      <c r="O241" s="144">
        <v>1948</v>
      </c>
      <c r="P241" s="144">
        <v>434</v>
      </c>
      <c r="Q241" s="144">
        <v>1514</v>
      </c>
      <c r="R241" s="144">
        <v>20189851129</v>
      </c>
      <c r="S241" s="145">
        <v>15306876279</v>
      </c>
      <c r="T241" s="145">
        <v>4882974850</v>
      </c>
      <c r="U241" s="146">
        <v>26</v>
      </c>
      <c r="V241" s="146">
        <v>12</v>
      </c>
      <c r="W241" s="147">
        <v>1.3347022587268994E-2</v>
      </c>
      <c r="X241" s="147">
        <v>6.1601642710472282E-3</v>
      </c>
    </row>
    <row r="242" spans="14:24" ht="15.6" x14ac:dyDescent="0.3">
      <c r="N242" s="143">
        <v>43861</v>
      </c>
      <c r="O242" s="144">
        <v>1536</v>
      </c>
      <c r="P242" s="144">
        <v>277</v>
      </c>
      <c r="Q242" s="144">
        <v>1259</v>
      </c>
      <c r="R242" s="144">
        <v>11787058181</v>
      </c>
      <c r="S242" s="145">
        <v>7986320964</v>
      </c>
      <c r="T242" s="145">
        <v>3800737217</v>
      </c>
      <c r="U242" s="146">
        <v>18</v>
      </c>
      <c r="V242" s="146">
        <v>5</v>
      </c>
      <c r="W242" s="147">
        <v>1.171875E-2</v>
      </c>
      <c r="X242" s="147">
        <v>3.2552083333333335E-3</v>
      </c>
    </row>
    <row r="243" spans="14:24" ht="15.6" x14ac:dyDescent="0.3">
      <c r="N243" s="143">
        <v>43890</v>
      </c>
      <c r="O243" s="144">
        <v>1281</v>
      </c>
      <c r="P243" s="144">
        <v>243</v>
      </c>
      <c r="Q243" s="144">
        <v>1038</v>
      </c>
      <c r="R243" s="144">
        <v>10915448736</v>
      </c>
      <c r="S243" s="145">
        <v>7703210071</v>
      </c>
      <c r="T243" s="145">
        <v>3212238665</v>
      </c>
      <c r="U243" s="146">
        <v>14</v>
      </c>
      <c r="V243" s="146">
        <v>8</v>
      </c>
      <c r="W243" s="147">
        <v>1.092896174863388E-2</v>
      </c>
      <c r="X243" s="147">
        <v>6.2451209992193599E-3</v>
      </c>
    </row>
    <row r="244" spans="14:24" ht="15.6" x14ac:dyDescent="0.3">
      <c r="N244" s="143">
        <v>43921</v>
      </c>
      <c r="O244" s="144">
        <v>1190</v>
      </c>
      <c r="P244" s="144">
        <v>216</v>
      </c>
      <c r="Q244" s="144">
        <v>974</v>
      </c>
      <c r="R244" s="144">
        <v>9365661351</v>
      </c>
      <c r="S244" s="145">
        <v>6438215801</v>
      </c>
      <c r="T244" s="145">
        <v>2927445550</v>
      </c>
      <c r="U244" s="146">
        <v>20</v>
      </c>
      <c r="V244" s="146">
        <v>5</v>
      </c>
      <c r="W244" s="147">
        <v>1.680672268907563E-2</v>
      </c>
      <c r="X244" s="147">
        <v>4.2016806722689074E-3</v>
      </c>
    </row>
    <row r="245" spans="14:24" ht="15.6" x14ac:dyDescent="0.3">
      <c r="N245" s="143">
        <v>43951</v>
      </c>
      <c r="O245" s="144">
        <v>768</v>
      </c>
      <c r="P245" s="144">
        <v>125</v>
      </c>
      <c r="Q245" s="144">
        <v>643</v>
      </c>
      <c r="R245" s="144">
        <v>5463264714</v>
      </c>
      <c r="S245" s="145">
        <v>3685140834</v>
      </c>
      <c r="T245" s="145">
        <v>1778123880</v>
      </c>
      <c r="U245" s="146">
        <v>7</v>
      </c>
      <c r="V245" s="146">
        <v>3</v>
      </c>
      <c r="W245" s="147">
        <v>9.1145833333333339E-3</v>
      </c>
      <c r="X245" s="147">
        <v>3.90625E-3</v>
      </c>
    </row>
    <row r="246" spans="14:24" ht="15.6" x14ac:dyDescent="0.3">
      <c r="N246" s="143">
        <v>43982</v>
      </c>
      <c r="O246" s="144">
        <v>707</v>
      </c>
      <c r="P246" s="144">
        <v>110</v>
      </c>
      <c r="Q246" s="144">
        <v>597</v>
      </c>
      <c r="R246" s="144">
        <v>4047369022</v>
      </c>
      <c r="S246" s="145">
        <v>2340166738</v>
      </c>
      <c r="T246" s="145">
        <v>1707202284</v>
      </c>
      <c r="U246" s="146">
        <v>8</v>
      </c>
      <c r="V246" s="146">
        <v>6</v>
      </c>
      <c r="W246" s="147">
        <v>1.1315417256011316E-2</v>
      </c>
      <c r="X246" s="147">
        <v>8.4865629420084864E-3</v>
      </c>
    </row>
    <row r="247" spans="14:24" ht="15.6" x14ac:dyDescent="0.3">
      <c r="N247" s="143">
        <v>44012</v>
      </c>
      <c r="O247" s="144">
        <v>891</v>
      </c>
      <c r="P247" s="144">
        <v>146</v>
      </c>
      <c r="Q247" s="144">
        <v>745</v>
      </c>
      <c r="R247" s="144">
        <v>4895907855</v>
      </c>
      <c r="S247" s="145">
        <v>2826416233</v>
      </c>
      <c r="T247" s="145">
        <v>2069491622</v>
      </c>
      <c r="U247" s="146">
        <v>14</v>
      </c>
      <c r="V247" s="146">
        <v>8</v>
      </c>
      <c r="W247" s="147">
        <v>1.5712682379349047E-2</v>
      </c>
      <c r="X247" s="147">
        <v>8.9786756453423128E-3</v>
      </c>
    </row>
    <row r="248" spans="14:24" ht="15.6" x14ac:dyDescent="0.3">
      <c r="N248" s="143">
        <v>44043</v>
      </c>
      <c r="O248" s="144">
        <v>1072</v>
      </c>
      <c r="P248" s="144">
        <v>164</v>
      </c>
      <c r="Q248" s="144">
        <v>908</v>
      </c>
      <c r="R248" s="144">
        <v>5703333841</v>
      </c>
      <c r="S248" s="145">
        <v>3279153649</v>
      </c>
      <c r="T248" s="145">
        <v>2424180192</v>
      </c>
      <c r="U248" s="146">
        <v>17</v>
      </c>
      <c r="V248" s="146">
        <v>8</v>
      </c>
      <c r="W248" s="147">
        <v>1.5858208955223881E-2</v>
      </c>
      <c r="X248" s="147">
        <v>7.462686567164179E-3</v>
      </c>
    </row>
    <row r="249" spans="14:24" ht="15.6" x14ac:dyDescent="0.3">
      <c r="N249" s="143">
        <v>44074</v>
      </c>
      <c r="O249" s="144">
        <v>1081</v>
      </c>
      <c r="P249" s="144">
        <v>155</v>
      </c>
      <c r="Q249" s="144">
        <v>926</v>
      </c>
      <c r="R249" s="144">
        <v>5336266109</v>
      </c>
      <c r="S249" s="145">
        <v>2998976161</v>
      </c>
      <c r="T249" s="145">
        <v>2337289948</v>
      </c>
      <c r="U249" s="146">
        <v>15</v>
      </c>
      <c r="V249" s="146">
        <v>4</v>
      </c>
      <c r="W249" s="147">
        <v>1.3876040703052728E-2</v>
      </c>
      <c r="X249" s="147">
        <v>3.7002775208140612E-3</v>
      </c>
    </row>
    <row r="250" spans="14:24" ht="15.6" x14ac:dyDescent="0.3">
      <c r="N250" s="143">
        <v>44104</v>
      </c>
      <c r="O250" s="144">
        <v>1321</v>
      </c>
      <c r="P250" s="144">
        <v>229</v>
      </c>
      <c r="Q250" s="144">
        <v>1092</v>
      </c>
      <c r="R250" s="144">
        <v>10163456927</v>
      </c>
      <c r="S250" s="145">
        <v>7173072577</v>
      </c>
      <c r="T250" s="145">
        <v>2990384350</v>
      </c>
      <c r="U250" s="146">
        <v>17</v>
      </c>
      <c r="V250" s="146">
        <v>7</v>
      </c>
      <c r="W250" s="147">
        <v>1.2869038607115822E-2</v>
      </c>
      <c r="X250" s="147">
        <v>5.2990158970476911E-3</v>
      </c>
    </row>
    <row r="251" spans="14:24" ht="15.6" x14ac:dyDescent="0.3">
      <c r="N251" s="143">
        <v>44135</v>
      </c>
      <c r="O251" s="144">
        <v>1406</v>
      </c>
      <c r="P251" s="144">
        <v>259</v>
      </c>
      <c r="Q251" s="144">
        <v>1147</v>
      </c>
      <c r="R251" s="144">
        <v>11013594522</v>
      </c>
      <c r="S251" s="145">
        <v>7494364305</v>
      </c>
      <c r="T251" s="145">
        <v>3519230217</v>
      </c>
      <c r="U251" s="146">
        <v>18</v>
      </c>
      <c r="V251" s="146">
        <v>9</v>
      </c>
      <c r="W251" s="147">
        <v>1.2802275960170697E-2</v>
      </c>
      <c r="X251" s="147">
        <v>6.4011379800853483E-3</v>
      </c>
    </row>
    <row r="252" spans="14:24" ht="15.6" x14ac:dyDescent="0.3">
      <c r="N252" s="143">
        <v>44165</v>
      </c>
      <c r="O252" s="144">
        <v>1336</v>
      </c>
      <c r="P252" s="144">
        <v>222</v>
      </c>
      <c r="Q252" s="144">
        <v>1114</v>
      </c>
      <c r="R252" s="144">
        <v>9738208499</v>
      </c>
      <c r="S252" s="145">
        <v>6381723196</v>
      </c>
      <c r="T252" s="145">
        <v>3356485303</v>
      </c>
      <c r="U252" s="146">
        <v>31</v>
      </c>
      <c r="V252" s="146">
        <v>5</v>
      </c>
      <c r="W252" s="147">
        <v>2.3203592814371257E-2</v>
      </c>
      <c r="X252" s="147">
        <v>3.7425149700598802E-3</v>
      </c>
    </row>
    <row r="253" spans="14:24" ht="15.6" x14ac:dyDescent="0.3">
      <c r="N253" s="143">
        <v>44196</v>
      </c>
      <c r="O253" s="144">
        <v>2431</v>
      </c>
      <c r="P253" s="144">
        <v>486</v>
      </c>
      <c r="Q253" s="144">
        <v>1945</v>
      </c>
      <c r="R253" s="144">
        <v>21138401663</v>
      </c>
      <c r="S253" s="145">
        <v>14988170208</v>
      </c>
      <c r="T253" s="145">
        <v>6150231455</v>
      </c>
      <c r="U253" s="146">
        <v>36</v>
      </c>
      <c r="V253" s="146">
        <v>16</v>
      </c>
      <c r="W253" s="147">
        <v>1.4808720691073632E-2</v>
      </c>
      <c r="X253" s="147">
        <v>6.5816536404771702E-3</v>
      </c>
    </row>
    <row r="254" spans="14:24" ht="15.6" x14ac:dyDescent="0.3">
      <c r="N254" s="143">
        <v>44227</v>
      </c>
      <c r="O254" s="144">
        <v>1335</v>
      </c>
      <c r="P254" s="144">
        <v>234</v>
      </c>
      <c r="Q254" s="144">
        <v>1101</v>
      </c>
      <c r="R254" s="144">
        <v>9599064680</v>
      </c>
      <c r="S254" s="145">
        <v>6529764092</v>
      </c>
      <c r="T254" s="145">
        <v>3069300588</v>
      </c>
      <c r="U254" s="146">
        <v>28</v>
      </c>
      <c r="V254" s="146">
        <v>7</v>
      </c>
      <c r="W254" s="147">
        <v>2.0973782771535582E-2</v>
      </c>
      <c r="X254" s="147">
        <v>5.2434456928838954E-3</v>
      </c>
    </row>
    <row r="255" spans="14:24" ht="15.6" x14ac:dyDescent="0.3">
      <c r="N255" s="143">
        <v>44255</v>
      </c>
      <c r="O255" s="144">
        <v>1319</v>
      </c>
      <c r="P255" s="144">
        <v>193</v>
      </c>
      <c r="Q255" s="144">
        <v>1126</v>
      </c>
      <c r="R255" s="144">
        <v>7662517369</v>
      </c>
      <c r="S255" s="145">
        <v>4448922545</v>
      </c>
      <c r="T255" s="145">
        <v>3213594824</v>
      </c>
      <c r="U255" s="146">
        <v>19</v>
      </c>
      <c r="V255" s="146">
        <v>2</v>
      </c>
      <c r="W255" s="147">
        <v>1.4404852160727824E-2</v>
      </c>
      <c r="X255" s="147">
        <v>1.5163002274450341E-3</v>
      </c>
    </row>
    <row r="256" spans="14:24" ht="15.6" x14ac:dyDescent="0.3">
      <c r="N256" s="143">
        <v>44286</v>
      </c>
      <c r="O256" s="144">
        <v>1838</v>
      </c>
      <c r="P256" s="144">
        <v>258</v>
      </c>
      <c r="Q256" s="144">
        <v>1580</v>
      </c>
      <c r="R256" s="144">
        <v>11345475318</v>
      </c>
      <c r="S256" s="145">
        <v>6794457465</v>
      </c>
      <c r="T256" s="145">
        <v>4551017853</v>
      </c>
      <c r="U256" s="146">
        <v>25</v>
      </c>
      <c r="V256" s="146">
        <v>11</v>
      </c>
      <c r="W256" s="147">
        <v>1.3601741022850925E-2</v>
      </c>
      <c r="X256" s="147">
        <v>5.9847660500544067E-3</v>
      </c>
    </row>
    <row r="257" spans="14:24" ht="15.6" x14ac:dyDescent="0.3">
      <c r="N257" s="143">
        <v>44316</v>
      </c>
      <c r="O257" s="144">
        <v>1909</v>
      </c>
      <c r="P257" s="144">
        <v>327</v>
      </c>
      <c r="Q257" s="144">
        <v>1582</v>
      </c>
      <c r="R257" s="144">
        <v>13992165180</v>
      </c>
      <c r="S257" s="145">
        <v>8987189792</v>
      </c>
      <c r="T257" s="145">
        <v>5004975388</v>
      </c>
      <c r="U257" s="146">
        <v>20</v>
      </c>
      <c r="V257" s="146">
        <v>10</v>
      </c>
      <c r="W257" s="147">
        <v>1.0476689366160294E-2</v>
      </c>
      <c r="X257" s="147">
        <v>5.2383446830801469E-3</v>
      </c>
    </row>
    <row r="258" spans="14:24" ht="15.6" x14ac:dyDescent="0.3">
      <c r="N258" s="143">
        <v>44347</v>
      </c>
      <c r="O258" s="144">
        <v>1944</v>
      </c>
      <c r="P258" s="144">
        <v>302</v>
      </c>
      <c r="Q258" s="144">
        <v>1642</v>
      </c>
      <c r="R258" s="144">
        <v>12471411104</v>
      </c>
      <c r="S258" s="145">
        <v>7846389923</v>
      </c>
      <c r="T258" s="145">
        <v>4625021181</v>
      </c>
      <c r="U258" s="146">
        <v>26</v>
      </c>
      <c r="V258" s="146">
        <v>8</v>
      </c>
      <c r="W258" s="147">
        <v>1.3374485596707819E-2</v>
      </c>
      <c r="X258" s="147">
        <v>4.11522633744856E-3</v>
      </c>
    </row>
    <row r="259" spans="14:24" ht="15.6" x14ac:dyDescent="0.3">
      <c r="N259" s="143">
        <v>44377</v>
      </c>
      <c r="O259" s="144">
        <v>2317</v>
      </c>
      <c r="P259" s="144">
        <v>385</v>
      </c>
      <c r="Q259" s="144">
        <v>1932</v>
      </c>
      <c r="R259" s="144">
        <v>17828225806</v>
      </c>
      <c r="S259" s="145">
        <v>11451638042</v>
      </c>
      <c r="T259" s="145">
        <v>6376587764</v>
      </c>
      <c r="U259" s="146">
        <v>41</v>
      </c>
      <c r="V259" s="146">
        <v>8</v>
      </c>
      <c r="W259" s="147">
        <v>1.7695295640914977E-2</v>
      </c>
      <c r="X259" s="147">
        <v>3.4527406128614588E-3</v>
      </c>
    </row>
    <row r="260" spans="14:24" ht="15.6" x14ac:dyDescent="0.3">
      <c r="N260" s="143">
        <v>44408</v>
      </c>
      <c r="O260" s="144">
        <v>2131</v>
      </c>
      <c r="P260" s="144">
        <v>368</v>
      </c>
      <c r="Q260" s="144">
        <v>1763</v>
      </c>
      <c r="R260" s="144">
        <v>18154645254</v>
      </c>
      <c r="S260" s="145">
        <v>12252238872</v>
      </c>
      <c r="T260" s="145">
        <v>5902406382</v>
      </c>
      <c r="U260" s="146">
        <v>31</v>
      </c>
      <c r="V260" s="146">
        <v>12</v>
      </c>
      <c r="W260" s="147">
        <v>1.4547160957297044E-2</v>
      </c>
      <c r="X260" s="147">
        <v>5.6311590802440173E-3</v>
      </c>
    </row>
    <row r="261" spans="14:24" ht="15.6" x14ac:dyDescent="0.3">
      <c r="N261" s="143">
        <v>44439</v>
      </c>
      <c r="O261" s="144">
        <v>2261</v>
      </c>
      <c r="P261" s="144">
        <v>413</v>
      </c>
      <c r="Q261" s="144">
        <v>1848</v>
      </c>
      <c r="R261" s="144">
        <v>20112027774</v>
      </c>
      <c r="S261" s="145">
        <v>14057884773</v>
      </c>
      <c r="T261" s="145">
        <v>6054143001</v>
      </c>
      <c r="U261" s="146">
        <v>29</v>
      </c>
      <c r="V261" s="146">
        <v>10</v>
      </c>
      <c r="W261" s="147">
        <v>1.2826183104820876E-2</v>
      </c>
      <c r="X261" s="147">
        <v>4.4228217602830609E-3</v>
      </c>
    </row>
    <row r="262" spans="14:24" ht="15.6" x14ac:dyDescent="0.3">
      <c r="N262" s="143">
        <v>44469</v>
      </c>
      <c r="O262" s="144">
        <v>2284</v>
      </c>
      <c r="P262" s="144">
        <v>409</v>
      </c>
      <c r="Q262" s="144">
        <v>1875</v>
      </c>
      <c r="R262" s="144">
        <v>20866512683</v>
      </c>
      <c r="S262" s="145">
        <v>14121528018</v>
      </c>
      <c r="T262" s="145">
        <v>6744984665</v>
      </c>
      <c r="U262" s="146">
        <v>28</v>
      </c>
      <c r="V262" s="146">
        <v>9</v>
      </c>
      <c r="W262" s="147">
        <v>1.2259194395796848E-2</v>
      </c>
      <c r="X262" s="147">
        <v>3.9404553415061296E-3</v>
      </c>
    </row>
    <row r="263" spans="14:24" ht="15.6" x14ac:dyDescent="0.3">
      <c r="N263" s="143">
        <v>44500</v>
      </c>
      <c r="O263" s="144">
        <v>2306</v>
      </c>
      <c r="P263" s="144">
        <v>413</v>
      </c>
      <c r="Q263" s="144">
        <v>1893</v>
      </c>
      <c r="R263" s="144">
        <v>20783069532</v>
      </c>
      <c r="S263" s="145">
        <v>14158310589</v>
      </c>
      <c r="T263" s="145">
        <v>6624758943</v>
      </c>
      <c r="U263" s="146">
        <v>27</v>
      </c>
      <c r="V263" s="146">
        <v>8</v>
      </c>
      <c r="W263" s="147">
        <v>1.1708586296617519E-2</v>
      </c>
      <c r="X263" s="147">
        <v>3.469210754553339E-3</v>
      </c>
    </row>
    <row r="264" spans="14:24" ht="15.6" x14ac:dyDescent="0.3">
      <c r="N264" s="143">
        <v>44530</v>
      </c>
      <c r="O264" s="144">
        <v>2303</v>
      </c>
      <c r="P264" s="144">
        <v>410</v>
      </c>
      <c r="Q264" s="144">
        <v>1893</v>
      </c>
      <c r="R264" s="144">
        <v>20244598668</v>
      </c>
      <c r="S264" s="145">
        <v>13793655495</v>
      </c>
      <c r="T264" s="145">
        <v>6450943173</v>
      </c>
      <c r="U264" s="146">
        <v>25</v>
      </c>
      <c r="V264" s="146">
        <v>6</v>
      </c>
      <c r="W264" s="147">
        <v>1.0855405992184108E-2</v>
      </c>
      <c r="X264" s="147">
        <v>2.6052974381241857E-3</v>
      </c>
    </row>
    <row r="265" spans="14:24" ht="15.6" x14ac:dyDescent="0.3">
      <c r="N265" s="143">
        <v>44561</v>
      </c>
      <c r="O265" s="144">
        <v>3844</v>
      </c>
      <c r="P265" s="144">
        <v>801</v>
      </c>
      <c r="Q265" s="144">
        <v>3043</v>
      </c>
      <c r="R265" s="144">
        <v>38992008911</v>
      </c>
      <c r="S265" s="145">
        <v>27053838619</v>
      </c>
      <c r="T265" s="145">
        <v>11938170292</v>
      </c>
      <c r="U265" s="146">
        <v>30</v>
      </c>
      <c r="V265" s="146">
        <v>21</v>
      </c>
      <c r="W265" s="147">
        <v>7.804370447450572E-3</v>
      </c>
      <c r="X265" s="147">
        <v>5.4630593132154008E-3</v>
      </c>
    </row>
    <row r="266" spans="14:24" ht="15.6" x14ac:dyDescent="0.3">
      <c r="N266" s="143">
        <v>44592</v>
      </c>
      <c r="O266" s="144">
        <v>1752</v>
      </c>
      <c r="P266" s="144">
        <v>274</v>
      </c>
      <c r="Q266" s="144">
        <v>1478</v>
      </c>
      <c r="R266" s="144">
        <v>14169551067</v>
      </c>
      <c r="S266" s="145">
        <v>8802844447</v>
      </c>
      <c r="T266" s="145">
        <v>5366706620</v>
      </c>
      <c r="U266" s="146">
        <v>18</v>
      </c>
      <c r="V266" s="146">
        <v>9</v>
      </c>
      <c r="W266" s="147">
        <v>1.0273972602739725E-2</v>
      </c>
      <c r="X266" s="147">
        <v>5.1369863013698627E-3</v>
      </c>
    </row>
    <row r="267" spans="14:24" ht="15.6" x14ac:dyDescent="0.3">
      <c r="N267" s="143">
        <v>44620</v>
      </c>
      <c r="O267" s="144">
        <v>1751</v>
      </c>
      <c r="P267" s="144">
        <v>281</v>
      </c>
      <c r="Q267" s="144">
        <v>1470</v>
      </c>
      <c r="R267" s="144">
        <v>14141506475</v>
      </c>
      <c r="S267" s="145">
        <v>8916994399</v>
      </c>
      <c r="T267" s="145">
        <v>5224512076</v>
      </c>
      <c r="U267" s="146">
        <v>21</v>
      </c>
      <c r="V267" s="146">
        <v>7</v>
      </c>
      <c r="W267" s="147">
        <v>1.1993146773272416E-2</v>
      </c>
      <c r="X267" s="147">
        <v>3.9977155910908054E-3</v>
      </c>
    </row>
    <row r="268" spans="14:24" ht="15.6" x14ac:dyDescent="0.3">
      <c r="N268" s="143">
        <v>44651</v>
      </c>
      <c r="O268" s="144">
        <v>2327</v>
      </c>
      <c r="P268" s="144">
        <v>380</v>
      </c>
      <c r="Q268" s="144">
        <v>1947</v>
      </c>
      <c r="R268" s="144">
        <v>19869243668</v>
      </c>
      <c r="S268" s="145">
        <v>13213945615</v>
      </c>
      <c r="T268" s="145">
        <v>6655298053</v>
      </c>
      <c r="U268" s="146">
        <v>29</v>
      </c>
      <c r="V268" s="146">
        <v>13</v>
      </c>
      <c r="W268" s="147">
        <v>1.2462397937258273E-2</v>
      </c>
      <c r="X268" s="147">
        <v>5.5865921787709499E-3</v>
      </c>
    </row>
    <row r="269" spans="14:24" ht="15.6" x14ac:dyDescent="0.3">
      <c r="N269" s="143">
        <v>44681</v>
      </c>
      <c r="O269" s="144">
        <v>2227</v>
      </c>
      <c r="P269" s="144">
        <v>356</v>
      </c>
      <c r="Q269" s="144">
        <v>1871</v>
      </c>
      <c r="R269" s="144">
        <v>19074512639</v>
      </c>
      <c r="S269" s="145">
        <v>12061308192</v>
      </c>
      <c r="T269" s="145">
        <v>7013204447</v>
      </c>
      <c r="U269" s="146">
        <v>26</v>
      </c>
      <c r="V269" s="146">
        <v>10</v>
      </c>
      <c r="W269" s="147">
        <v>1.1674898967220475E-2</v>
      </c>
      <c r="X269" s="147">
        <v>4.4903457566232603E-3</v>
      </c>
    </row>
    <row r="270" spans="14:24" ht="15.6" x14ac:dyDescent="0.3">
      <c r="N270" s="143">
        <v>44712</v>
      </c>
      <c r="O270" s="144">
        <v>2161</v>
      </c>
      <c r="P270" s="144">
        <v>354</v>
      </c>
      <c r="Q270" s="144">
        <v>1807</v>
      </c>
      <c r="R270" s="144">
        <v>19148612508</v>
      </c>
      <c r="S270" s="145">
        <v>12078337664</v>
      </c>
      <c r="T270" s="145">
        <v>7070274844</v>
      </c>
      <c r="U270" s="146">
        <v>26</v>
      </c>
      <c r="V270" s="146">
        <v>10</v>
      </c>
      <c r="W270" s="147">
        <v>1.2031466913465988E-2</v>
      </c>
      <c r="X270" s="147">
        <v>4.6274872744099952E-3</v>
      </c>
    </row>
    <row r="271" spans="14:24" ht="15.6" x14ac:dyDescent="0.3">
      <c r="N271" s="143">
        <v>44742</v>
      </c>
      <c r="O271" s="144">
        <v>2455</v>
      </c>
      <c r="P271" s="144">
        <v>434</v>
      </c>
      <c r="Q271" s="144">
        <v>2021</v>
      </c>
      <c r="R271" s="144">
        <v>24212383108</v>
      </c>
      <c r="S271" s="145">
        <v>16363636015</v>
      </c>
      <c r="T271" s="145">
        <v>7848747093</v>
      </c>
      <c r="U271" s="146">
        <v>23</v>
      </c>
      <c r="V271" s="146">
        <v>11</v>
      </c>
      <c r="W271" s="147">
        <v>9.3686354378818733E-3</v>
      </c>
      <c r="X271" s="147">
        <v>4.4806517311608961E-3</v>
      </c>
    </row>
    <row r="272" spans="14:24" ht="15.6" x14ac:dyDescent="0.3">
      <c r="N272" s="143">
        <v>44773</v>
      </c>
      <c r="O272" s="144">
        <v>1915</v>
      </c>
      <c r="P272" s="144">
        <v>334</v>
      </c>
      <c r="Q272" s="144">
        <v>1581</v>
      </c>
      <c r="R272" s="144">
        <v>17037090376</v>
      </c>
      <c r="S272" s="145">
        <v>11175886746</v>
      </c>
      <c r="T272" s="145">
        <v>5861203630</v>
      </c>
      <c r="U272" s="146">
        <v>27</v>
      </c>
      <c r="V272" s="146">
        <v>7</v>
      </c>
      <c r="W272" s="147">
        <v>1.4099216710182768E-2</v>
      </c>
      <c r="X272" s="147">
        <v>3.6553524804177544E-3</v>
      </c>
    </row>
    <row r="273" spans="14:24" ht="15.6" x14ac:dyDescent="0.3">
      <c r="N273" s="143">
        <v>44804</v>
      </c>
      <c r="O273" s="144">
        <v>1923</v>
      </c>
      <c r="P273" s="144">
        <v>316</v>
      </c>
      <c r="Q273" s="144">
        <v>1607</v>
      </c>
      <c r="R273" s="144">
        <v>15815367315</v>
      </c>
      <c r="S273" s="145">
        <v>10027682118</v>
      </c>
      <c r="T273" s="145">
        <v>5787685197</v>
      </c>
      <c r="U273" s="146">
        <v>23</v>
      </c>
      <c r="V273" s="146">
        <v>7</v>
      </c>
      <c r="W273" s="147">
        <v>1.1960478419136765E-2</v>
      </c>
      <c r="X273" s="147">
        <v>3.6401456058242328E-3</v>
      </c>
    </row>
    <row r="274" spans="14:24" ht="15.6" x14ac:dyDescent="0.3">
      <c r="N274" s="143">
        <v>44834</v>
      </c>
      <c r="O274" s="144">
        <v>1818</v>
      </c>
      <c r="P274" s="144">
        <v>308</v>
      </c>
      <c r="Q274" s="144">
        <v>1510</v>
      </c>
      <c r="R274" s="144">
        <v>16616955837</v>
      </c>
      <c r="S274" s="145">
        <v>10890784567</v>
      </c>
      <c r="T274" s="145">
        <v>5726171270</v>
      </c>
      <c r="U274" s="146">
        <v>30</v>
      </c>
      <c r="V274" s="146">
        <v>14</v>
      </c>
      <c r="W274" s="147">
        <v>1.65016501650165E-2</v>
      </c>
      <c r="X274" s="147">
        <v>7.7007700770077006E-3</v>
      </c>
    </row>
    <row r="275" spans="14:24" ht="15.6" x14ac:dyDescent="0.3">
      <c r="N275" s="143">
        <v>44865</v>
      </c>
      <c r="O275" s="144">
        <v>1614</v>
      </c>
      <c r="P275" s="144">
        <v>261</v>
      </c>
      <c r="Q275" s="144">
        <v>1353</v>
      </c>
      <c r="R275" s="144">
        <v>13364100946</v>
      </c>
      <c r="S275" s="145">
        <v>8111352666</v>
      </c>
      <c r="T275" s="145">
        <v>5252748280</v>
      </c>
      <c r="U275" s="146">
        <v>25</v>
      </c>
      <c r="V275" s="146">
        <v>12</v>
      </c>
      <c r="W275" s="147">
        <v>1.5489467162329617E-2</v>
      </c>
      <c r="X275" s="147">
        <v>7.4349442379182153E-3</v>
      </c>
    </row>
    <row r="276" spans="14:24" ht="15.6" x14ac:dyDescent="0.3">
      <c r="N276" s="143">
        <v>44895</v>
      </c>
      <c r="O276" s="144">
        <v>1488</v>
      </c>
      <c r="P276" s="144">
        <v>255</v>
      </c>
      <c r="Q276" s="144">
        <v>1233</v>
      </c>
      <c r="R276" s="144">
        <v>12172462597</v>
      </c>
      <c r="S276" s="145">
        <v>8048480041</v>
      </c>
      <c r="T276" s="145">
        <v>4123982556</v>
      </c>
      <c r="U276" s="146">
        <v>19</v>
      </c>
      <c r="V276" s="146">
        <v>13</v>
      </c>
      <c r="W276" s="147">
        <v>1.2768817204301076E-2</v>
      </c>
      <c r="X276" s="147">
        <v>8.7365591397849454E-3</v>
      </c>
    </row>
    <row r="277" spans="14:24" ht="15.6" x14ac:dyDescent="0.3">
      <c r="N277" s="143">
        <v>44926</v>
      </c>
      <c r="O277" s="144">
        <v>1747</v>
      </c>
      <c r="P277" s="144">
        <v>290</v>
      </c>
      <c r="Q277" s="144">
        <v>1457</v>
      </c>
      <c r="R277" s="144">
        <v>12879417674</v>
      </c>
      <c r="S277" s="145">
        <v>7668047913</v>
      </c>
      <c r="T277" s="145">
        <v>5211369761</v>
      </c>
      <c r="U277" s="146">
        <v>26</v>
      </c>
      <c r="V277" s="146">
        <v>15</v>
      </c>
      <c r="W277" s="147">
        <v>1.4882655981682884E-2</v>
      </c>
      <c r="X277" s="147">
        <v>8.5861476817401267E-3</v>
      </c>
    </row>
    <row r="278" spans="14:24" ht="15.6" x14ac:dyDescent="0.3">
      <c r="N278" s="143">
        <v>44957</v>
      </c>
      <c r="O278" s="144">
        <v>1202</v>
      </c>
      <c r="P278" s="144">
        <v>142</v>
      </c>
      <c r="Q278" s="144">
        <v>1060</v>
      </c>
      <c r="R278" s="144">
        <v>6851847238</v>
      </c>
      <c r="S278" s="145">
        <v>3397454146</v>
      </c>
      <c r="T278" s="145">
        <v>3454393092</v>
      </c>
      <c r="U278" s="146">
        <v>19</v>
      </c>
      <c r="V278" s="146">
        <v>8</v>
      </c>
      <c r="W278" s="147">
        <v>1.5806988352745424E-2</v>
      </c>
      <c r="X278" s="147">
        <v>6.6555740432612314E-3</v>
      </c>
    </row>
    <row r="279" spans="14:24" ht="15.6" x14ac:dyDescent="0.3">
      <c r="N279" s="143">
        <v>44985</v>
      </c>
      <c r="O279" s="144">
        <v>1048</v>
      </c>
      <c r="P279" s="144">
        <v>143</v>
      </c>
      <c r="Q279" s="144">
        <v>905</v>
      </c>
      <c r="R279" s="144">
        <v>6043345567</v>
      </c>
      <c r="S279" s="145">
        <v>3018141942</v>
      </c>
      <c r="T279" s="145">
        <v>3025203625</v>
      </c>
      <c r="U279" s="146">
        <v>15</v>
      </c>
      <c r="V279" s="146">
        <v>7</v>
      </c>
      <c r="W279" s="147">
        <v>1.4312977099236641E-2</v>
      </c>
      <c r="X279" s="147">
        <v>6.6793893129770991E-3</v>
      </c>
    </row>
    <row r="280" spans="14:24" ht="15.6" x14ac:dyDescent="0.3">
      <c r="N280" s="143">
        <v>45016</v>
      </c>
      <c r="O280" s="144">
        <v>1382</v>
      </c>
      <c r="P280" s="144">
        <v>175</v>
      </c>
      <c r="Q280" s="144">
        <v>1207</v>
      </c>
      <c r="R280" s="144">
        <v>10020626952</v>
      </c>
      <c r="S280" s="145">
        <v>5671389596</v>
      </c>
      <c r="T280" s="145">
        <v>4349237356</v>
      </c>
      <c r="U280" s="146">
        <v>24</v>
      </c>
      <c r="V280" s="146">
        <v>10</v>
      </c>
      <c r="W280" s="147">
        <v>1.7366136034732273E-2</v>
      </c>
      <c r="X280" s="147">
        <v>7.2358900144717797E-3</v>
      </c>
    </row>
    <row r="281" spans="14:24" ht="15.6" x14ac:dyDescent="0.3">
      <c r="N281" s="143">
        <v>45046</v>
      </c>
      <c r="O281" s="144">
        <v>1111</v>
      </c>
      <c r="P281" s="144">
        <v>131</v>
      </c>
      <c r="Q281" s="144">
        <v>980</v>
      </c>
      <c r="R281" s="144">
        <v>5878183464</v>
      </c>
      <c r="S281" s="145">
        <v>2991976243</v>
      </c>
      <c r="T281" s="145">
        <v>2886207221</v>
      </c>
      <c r="U281" s="146">
        <v>24</v>
      </c>
      <c r="V281" s="146">
        <v>5</v>
      </c>
      <c r="W281" s="147">
        <v>2.1602160216021602E-2</v>
      </c>
      <c r="X281" s="147">
        <v>4.5004500450045006E-3</v>
      </c>
    </row>
    <row r="282" spans="14:24" ht="15.6" x14ac:dyDescent="0.3">
      <c r="N282" s="143">
        <v>45077</v>
      </c>
      <c r="O282" s="144">
        <v>1373</v>
      </c>
      <c r="P282" s="144">
        <v>157</v>
      </c>
      <c r="Q282" s="144">
        <v>1216</v>
      </c>
      <c r="R282" s="144">
        <v>7940057318</v>
      </c>
      <c r="S282" s="145">
        <v>3979906585</v>
      </c>
      <c r="T282" s="145">
        <v>3960150733</v>
      </c>
      <c r="U282" s="146">
        <v>23</v>
      </c>
      <c r="V282" s="146">
        <v>3</v>
      </c>
      <c r="W282" s="147">
        <v>1.6751638747268753E-2</v>
      </c>
      <c r="X282" s="147">
        <v>2.1849963583394027E-3</v>
      </c>
    </row>
    <row r="283" spans="14:24" ht="15.6" x14ac:dyDescent="0.3">
      <c r="N283" s="143">
        <v>45107</v>
      </c>
      <c r="O283" s="144">
        <v>1459</v>
      </c>
      <c r="P283" s="144">
        <v>200</v>
      </c>
      <c r="Q283" s="144">
        <v>1259</v>
      </c>
      <c r="R283" s="144">
        <v>9926940097</v>
      </c>
      <c r="S283" s="145">
        <v>5398001129</v>
      </c>
      <c r="T283" s="145">
        <v>4528938968</v>
      </c>
      <c r="U283" s="146">
        <v>19</v>
      </c>
      <c r="V283" s="146">
        <v>15</v>
      </c>
      <c r="W283" s="147">
        <v>1.3022618231665525E-2</v>
      </c>
      <c r="X283" s="147">
        <v>1.028101439342015E-2</v>
      </c>
    </row>
    <row r="284" spans="14:24" ht="15.6" x14ac:dyDescent="0.3">
      <c r="N284" s="143">
        <v>45138</v>
      </c>
      <c r="O284" s="144">
        <v>1151</v>
      </c>
      <c r="P284" s="144">
        <v>157</v>
      </c>
      <c r="Q284" s="144">
        <v>994</v>
      </c>
      <c r="R284" s="144">
        <v>7904694293</v>
      </c>
      <c r="S284" s="145">
        <v>4857012781</v>
      </c>
      <c r="T284" s="145">
        <v>3047681512</v>
      </c>
      <c r="U284" s="146">
        <v>22</v>
      </c>
      <c r="V284" s="146">
        <v>11</v>
      </c>
      <c r="W284" s="147">
        <v>1.9113814074717638E-2</v>
      </c>
      <c r="X284" s="147">
        <v>9.5569070373588191E-3</v>
      </c>
    </row>
    <row r="285" spans="14:24" ht="15.6" x14ac:dyDescent="0.3">
      <c r="N285" s="143">
        <v>45169</v>
      </c>
      <c r="O285" s="144">
        <v>1338</v>
      </c>
      <c r="P285" s="144">
        <v>198</v>
      </c>
      <c r="Q285" s="144">
        <v>1140</v>
      </c>
      <c r="R285" s="144">
        <v>9782242920</v>
      </c>
      <c r="S285" s="145">
        <v>6075984843</v>
      </c>
      <c r="T285" s="145">
        <v>3706258077</v>
      </c>
      <c r="U285" s="146">
        <v>24</v>
      </c>
      <c r="V285" s="146">
        <v>7</v>
      </c>
      <c r="W285" s="147">
        <v>1.7937219730941704E-2</v>
      </c>
      <c r="X285" s="147">
        <v>5.2316890881913304E-3</v>
      </c>
    </row>
    <row r="286" spans="14:24" ht="15.6" x14ac:dyDescent="0.3">
      <c r="N286" s="143">
        <v>45199</v>
      </c>
      <c r="O286" s="144">
        <v>1318</v>
      </c>
      <c r="P286" s="144">
        <v>201</v>
      </c>
      <c r="Q286" s="144">
        <v>1117</v>
      </c>
      <c r="R286" s="144">
        <v>9247947950</v>
      </c>
      <c r="S286" s="145">
        <v>5552589530</v>
      </c>
      <c r="T286" s="145">
        <v>3695358420</v>
      </c>
      <c r="U286" s="146">
        <v>18</v>
      </c>
      <c r="V286" s="146">
        <v>12</v>
      </c>
      <c r="W286" s="147">
        <v>1.3657056145675266E-2</v>
      </c>
      <c r="X286" s="147">
        <v>9.104704097116844E-3</v>
      </c>
    </row>
    <row r="287" spans="14:24" ht="15.6" x14ac:dyDescent="0.3">
      <c r="N287" s="143">
        <v>45230</v>
      </c>
      <c r="O287" s="144">
        <v>1400</v>
      </c>
      <c r="P287" s="144">
        <v>195</v>
      </c>
      <c r="Q287" s="144">
        <v>1205</v>
      </c>
      <c r="R287" s="144">
        <v>9610557163</v>
      </c>
      <c r="S287" s="145">
        <v>5523039711</v>
      </c>
      <c r="T287" s="145">
        <v>4087517452</v>
      </c>
      <c r="U287" s="146">
        <v>22</v>
      </c>
      <c r="V287" s="146">
        <v>16</v>
      </c>
      <c r="W287" s="147">
        <v>1.5714285714285715E-2</v>
      </c>
      <c r="X287" s="147">
        <v>1.1428571428571429E-2</v>
      </c>
    </row>
    <row r="288" spans="14:24" ht="15.6" x14ac:dyDescent="0.3">
      <c r="N288" s="143">
        <v>45260</v>
      </c>
      <c r="O288" s="144">
        <v>1229</v>
      </c>
      <c r="P288" s="144">
        <v>153</v>
      </c>
      <c r="Q288" s="144">
        <v>1076</v>
      </c>
      <c r="R288" s="144">
        <v>6574944609</v>
      </c>
      <c r="S288" s="145">
        <v>3197086315</v>
      </c>
      <c r="T288" s="145">
        <v>3377858294</v>
      </c>
      <c r="U288" s="146">
        <v>31</v>
      </c>
      <c r="V288" s="146">
        <v>11</v>
      </c>
      <c r="W288" s="147">
        <v>2.5223759153783564E-2</v>
      </c>
      <c r="X288" s="147">
        <v>8.9503661513425543E-3</v>
      </c>
    </row>
    <row r="289" spans="14:24" ht="15.6" x14ac:dyDescent="0.3">
      <c r="N289" s="143">
        <v>45291</v>
      </c>
      <c r="O289" s="144">
        <v>1487</v>
      </c>
      <c r="P289" s="144">
        <v>240</v>
      </c>
      <c r="Q289" s="144">
        <v>1247</v>
      </c>
      <c r="R289" s="144">
        <v>10496418608</v>
      </c>
      <c r="S289" s="145">
        <v>5814775133</v>
      </c>
      <c r="T289" s="145">
        <v>4681643475</v>
      </c>
      <c r="U289" s="146">
        <v>35</v>
      </c>
      <c r="V289" s="146">
        <v>24</v>
      </c>
      <c r="W289" s="147">
        <v>2.3537323470073975E-2</v>
      </c>
      <c r="X289" s="147">
        <v>1.613987895090787E-2</v>
      </c>
    </row>
    <row r="290" spans="14:24" ht="15.6" x14ac:dyDescent="0.3">
      <c r="N290" s="143">
        <v>45322</v>
      </c>
      <c r="O290" s="144">
        <v>1165</v>
      </c>
      <c r="P290" s="144">
        <v>149</v>
      </c>
      <c r="Q290" s="144">
        <v>1016</v>
      </c>
      <c r="R290" s="144">
        <v>6810958742</v>
      </c>
      <c r="S290" s="145">
        <v>3312883738</v>
      </c>
      <c r="T290" s="145">
        <v>3498075004</v>
      </c>
      <c r="U290" s="146">
        <v>23</v>
      </c>
      <c r="V290" s="146">
        <v>12</v>
      </c>
      <c r="W290" s="147">
        <v>1.9742489270386267E-2</v>
      </c>
      <c r="X290" s="147">
        <v>1.0300429184549357E-2</v>
      </c>
    </row>
    <row r="291" spans="14:24" ht="15.6" x14ac:dyDescent="0.3">
      <c r="N291" s="143">
        <v>45351</v>
      </c>
      <c r="O291" s="144">
        <v>1005</v>
      </c>
      <c r="P291" s="144">
        <v>150</v>
      </c>
      <c r="Q291" s="144">
        <v>855</v>
      </c>
      <c r="R291" s="144">
        <v>6102704108</v>
      </c>
      <c r="S291" s="145">
        <v>3426051091</v>
      </c>
      <c r="T291" s="145">
        <v>2676653017</v>
      </c>
      <c r="U291" s="146">
        <v>15</v>
      </c>
      <c r="V291" s="146">
        <v>10</v>
      </c>
      <c r="W291" s="147">
        <v>1.4925373134328358E-2</v>
      </c>
      <c r="X291" s="147">
        <v>9.9502487562189053E-3</v>
      </c>
    </row>
    <row r="292" spans="14:24" ht="15.6" x14ac:dyDescent="0.3">
      <c r="N292" s="143">
        <v>45382</v>
      </c>
      <c r="O292" s="144">
        <v>1142</v>
      </c>
      <c r="P292" s="144">
        <v>162</v>
      </c>
      <c r="Q292" s="144">
        <v>980</v>
      </c>
      <c r="R292" s="144">
        <v>7063222187</v>
      </c>
      <c r="S292" s="145">
        <v>4026099762</v>
      </c>
      <c r="T292" s="145">
        <v>3037122425</v>
      </c>
      <c r="U292" s="146">
        <v>27</v>
      </c>
      <c r="V292" s="146">
        <v>17</v>
      </c>
      <c r="W292" s="147">
        <v>2.3642732049036778E-2</v>
      </c>
      <c r="X292" s="147">
        <v>1.4886164623467601E-2</v>
      </c>
    </row>
    <row r="293" spans="14:24" ht="15.6" x14ac:dyDescent="0.3">
      <c r="N293" s="143">
        <v>45412</v>
      </c>
      <c r="O293" s="144">
        <v>1330</v>
      </c>
      <c r="P293" s="144">
        <v>192</v>
      </c>
      <c r="Q293" s="144">
        <v>1138</v>
      </c>
      <c r="R293" s="144">
        <v>9018187959</v>
      </c>
      <c r="S293" s="145">
        <v>5275970287</v>
      </c>
      <c r="T293" s="145">
        <v>3742217672</v>
      </c>
      <c r="U293" s="146">
        <v>33</v>
      </c>
      <c r="V293" s="146">
        <v>20</v>
      </c>
      <c r="W293" s="147">
        <v>2.4812030075187969E-2</v>
      </c>
      <c r="X293" s="147">
        <v>1.5037593984962405E-2</v>
      </c>
    </row>
    <row r="294" spans="14:24" ht="15.6" x14ac:dyDescent="0.3">
      <c r="N294" s="143">
        <v>45443</v>
      </c>
      <c r="O294" s="144">
        <v>1494</v>
      </c>
      <c r="P294" s="144">
        <v>195</v>
      </c>
      <c r="Q294" s="144">
        <v>1299</v>
      </c>
      <c r="R294" s="144">
        <v>9886879977</v>
      </c>
      <c r="S294" s="145">
        <v>5445476260</v>
      </c>
      <c r="T294" s="145">
        <v>4441403717</v>
      </c>
      <c r="U294" s="146">
        <v>22</v>
      </c>
      <c r="V294" s="146">
        <v>14</v>
      </c>
      <c r="W294" s="147">
        <v>1.4725568942436412E-2</v>
      </c>
      <c r="X294" s="147">
        <v>9.3708165997322627E-3</v>
      </c>
    </row>
    <row r="295" spans="14:24" ht="15.6" x14ac:dyDescent="0.3">
      <c r="N295" s="143">
        <v>45473</v>
      </c>
      <c r="O295" s="144">
        <v>1323</v>
      </c>
      <c r="P295" s="144">
        <v>189</v>
      </c>
      <c r="Q295" s="144">
        <v>1134</v>
      </c>
      <c r="R295" s="144">
        <v>9857434954</v>
      </c>
      <c r="S295" s="145">
        <v>6057792742</v>
      </c>
      <c r="T295" s="145">
        <v>3799642212</v>
      </c>
      <c r="U295" s="146">
        <v>19</v>
      </c>
      <c r="V295" s="146">
        <v>23</v>
      </c>
      <c r="W295" s="147">
        <v>1.436130007558579E-2</v>
      </c>
      <c r="X295" s="147">
        <v>1.7384731670445956E-2</v>
      </c>
    </row>
    <row r="296" spans="14:24" ht="15.6" x14ac:dyDescent="0.3">
      <c r="N296" s="143">
        <v>45504</v>
      </c>
      <c r="O296" s="144">
        <v>1489</v>
      </c>
      <c r="P296" s="144">
        <v>201</v>
      </c>
      <c r="Q296" s="144">
        <v>1288</v>
      </c>
      <c r="R296" s="144">
        <v>9689968187</v>
      </c>
      <c r="S296" s="145">
        <v>5605682846</v>
      </c>
      <c r="T296" s="145">
        <v>4084285341</v>
      </c>
      <c r="U296" s="146">
        <v>32</v>
      </c>
      <c r="V296" s="146">
        <v>14</v>
      </c>
      <c r="W296" s="147">
        <v>2.1490933512424447E-2</v>
      </c>
      <c r="X296" s="147">
        <v>9.4022834116856951E-3</v>
      </c>
    </row>
    <row r="297" spans="14:24" ht="15.6" x14ac:dyDescent="0.3">
      <c r="N297" s="143">
        <v>45535</v>
      </c>
      <c r="O297" s="144">
        <v>1481</v>
      </c>
      <c r="P297" s="144">
        <v>236</v>
      </c>
      <c r="Q297" s="144">
        <v>1245</v>
      </c>
      <c r="R297" s="144">
        <v>10194310564</v>
      </c>
      <c r="S297" s="145">
        <v>6273505192</v>
      </c>
      <c r="T297" s="145">
        <v>3920805372</v>
      </c>
      <c r="U297" s="146">
        <v>34</v>
      </c>
      <c r="V297" s="146">
        <v>10</v>
      </c>
      <c r="W297" s="147">
        <v>2.2957461174881837E-2</v>
      </c>
      <c r="X297" s="147">
        <v>6.75219446320054E-3</v>
      </c>
    </row>
    <row r="298" spans="14:24" ht="15.6" x14ac:dyDescent="0.3">
      <c r="N298" s="143">
        <v>45565</v>
      </c>
      <c r="O298" s="144">
        <v>1447</v>
      </c>
      <c r="P298" s="144">
        <v>234</v>
      </c>
      <c r="Q298" s="144">
        <v>1213</v>
      </c>
      <c r="R298" s="144">
        <v>11576745030</v>
      </c>
      <c r="S298" s="145">
        <v>7520400758</v>
      </c>
      <c r="T298" s="145">
        <v>4056344272</v>
      </c>
      <c r="U298" s="146">
        <v>30</v>
      </c>
      <c r="V298" s="146">
        <v>26</v>
      </c>
      <c r="W298" s="147">
        <v>2.0732550103662751E-2</v>
      </c>
      <c r="X298" s="147">
        <v>1.796821008984105E-2</v>
      </c>
    </row>
    <row r="299" spans="14:24" ht="15.6" x14ac:dyDescent="0.3">
      <c r="N299" s="143">
        <v>45596</v>
      </c>
      <c r="O299" s="144">
        <v>1568</v>
      </c>
      <c r="P299" s="144">
        <v>225</v>
      </c>
      <c r="Q299" s="144">
        <v>1343</v>
      </c>
      <c r="R299" s="144">
        <v>11488755409</v>
      </c>
      <c r="S299" s="145">
        <v>7177985288</v>
      </c>
      <c r="T299" s="145">
        <v>4310770121</v>
      </c>
      <c r="U299" s="146">
        <v>28</v>
      </c>
      <c r="V299" s="146">
        <v>17</v>
      </c>
      <c r="W299" s="147">
        <v>1.7857142857142856E-2</v>
      </c>
      <c r="X299" s="147">
        <v>1.0841836734693877E-2</v>
      </c>
    </row>
    <row r="300" spans="14:24" ht="15.6" x14ac:dyDescent="0.3">
      <c r="N300" s="143">
        <v>45626</v>
      </c>
      <c r="O300" s="144">
        <v>1387</v>
      </c>
      <c r="P300" s="144">
        <v>232</v>
      </c>
      <c r="Q300" s="144">
        <v>1155</v>
      </c>
      <c r="R300" s="144">
        <v>10823304182</v>
      </c>
      <c r="S300" s="145">
        <v>6714788732</v>
      </c>
      <c r="T300" s="145">
        <v>4108515450</v>
      </c>
      <c r="U300" s="146">
        <v>36</v>
      </c>
      <c r="V300" s="146">
        <v>17</v>
      </c>
      <c r="W300" s="147">
        <v>2.5955299206921412E-2</v>
      </c>
      <c r="X300" s="147">
        <v>1.2256669069935111E-2</v>
      </c>
    </row>
    <row r="301" spans="14:24" ht="15.6" x14ac:dyDescent="0.3">
      <c r="N301" s="143">
        <v>45657</v>
      </c>
      <c r="O301" s="144">
        <v>2104</v>
      </c>
      <c r="P301" s="144">
        <v>376</v>
      </c>
      <c r="Q301" s="144">
        <v>1728</v>
      </c>
      <c r="R301" s="144">
        <v>16344988799</v>
      </c>
      <c r="S301" s="145">
        <v>10100756852</v>
      </c>
      <c r="T301" s="145">
        <v>6244231947</v>
      </c>
      <c r="U301" s="146">
        <v>43</v>
      </c>
      <c r="V301" s="146">
        <v>29</v>
      </c>
      <c r="W301" s="147">
        <v>2.043726235741445E-2</v>
      </c>
      <c r="X301" s="147">
        <v>1.3783269961977186E-2</v>
      </c>
    </row>
    <row r="302" spans="14:24" ht="15.6" x14ac:dyDescent="0.3">
      <c r="N302" s="143">
        <v>45688</v>
      </c>
      <c r="O302" s="144">
        <v>1441</v>
      </c>
      <c r="P302" s="144">
        <v>227</v>
      </c>
      <c r="Q302" s="144">
        <v>1214</v>
      </c>
      <c r="R302" s="144">
        <v>10315960440</v>
      </c>
      <c r="S302" s="145">
        <v>6251334941</v>
      </c>
      <c r="T302" s="145">
        <v>4064625499</v>
      </c>
      <c r="U302" s="146">
        <v>25</v>
      </c>
      <c r="V302" s="146">
        <v>10</v>
      </c>
      <c r="W302" s="147">
        <v>1.7349063150589868E-2</v>
      </c>
      <c r="X302" s="147">
        <v>6.939625260235947E-3</v>
      </c>
    </row>
    <row r="303" spans="14:24" ht="15.6" x14ac:dyDescent="0.3">
      <c r="N303" s="143">
        <v>45716</v>
      </c>
      <c r="O303" s="144">
        <v>1332</v>
      </c>
      <c r="P303" s="144">
        <v>179</v>
      </c>
      <c r="Q303" s="144">
        <v>1153</v>
      </c>
      <c r="R303" s="144">
        <v>8934482357</v>
      </c>
      <c r="S303" s="145">
        <v>4831302879</v>
      </c>
      <c r="T303" s="145">
        <v>4103179478</v>
      </c>
      <c r="U303" s="146">
        <v>23</v>
      </c>
      <c r="V303" s="146">
        <v>17</v>
      </c>
      <c r="W303" s="147">
        <v>1.7267267267267267E-2</v>
      </c>
      <c r="X303" s="147">
        <v>1.2762762762762763E-2</v>
      </c>
    </row>
    <row r="304" spans="14:24" ht="15.6" x14ac:dyDescent="0.3">
      <c r="N304" s="143">
        <v>45747</v>
      </c>
      <c r="O304" s="144">
        <v>1498</v>
      </c>
      <c r="P304" s="144">
        <v>225</v>
      </c>
      <c r="Q304" s="144">
        <v>1273</v>
      </c>
      <c r="R304" s="144">
        <v>10174887769</v>
      </c>
      <c r="S304" s="145">
        <v>5927750716</v>
      </c>
      <c r="T304" s="145">
        <v>4247137053</v>
      </c>
      <c r="U304" s="146">
        <v>36</v>
      </c>
      <c r="V304" s="146">
        <v>23</v>
      </c>
      <c r="W304" s="147">
        <v>2.4032042723631509E-2</v>
      </c>
      <c r="X304" s="147">
        <v>1.5353805073431242E-2</v>
      </c>
    </row>
    <row r="305" spans="14:24" ht="15.6" x14ac:dyDescent="0.3">
      <c r="N305" s="143">
        <v>45777</v>
      </c>
      <c r="O305" s="144">
        <v>1609</v>
      </c>
      <c r="P305" s="144">
        <v>239</v>
      </c>
      <c r="Q305" s="144">
        <v>1370</v>
      </c>
      <c r="R305" s="144">
        <v>10240441906</v>
      </c>
      <c r="S305" s="145">
        <v>5747443213</v>
      </c>
      <c r="T305" s="145">
        <v>4492998693</v>
      </c>
      <c r="U305" s="146">
        <v>36</v>
      </c>
      <c r="V305" s="146">
        <v>24</v>
      </c>
      <c r="W305" s="147">
        <v>2.2374145431945307E-2</v>
      </c>
      <c r="X305" s="147">
        <v>1.4916096954630205E-2</v>
      </c>
    </row>
    <row r="306" spans="14:24" ht="15.6" x14ac:dyDescent="0.3">
      <c r="N306" s="143">
        <v>45808</v>
      </c>
      <c r="O306" s="144">
        <v>1685</v>
      </c>
      <c r="P306" s="144">
        <v>248</v>
      </c>
      <c r="Q306" s="144">
        <v>1437</v>
      </c>
      <c r="R306" s="144">
        <v>10999615731</v>
      </c>
      <c r="S306" s="145">
        <v>6089686504</v>
      </c>
      <c r="T306" s="145">
        <v>4909929227</v>
      </c>
      <c r="U306" s="146">
        <v>32</v>
      </c>
      <c r="V306" s="146">
        <v>23</v>
      </c>
      <c r="W306" s="147">
        <v>1.8991097922848664E-2</v>
      </c>
      <c r="X306" s="147">
        <v>1.3649851632047478E-2</v>
      </c>
    </row>
    <row r="307" spans="14:24" ht="15.6" x14ac:dyDescent="0.3">
      <c r="N307" s="143">
        <v>45838</v>
      </c>
      <c r="O307" s="144">
        <v>1744</v>
      </c>
      <c r="P307" s="144">
        <v>249</v>
      </c>
      <c r="Q307" s="144">
        <v>1495</v>
      </c>
      <c r="R307" s="144">
        <v>11250280844</v>
      </c>
      <c r="S307" s="145">
        <v>6406202478</v>
      </c>
      <c r="T307" s="145">
        <v>4844078366</v>
      </c>
      <c r="U307" s="146">
        <v>40</v>
      </c>
      <c r="V307" s="146">
        <v>26</v>
      </c>
      <c r="W307" s="147">
        <v>2.2935779816513763E-2</v>
      </c>
      <c r="X307" s="147">
        <v>1.4908256880733946E-2</v>
      </c>
    </row>
    <row r="308" spans="14:24" ht="15.6" x14ac:dyDescent="0.3">
      <c r="N308" s="143">
        <v>45869</v>
      </c>
      <c r="O308" s="144">
        <v>1649</v>
      </c>
      <c r="P308" s="144">
        <v>263</v>
      </c>
      <c r="Q308" s="144">
        <v>1386</v>
      </c>
      <c r="R308" s="144">
        <v>11858431290</v>
      </c>
      <c r="S308" s="145">
        <v>7174732640</v>
      </c>
      <c r="T308" s="145">
        <v>4683698650</v>
      </c>
      <c r="U308" s="146">
        <v>45</v>
      </c>
      <c r="V308" s="146">
        <v>24</v>
      </c>
      <c r="W308" s="147">
        <v>2.7289266221952699E-2</v>
      </c>
      <c r="X308" s="147">
        <v>1.4554275318374773E-2</v>
      </c>
    </row>
    <row r="309" spans="14:24" ht="15.6" x14ac:dyDescent="0.3">
      <c r="N309" s="143">
        <v>45900</v>
      </c>
      <c r="O309" s="144">
        <v>1669</v>
      </c>
      <c r="P309" s="144">
        <v>244</v>
      </c>
      <c r="Q309" s="144">
        <v>1425</v>
      </c>
      <c r="R309" s="144">
        <v>12431258456</v>
      </c>
      <c r="S309" s="145">
        <v>7259729911</v>
      </c>
      <c r="T309" s="145">
        <v>5171528545</v>
      </c>
      <c r="U309" s="146">
        <v>28</v>
      </c>
      <c r="V309" s="146">
        <v>22</v>
      </c>
      <c r="W309" s="147">
        <v>1.6776512881965248E-2</v>
      </c>
      <c r="X309" s="147">
        <v>1.3181545835829839E-2</v>
      </c>
    </row>
    <row r="310" spans="14:24" ht="15.6" x14ac:dyDescent="0.3">
      <c r="N310" s="143">
        <v>45930</v>
      </c>
      <c r="O310" s="144">
        <v>1665</v>
      </c>
      <c r="P310" s="144">
        <v>267</v>
      </c>
      <c r="Q310" s="144">
        <v>1398</v>
      </c>
      <c r="R310" s="144">
        <v>12610733459</v>
      </c>
      <c r="S310" s="145">
        <v>7514407250</v>
      </c>
      <c r="T310" s="145">
        <v>5096326209</v>
      </c>
      <c r="U310" s="146">
        <v>35</v>
      </c>
      <c r="V310" s="146">
        <v>22</v>
      </c>
      <c r="W310" s="147">
        <v>2.1021021021021023E-2</v>
      </c>
      <c r="X310" s="147">
        <v>1.3213213213213212E-2</v>
      </c>
    </row>
    <row r="311" spans="14:24" ht="15.6" x14ac:dyDescent="0.3">
      <c r="N311" s="143">
        <v>45961</v>
      </c>
      <c r="O311" s="144">
        <v>1888</v>
      </c>
      <c r="P311" s="144">
        <v>284</v>
      </c>
      <c r="Q311" s="144">
        <v>1604</v>
      </c>
      <c r="R311" s="144">
        <v>15081738459</v>
      </c>
      <c r="S311" s="145">
        <v>9268696916</v>
      </c>
      <c r="T311" s="145">
        <v>5813041543</v>
      </c>
      <c r="U311" s="146">
        <v>29</v>
      </c>
      <c r="V311" s="146">
        <v>17</v>
      </c>
      <c r="W311" s="147">
        <v>1.5360169491525424E-2</v>
      </c>
      <c r="X311" s="147">
        <v>9.0042372881355935E-3</v>
      </c>
    </row>
    <row r="312" spans="14:24" ht="15.6" x14ac:dyDescent="0.3">
      <c r="N312" s="143">
        <v>45991</v>
      </c>
      <c r="O312" s="144">
        <v>1461</v>
      </c>
      <c r="P312" s="144">
        <v>234</v>
      </c>
      <c r="Q312" s="144">
        <v>1227</v>
      </c>
      <c r="R312" s="144">
        <v>11002792480</v>
      </c>
      <c r="S312" s="145">
        <v>6788419917</v>
      </c>
      <c r="T312" s="145">
        <v>4214372563</v>
      </c>
      <c r="U312" s="146">
        <v>42</v>
      </c>
      <c r="V312" s="146">
        <v>24</v>
      </c>
      <c r="W312" s="147">
        <v>2.8747433264887063E-2</v>
      </c>
      <c r="X312" s="147">
        <v>1.6427104722792608E-2</v>
      </c>
    </row>
    <row r="313" spans="14:24" ht="15.6" x14ac:dyDescent="0.3">
      <c r="N313" s="143">
        <v>46022</v>
      </c>
      <c r="O313" s="144">
        <v>2605</v>
      </c>
      <c r="P313" s="144">
        <v>496</v>
      </c>
      <c r="Q313" s="144">
        <v>2109</v>
      </c>
      <c r="R313" s="144">
        <v>23439333636</v>
      </c>
      <c r="S313" s="145">
        <v>15101921790</v>
      </c>
      <c r="T313" s="145">
        <v>8337411846</v>
      </c>
      <c r="U313" s="146">
        <v>40</v>
      </c>
      <c r="V313" s="146">
        <v>37</v>
      </c>
      <c r="W313" s="147">
        <v>1.5355086372360844E-2</v>
      </c>
      <c r="X313" s="147">
        <v>1.4203454894433781E-2</v>
      </c>
    </row>
    <row r="314" spans="14:24" ht="15.6" x14ac:dyDescent="0.3">
      <c r="N314" s="143">
        <v>46053</v>
      </c>
      <c r="O314" s="144">
        <v>1558</v>
      </c>
      <c r="P314" s="144">
        <v>214</v>
      </c>
      <c r="Q314" s="144">
        <v>1344</v>
      </c>
      <c r="R314" s="144">
        <v>10994568879</v>
      </c>
      <c r="S314" s="145">
        <v>6448320534</v>
      </c>
      <c r="T314" s="145">
        <v>4546248345</v>
      </c>
      <c r="U314" s="146">
        <v>25</v>
      </c>
      <c r="V314" s="146">
        <v>19</v>
      </c>
      <c r="W314" s="147">
        <v>1.6046213093709884E-2</v>
      </c>
      <c r="X314" s="147">
        <v>1.2195121951219513E-2</v>
      </c>
    </row>
    <row r="315" spans="14:24" ht="15.6" x14ac:dyDescent="0.3">
      <c r="N315" s="143">
        <v>46081</v>
      </c>
      <c r="O315" s="144">
        <v>1475</v>
      </c>
      <c r="P315" s="144">
        <v>205</v>
      </c>
      <c r="Q315" s="144">
        <v>1270</v>
      </c>
      <c r="R315" s="144">
        <v>9957632145</v>
      </c>
      <c r="S315" s="145">
        <v>5322721923</v>
      </c>
      <c r="T315" s="145">
        <v>4634910222</v>
      </c>
      <c r="U315" s="146">
        <v>26</v>
      </c>
      <c r="V315" s="146">
        <v>19</v>
      </c>
      <c r="W315" s="147">
        <v>1.7627118644067796E-2</v>
      </c>
      <c r="X315" s="147">
        <v>1.288135593220339E-2</v>
      </c>
    </row>
    <row r="316" spans="14:24" ht="15.6" x14ac:dyDescent="0.3">
      <c r="N316" s="143">
        <v>46112</v>
      </c>
      <c r="O316" s="144">
        <v>1455</v>
      </c>
      <c r="P316" s="144">
        <v>227</v>
      </c>
      <c r="Q316" s="144">
        <v>1228</v>
      </c>
      <c r="R316" s="144">
        <v>11100121473</v>
      </c>
      <c r="S316" s="145">
        <v>6398901345</v>
      </c>
      <c r="T316" s="145">
        <v>4701220128</v>
      </c>
      <c r="U316" s="146">
        <v>22</v>
      </c>
      <c r="V316" s="146">
        <v>20</v>
      </c>
      <c r="W316" s="147">
        <v>1.5120274914089347E-2</v>
      </c>
      <c r="X316" s="147">
        <v>1.3745704467353952E-2</v>
      </c>
    </row>
    <row r="317" spans="14:24" ht="15.6" x14ac:dyDescent="0.3">
      <c r="N317" s="143"/>
      <c r="O317" s="153">
        <f>SUM($O$2:$O316)</f>
        <v>343718</v>
      </c>
      <c r="P317" s="144" t="s">
        <v>106</v>
      </c>
      <c r="Q317" s="144" t="s">
        <v>106</v>
      </c>
      <c r="R317" s="145" t="s">
        <v>106</v>
      </c>
      <c r="S317" s="145" t="s">
        <v>106</v>
      </c>
      <c r="T317" s="145" t="s">
        <v>106</v>
      </c>
      <c r="U317" s="146" t="s">
        <v>106</v>
      </c>
      <c r="V317" s="146" t="s">
        <v>106</v>
      </c>
      <c r="W317" s="147" t="s">
        <v>106</v>
      </c>
      <c r="X317" s="147" t="s">
        <v>106</v>
      </c>
    </row>
    <row r="318" spans="14:24" ht="15.6" x14ac:dyDescent="0.3">
      <c r="N318" s="143">
        <v>42643</v>
      </c>
      <c r="O318" s="144" t="s">
        <v>106</v>
      </c>
      <c r="P318" s="144" t="s">
        <v>106</v>
      </c>
      <c r="Q318" s="144" t="s">
        <v>106</v>
      </c>
      <c r="R318" s="145" t="s">
        <v>106</v>
      </c>
      <c r="S318" s="145" t="s">
        <v>106</v>
      </c>
      <c r="T318" s="145" t="s">
        <v>106</v>
      </c>
      <c r="U318" s="146" t="s">
        <v>106</v>
      </c>
      <c r="V318" s="146" t="s">
        <v>106</v>
      </c>
      <c r="W318" s="147" t="s">
        <v>106</v>
      </c>
      <c r="X318" s="147" t="s">
        <v>106</v>
      </c>
    </row>
    <row r="319" spans="14:24" ht="15.6" x14ac:dyDescent="0.3">
      <c r="N319" s="143">
        <v>42674</v>
      </c>
      <c r="O319" s="144" t="s">
        <v>106</v>
      </c>
      <c r="P319" s="144" t="s">
        <v>106</v>
      </c>
      <c r="Q319" s="144" t="s">
        <v>106</v>
      </c>
      <c r="R319" s="145" t="s">
        <v>106</v>
      </c>
      <c r="S319" s="145" t="s">
        <v>106</v>
      </c>
      <c r="T319" s="145" t="s">
        <v>106</v>
      </c>
      <c r="U319" s="146" t="s">
        <v>106</v>
      </c>
      <c r="V319" s="146" t="s">
        <v>106</v>
      </c>
      <c r="W319" s="147" t="s">
        <v>106</v>
      </c>
      <c r="X319" s="147" t="s">
        <v>106</v>
      </c>
    </row>
    <row r="320" spans="14:24" ht="15.6" x14ac:dyDescent="0.3">
      <c r="N320" s="148"/>
      <c r="O320" s="149" t="s">
        <v>127</v>
      </c>
      <c r="P320" s="149" t="s">
        <v>128</v>
      </c>
      <c r="Q320" s="149" t="s">
        <v>129</v>
      </c>
      <c r="R320" s="150" t="s">
        <v>130</v>
      </c>
      <c r="S320" s="150" t="s">
        <v>128</v>
      </c>
      <c r="T320" s="150" t="s">
        <v>129</v>
      </c>
      <c r="U320" s="151" t="s">
        <v>106</v>
      </c>
      <c r="V320" s="151" t="s">
        <v>106</v>
      </c>
      <c r="W320" s="147" t="s">
        <v>106</v>
      </c>
      <c r="X320" s="147" t="s">
        <v>106</v>
      </c>
    </row>
    <row r="321" spans="14:24" ht="15.6" x14ac:dyDescent="0.3">
      <c r="N321" s="148">
        <v>42704</v>
      </c>
      <c r="O321" s="149" t="s">
        <v>106</v>
      </c>
      <c r="P321" s="149" t="s">
        <v>106</v>
      </c>
      <c r="Q321" s="149" t="s">
        <v>106</v>
      </c>
      <c r="R321" s="150" t="s">
        <v>106</v>
      </c>
      <c r="S321" s="150" t="s">
        <v>106</v>
      </c>
      <c r="T321" s="150" t="s">
        <v>106</v>
      </c>
      <c r="U321" s="151" t="s">
        <v>106</v>
      </c>
      <c r="V321" s="151" t="s">
        <v>106</v>
      </c>
      <c r="W321" s="147" t="s">
        <v>106</v>
      </c>
      <c r="X321" s="147" t="s">
        <v>106</v>
      </c>
    </row>
    <row r="322" spans="14:24" ht="15.6" x14ac:dyDescent="0.3">
      <c r="N322" s="152" t="s">
        <v>131</v>
      </c>
      <c r="O322" s="153">
        <f>SUM(O293:O304)</f>
        <v>17894</v>
      </c>
      <c r="P322" s="153">
        <f t="shared" ref="P322:S322" si="0">SUM(P293:P304)</f>
        <v>2711</v>
      </c>
      <c r="Q322" s="153">
        <f t="shared" si="0"/>
        <v>15183</v>
      </c>
      <c r="R322" s="153">
        <f>SUM(R293:R304)</f>
        <v>128305905627</v>
      </c>
      <c r="S322" s="153">
        <f t="shared" si="0"/>
        <v>77182747493</v>
      </c>
      <c r="T322" s="153">
        <f>SUM(T293:T304)</f>
        <v>51123158134</v>
      </c>
      <c r="U322" s="153">
        <f>SUM(U293:U304)</f>
        <v>361</v>
      </c>
      <c r="V322" s="153">
        <f>SUM(V293:V304)</f>
        <v>220</v>
      </c>
      <c r="W322" s="147" t="s">
        <v>106</v>
      </c>
      <c r="X322" s="147" t="s">
        <v>106</v>
      </c>
    </row>
    <row r="323" spans="14:24" ht="15.6" x14ac:dyDescent="0.3">
      <c r="N323" s="152" t="s">
        <v>132</v>
      </c>
      <c r="O323" s="153">
        <f>SUM(O305:O316)</f>
        <v>20463</v>
      </c>
      <c r="P323" s="153">
        <f t="shared" ref="P323:V323" si="1">SUM(P305:P316)</f>
        <v>3170</v>
      </c>
      <c r="Q323" s="153">
        <f t="shared" si="1"/>
        <v>17293</v>
      </c>
      <c r="R323" s="153">
        <f>SUM(R305:R316)</f>
        <v>150966948758</v>
      </c>
      <c r="S323" s="153">
        <f t="shared" si="1"/>
        <v>89521184421</v>
      </c>
      <c r="T323" s="153">
        <f t="shared" si="1"/>
        <v>61445764337</v>
      </c>
      <c r="U323" s="153">
        <f t="shared" si="1"/>
        <v>400</v>
      </c>
      <c r="V323" s="153">
        <f t="shared" si="1"/>
        <v>277</v>
      </c>
      <c r="W323" s="147" t="s">
        <v>106</v>
      </c>
      <c r="X323" s="147" t="s">
        <v>106</v>
      </c>
    </row>
    <row r="324" spans="14:24" ht="15.6" x14ac:dyDescent="0.3">
      <c r="N324" s="152" t="s">
        <v>133</v>
      </c>
      <c r="O324" s="154">
        <f>O323/O322-1</f>
        <v>0.14356767631608358</v>
      </c>
      <c r="P324" s="154">
        <f>P323/P322-1</f>
        <v>0.16931021763187015</v>
      </c>
      <c r="Q324" s="154">
        <f t="shared" ref="Q324:V324" si="2">Q323/Q322-1</f>
        <v>0.13897121780939203</v>
      </c>
      <c r="R324" s="154">
        <f>R323/R322-1</f>
        <v>0.17661730393672026</v>
      </c>
      <c r="S324" s="154">
        <f t="shared" si="2"/>
        <v>0.15986003775155866</v>
      </c>
      <c r="T324" s="154">
        <f t="shared" si="2"/>
        <v>0.20191644217172966</v>
      </c>
      <c r="U324" s="154">
        <f t="shared" si="2"/>
        <v>0.10803324099723</v>
      </c>
      <c r="V324" s="154">
        <f t="shared" si="2"/>
        <v>0.25909090909090904</v>
      </c>
      <c r="W324" s="147" t="s">
        <v>106</v>
      </c>
      <c r="X324" s="147" t="s">
        <v>106</v>
      </c>
    </row>
    <row r="325" spans="14:24" ht="15.6" x14ac:dyDescent="0.3">
      <c r="N325" s="152" t="s">
        <v>134</v>
      </c>
      <c r="O325" s="149">
        <f>SUM(O$170:O268)</f>
        <v>150794</v>
      </c>
      <c r="P325" s="149">
        <f>SUM(P$170:P268)</f>
        <v>28535</v>
      </c>
      <c r="Q325" s="149">
        <f>SUM(Q$170:Q268)</f>
        <v>122259</v>
      </c>
      <c r="R325" s="149">
        <f>SUM(R$170:R268)</f>
        <v>1178293324823</v>
      </c>
      <c r="S325" s="149">
        <f>SUM(S$170:S268)</f>
        <v>825227744862</v>
      </c>
      <c r="T325" s="149">
        <f>SUM(T$170:T268)</f>
        <v>353065579961</v>
      </c>
      <c r="U325" s="149">
        <f>SUM(U$170:U268)</f>
        <v>4486</v>
      </c>
      <c r="V325" s="149">
        <f>SUM(V$170:V268)</f>
        <v>1521</v>
      </c>
      <c r="W325" s="147" t="s">
        <v>106</v>
      </c>
      <c r="X325" s="147" t="s">
        <v>106</v>
      </c>
    </row>
    <row r="326" spans="14:24" ht="15.6" x14ac:dyDescent="0.3">
      <c r="N326" s="152" t="s">
        <v>135</v>
      </c>
      <c r="O326" s="149">
        <f>SUM(O$182:O280)</f>
        <v>154604</v>
      </c>
      <c r="P326" s="149">
        <f>SUM(P$182:P280)</f>
        <v>28900</v>
      </c>
      <c r="Q326" s="149">
        <f>SUM(Q$182:Q280)</f>
        <v>125704</v>
      </c>
      <c r="R326" s="149">
        <f>SUM(R$182:R280)</f>
        <v>1245389491948</v>
      </c>
      <c r="S326" s="149">
        <f>SUM(S$182:S280)</f>
        <v>858094209262</v>
      </c>
      <c r="T326" s="149">
        <f>SUM(T$182:T280)</f>
        <v>387295282686</v>
      </c>
      <c r="U326" s="149">
        <f>SUM(U$182:U280)</f>
        <v>3332</v>
      </c>
      <c r="V326" s="149">
        <f>SUM(V$182:V280)</f>
        <v>1285</v>
      </c>
      <c r="W326" s="147" t="s">
        <v>106</v>
      </c>
      <c r="X326" s="147" t="s">
        <v>106</v>
      </c>
    </row>
    <row r="327" spans="14:24" ht="15.6" x14ac:dyDescent="0.3">
      <c r="N327" s="152" t="s">
        <v>136</v>
      </c>
      <c r="O327" s="149">
        <f>SUM(O$194:O292)</f>
        <v>151160</v>
      </c>
      <c r="P327" s="149">
        <f>SUM(P$194:P292)</f>
        <v>27720</v>
      </c>
      <c r="Q327" s="149">
        <f>SUM(Q$194:Q292)</f>
        <v>123440</v>
      </c>
      <c r="R327" s="149">
        <f>SUM(R$194:R292)</f>
        <v>1210827121697</v>
      </c>
      <c r="S327" s="149">
        <f>SUM(S$194:S292)</f>
        <v>819765853206</v>
      </c>
      <c r="T327" s="149">
        <f>SUM(T$194:T292)</f>
        <v>391061268491</v>
      </c>
      <c r="U327" s="149">
        <f>SUM(U$194:U292)</f>
        <v>2585</v>
      </c>
      <c r="V327" s="149">
        <f>SUM(V$194:V292)</f>
        <v>1174</v>
      </c>
      <c r="W327" s="147" t="s">
        <v>106</v>
      </c>
      <c r="X327" s="147" t="s">
        <v>106</v>
      </c>
    </row>
    <row r="328" spans="14:24" ht="15.6" x14ac:dyDescent="0.3">
      <c r="N328" s="152" t="s">
        <v>137</v>
      </c>
      <c r="O328" s="149">
        <f>SUM(O$206:O304)</f>
        <v>149811</v>
      </c>
      <c r="P328" s="149">
        <f>SUM(P$206:P304)</f>
        <v>26946</v>
      </c>
      <c r="Q328" s="149">
        <f>SUM(Q$206:Q304)</f>
        <v>122865</v>
      </c>
      <c r="R328" s="149">
        <f>SUM(R$206:R304)</f>
        <v>1206656253484</v>
      </c>
      <c r="S328" s="149">
        <f>SUM(S$206:S304)</f>
        <v>801238250763</v>
      </c>
      <c r="T328" s="149">
        <f>SUM(T$206:T304)</f>
        <v>405418002721</v>
      </c>
      <c r="U328" s="149">
        <f>SUM(U$206:U304)</f>
        <v>2234</v>
      </c>
      <c r="V328" s="149">
        <f>SUM(V$206:V304)</f>
        <v>1175</v>
      </c>
      <c r="W328" s="147" t="s">
        <v>106</v>
      </c>
      <c r="X328" s="147" t="s">
        <v>106</v>
      </c>
    </row>
    <row r="329" spans="14:24" ht="15.6" x14ac:dyDescent="0.3">
      <c r="N329" s="152" t="s">
        <v>138</v>
      </c>
      <c r="O329" s="149">
        <f>SUM(O$218:O316)</f>
        <v>155542</v>
      </c>
      <c r="P329" s="149">
        <f>SUM(P$218:P316)</f>
        <v>26672</v>
      </c>
      <c r="Q329" s="149">
        <f>SUM(Q$218:Q316)</f>
        <v>128870</v>
      </c>
      <c r="R329" s="149">
        <f>SUM(R$218:R316)</f>
        <v>1226070760356</v>
      </c>
      <c r="S329" s="149">
        <f>SUM(S$218:S316)</f>
        <v>795387724386</v>
      </c>
      <c r="T329" s="149">
        <f>SUM(T$218:T316)</f>
        <v>430683035970</v>
      </c>
      <c r="U329" s="149">
        <f>SUM(U$218:U316)</f>
        <v>2389</v>
      </c>
      <c r="V329" s="149">
        <f>SUM(V$218:V316)</f>
        <v>1276</v>
      </c>
      <c r="W329" s="147" t="s">
        <v>106</v>
      </c>
      <c r="X329" s="147" t="s">
        <v>106</v>
      </c>
    </row>
    <row r="330" spans="14:24" ht="15.6" x14ac:dyDescent="0.3">
      <c r="N330" s="148" t="s">
        <v>139</v>
      </c>
      <c r="O330" s="155">
        <f>O329/O328-1</f>
        <v>3.8254867800094683E-2</v>
      </c>
      <c r="P330" s="155">
        <f t="shared" ref="P330:V330" si="3">P329/P328-1</f>
        <v>-1.0168485118384973E-2</v>
      </c>
      <c r="Q330" s="155">
        <f t="shared" si="3"/>
        <v>4.887478126398892E-2</v>
      </c>
      <c r="R330" s="155">
        <f t="shared" si="3"/>
        <v>1.6089509183700113E-2</v>
      </c>
      <c r="S330" s="155">
        <f>S329/S328-1</f>
        <v>-7.3018560602027271E-3</v>
      </c>
      <c r="T330" s="155">
        <f t="shared" si="3"/>
        <v>6.2318478901852936E-2</v>
      </c>
      <c r="U330" s="155">
        <f t="shared" si="3"/>
        <v>6.9382273948075168E-2</v>
      </c>
      <c r="V330" s="155">
        <f t="shared" si="3"/>
        <v>8.5957446808510696E-2</v>
      </c>
      <c r="W330" s="147" t="s">
        <v>106</v>
      </c>
      <c r="X330" s="147" t="s">
        <v>106</v>
      </c>
    </row>
    <row r="331" spans="14:24" ht="15.6" x14ac:dyDescent="0.3">
      <c r="N331" s="143">
        <v>46568</v>
      </c>
      <c r="O331" s="144" t="s">
        <v>106</v>
      </c>
      <c r="P331" s="144" t="s">
        <v>106</v>
      </c>
      <c r="Q331" s="144" t="s">
        <v>106</v>
      </c>
      <c r="R331" s="144" t="s">
        <v>106</v>
      </c>
      <c r="S331" s="145" t="s">
        <v>106</v>
      </c>
      <c r="T331" s="145" t="s">
        <v>106</v>
      </c>
      <c r="U331" s="146" t="s">
        <v>106</v>
      </c>
      <c r="V331" s="146" t="s">
        <v>106</v>
      </c>
      <c r="W331" s="147" t="s">
        <v>106</v>
      </c>
      <c r="X331" s="147" t="s">
        <v>106</v>
      </c>
    </row>
    <row r="332" spans="14:24" ht="15.6" x14ac:dyDescent="0.3">
      <c r="N332" s="143">
        <v>46599</v>
      </c>
      <c r="O332" s="144" t="s">
        <v>106</v>
      </c>
      <c r="P332" s="144" t="s">
        <v>106</v>
      </c>
      <c r="Q332" s="144" t="s">
        <v>106</v>
      </c>
      <c r="R332" s="144" t="s">
        <v>106</v>
      </c>
      <c r="S332" s="145" t="s">
        <v>106</v>
      </c>
      <c r="T332" s="145" t="s">
        <v>106</v>
      </c>
      <c r="U332" s="146" t="s">
        <v>106</v>
      </c>
      <c r="V332" s="146" t="s">
        <v>106</v>
      </c>
      <c r="W332" s="147" t="s">
        <v>106</v>
      </c>
      <c r="X332" s="147" t="s">
        <v>106</v>
      </c>
    </row>
    <row r="333" spans="14:24" ht="15.6" x14ac:dyDescent="0.3">
      <c r="N333" s="143">
        <v>46630</v>
      </c>
      <c r="O333" s="144" t="s">
        <v>106</v>
      </c>
      <c r="P333" s="144" t="s">
        <v>106</v>
      </c>
      <c r="Q333" s="144" t="s">
        <v>106</v>
      </c>
      <c r="R333" s="144" t="s">
        <v>106</v>
      </c>
      <c r="S333" s="145" t="s">
        <v>106</v>
      </c>
      <c r="T333" s="145" t="s">
        <v>106</v>
      </c>
      <c r="U333" s="146" t="s">
        <v>106</v>
      </c>
      <c r="V333" s="146" t="s">
        <v>106</v>
      </c>
      <c r="W333" s="147" t="s">
        <v>106</v>
      </c>
      <c r="X333" s="147" t="s">
        <v>106</v>
      </c>
    </row>
    <row r="334" spans="14:24" ht="15.6" x14ac:dyDescent="0.3">
      <c r="N334" s="143">
        <v>46660</v>
      </c>
      <c r="O334" s="144" t="s">
        <v>106</v>
      </c>
      <c r="P334" s="144" t="s">
        <v>106</v>
      </c>
      <c r="Q334" s="144" t="s">
        <v>106</v>
      </c>
      <c r="R334" s="144" t="s">
        <v>106</v>
      </c>
      <c r="S334" s="145" t="s">
        <v>106</v>
      </c>
      <c r="T334" s="145" t="s">
        <v>106</v>
      </c>
      <c r="U334" s="146" t="s">
        <v>106</v>
      </c>
      <c r="V334" s="146" t="s">
        <v>106</v>
      </c>
      <c r="W334" s="147" t="s">
        <v>106</v>
      </c>
      <c r="X334" s="147" t="s">
        <v>106</v>
      </c>
    </row>
    <row r="335" spans="14:24" ht="15.6" x14ac:dyDescent="0.3">
      <c r="N335" s="143">
        <v>46691</v>
      </c>
      <c r="O335" s="144" t="s">
        <v>106</v>
      </c>
      <c r="P335" s="144" t="s">
        <v>106</v>
      </c>
      <c r="Q335" s="144" t="s">
        <v>106</v>
      </c>
      <c r="R335" s="144" t="s">
        <v>106</v>
      </c>
      <c r="S335" s="145" t="s">
        <v>106</v>
      </c>
      <c r="T335" s="145" t="s">
        <v>106</v>
      </c>
      <c r="U335" s="146" t="s">
        <v>106</v>
      </c>
      <c r="V335" s="146" t="s">
        <v>106</v>
      </c>
      <c r="W335" s="147" t="s">
        <v>106</v>
      </c>
      <c r="X335" s="147" t="s">
        <v>106</v>
      </c>
    </row>
    <row r="336" spans="14:24" ht="15.6" x14ac:dyDescent="0.3">
      <c r="N336" s="143">
        <v>46721</v>
      </c>
      <c r="O336" s="144" t="s">
        <v>106</v>
      </c>
      <c r="P336" s="144" t="s">
        <v>106</v>
      </c>
      <c r="Q336" s="144" t="s">
        <v>106</v>
      </c>
      <c r="R336" s="144" t="s">
        <v>106</v>
      </c>
      <c r="S336" s="145" t="s">
        <v>106</v>
      </c>
      <c r="T336" s="145" t="s">
        <v>106</v>
      </c>
      <c r="U336" s="146" t="s">
        <v>106</v>
      </c>
      <c r="V336" s="146" t="s">
        <v>106</v>
      </c>
      <c r="W336" s="147" t="s">
        <v>106</v>
      </c>
      <c r="X336" s="147" t="s">
        <v>106</v>
      </c>
    </row>
    <row r="337" spans="14:24" ht="15.6" x14ac:dyDescent="0.3">
      <c r="N337" s="143">
        <v>46752</v>
      </c>
      <c r="O337" s="144" t="s">
        <v>106</v>
      </c>
      <c r="P337" s="144" t="s">
        <v>106</v>
      </c>
      <c r="Q337" s="144" t="s">
        <v>106</v>
      </c>
      <c r="R337" s="144" t="s">
        <v>106</v>
      </c>
      <c r="S337" s="145" t="s">
        <v>106</v>
      </c>
      <c r="T337" s="145" t="s">
        <v>106</v>
      </c>
      <c r="U337" s="146" t="s">
        <v>106</v>
      </c>
      <c r="V337" s="146" t="s">
        <v>106</v>
      </c>
      <c r="W337" s="147" t="s">
        <v>106</v>
      </c>
      <c r="X337" s="147" t="s">
        <v>106</v>
      </c>
    </row>
    <row r="338" spans="14:24" ht="15.6" x14ac:dyDescent="0.3">
      <c r="N338" s="143">
        <v>46783</v>
      </c>
      <c r="O338" s="144" t="s">
        <v>106</v>
      </c>
      <c r="P338" s="144" t="s">
        <v>106</v>
      </c>
      <c r="Q338" s="144" t="s">
        <v>106</v>
      </c>
      <c r="R338" s="144" t="s">
        <v>106</v>
      </c>
      <c r="S338" s="145" t="s">
        <v>106</v>
      </c>
      <c r="T338" s="145" t="s">
        <v>106</v>
      </c>
      <c r="U338" s="146" t="s">
        <v>106</v>
      </c>
      <c r="V338" s="146" t="s">
        <v>106</v>
      </c>
      <c r="W338" s="147" t="s">
        <v>106</v>
      </c>
      <c r="X338" s="147" t="s">
        <v>106</v>
      </c>
    </row>
    <row r="339" spans="14:24" ht="15.6" x14ac:dyDescent="0.3">
      <c r="N339" s="143">
        <v>46812</v>
      </c>
      <c r="O339" s="144" t="s">
        <v>106</v>
      </c>
      <c r="P339" s="144" t="s">
        <v>106</v>
      </c>
      <c r="Q339" s="144" t="s">
        <v>106</v>
      </c>
      <c r="R339" s="144" t="s">
        <v>106</v>
      </c>
      <c r="S339" s="145" t="s">
        <v>106</v>
      </c>
      <c r="T339" s="145" t="s">
        <v>106</v>
      </c>
      <c r="U339" s="146" t="s">
        <v>106</v>
      </c>
      <c r="V339" s="146" t="s">
        <v>106</v>
      </c>
      <c r="W339" s="147" t="s">
        <v>106</v>
      </c>
      <c r="X339" s="147" t="s">
        <v>106</v>
      </c>
    </row>
    <row r="340" spans="14:24" ht="15.6" x14ac:dyDescent="0.3">
      <c r="N340" s="143">
        <v>46843</v>
      </c>
      <c r="O340" s="144" t="s">
        <v>106</v>
      </c>
      <c r="P340" s="144" t="s">
        <v>106</v>
      </c>
      <c r="Q340" s="144" t="s">
        <v>106</v>
      </c>
      <c r="R340" s="144" t="s">
        <v>106</v>
      </c>
      <c r="S340" s="145" t="s">
        <v>106</v>
      </c>
      <c r="T340" s="145" t="s">
        <v>106</v>
      </c>
      <c r="U340" s="146" t="s">
        <v>106</v>
      </c>
      <c r="V340" s="146" t="s">
        <v>106</v>
      </c>
      <c r="W340" s="147" t="s">
        <v>106</v>
      </c>
      <c r="X340" s="147" t="s">
        <v>106</v>
      </c>
    </row>
    <row r="341" spans="14:24" ht="15.6" x14ac:dyDescent="0.3">
      <c r="N341" s="143">
        <v>46873</v>
      </c>
      <c r="O341" s="144" t="s">
        <v>106</v>
      </c>
      <c r="P341" s="144" t="s">
        <v>106</v>
      </c>
      <c r="Q341" s="144" t="s">
        <v>106</v>
      </c>
      <c r="R341" s="144" t="s">
        <v>106</v>
      </c>
      <c r="S341" s="145" t="s">
        <v>106</v>
      </c>
      <c r="T341" s="145" t="s">
        <v>106</v>
      </c>
      <c r="U341" s="146" t="s">
        <v>106</v>
      </c>
      <c r="V341" s="146" t="s">
        <v>106</v>
      </c>
      <c r="W341" s="147" t="s">
        <v>106</v>
      </c>
      <c r="X341" s="147" t="s">
        <v>106</v>
      </c>
    </row>
    <row r="342" spans="14:24" ht="15.6" x14ac:dyDescent="0.3">
      <c r="N342" s="143">
        <v>46904</v>
      </c>
      <c r="O342" s="144" t="s">
        <v>106</v>
      </c>
      <c r="P342" s="144" t="s">
        <v>106</v>
      </c>
      <c r="Q342" s="144" t="s">
        <v>106</v>
      </c>
      <c r="R342" s="144" t="s">
        <v>106</v>
      </c>
      <c r="S342" s="145" t="s">
        <v>106</v>
      </c>
      <c r="T342" s="145" t="s">
        <v>106</v>
      </c>
      <c r="U342" s="146" t="s">
        <v>106</v>
      </c>
      <c r="V342" s="146" t="s">
        <v>106</v>
      </c>
      <c r="W342" s="147" t="s">
        <v>106</v>
      </c>
      <c r="X342" s="147" t="s">
        <v>106</v>
      </c>
    </row>
    <row r="343" spans="14:24" ht="15.6" x14ac:dyDescent="0.3">
      <c r="N343" s="143">
        <v>46934</v>
      </c>
      <c r="O343" s="144" t="s">
        <v>106</v>
      </c>
      <c r="P343" s="144" t="s">
        <v>106</v>
      </c>
      <c r="Q343" s="144" t="s">
        <v>106</v>
      </c>
      <c r="R343" s="144" t="s">
        <v>106</v>
      </c>
      <c r="S343" s="145" t="s">
        <v>106</v>
      </c>
      <c r="T343" s="145" t="s">
        <v>106</v>
      </c>
      <c r="U343" s="146" t="s">
        <v>106</v>
      </c>
      <c r="V343" s="146" t="s">
        <v>106</v>
      </c>
      <c r="W343" s="147" t="s">
        <v>106</v>
      </c>
      <c r="X343" s="147" t="s">
        <v>106</v>
      </c>
    </row>
    <row r="344" spans="14:24" ht="15.6" x14ac:dyDescent="0.3">
      <c r="N344" s="143">
        <v>46965</v>
      </c>
      <c r="O344" s="144" t="s">
        <v>106</v>
      </c>
      <c r="P344" s="144" t="s">
        <v>106</v>
      </c>
      <c r="Q344" s="144" t="s">
        <v>106</v>
      </c>
      <c r="R344" s="144" t="s">
        <v>106</v>
      </c>
      <c r="S344" s="145" t="s">
        <v>106</v>
      </c>
      <c r="T344" s="145" t="s">
        <v>106</v>
      </c>
      <c r="U344" s="146" t="s">
        <v>106</v>
      </c>
      <c r="V344" s="146" t="s">
        <v>106</v>
      </c>
      <c r="W344" s="147" t="s">
        <v>106</v>
      </c>
      <c r="X344" s="147" t="s">
        <v>106</v>
      </c>
    </row>
    <row r="345" spans="14:24" ht="15.6" x14ac:dyDescent="0.3">
      <c r="N345" s="143">
        <v>46996</v>
      </c>
      <c r="O345" s="144" t="s">
        <v>106</v>
      </c>
      <c r="P345" s="144" t="s">
        <v>106</v>
      </c>
      <c r="Q345" s="144" t="s">
        <v>106</v>
      </c>
      <c r="R345" s="144" t="s">
        <v>106</v>
      </c>
      <c r="S345" s="145" t="s">
        <v>106</v>
      </c>
      <c r="T345" s="145" t="s">
        <v>106</v>
      </c>
      <c r="U345" s="146" t="s">
        <v>106</v>
      </c>
      <c r="V345" s="146" t="s">
        <v>106</v>
      </c>
      <c r="W345" s="147" t="s">
        <v>106</v>
      </c>
      <c r="X345" s="147" t="s">
        <v>106</v>
      </c>
    </row>
    <row r="346" spans="14:24" ht="15.6" x14ac:dyDescent="0.3">
      <c r="N346" s="143">
        <v>47026</v>
      </c>
      <c r="O346" s="144" t="s">
        <v>106</v>
      </c>
      <c r="P346" s="144" t="s">
        <v>106</v>
      </c>
      <c r="Q346" s="144" t="s">
        <v>106</v>
      </c>
      <c r="R346" s="144" t="s">
        <v>106</v>
      </c>
      <c r="S346" s="145" t="s">
        <v>106</v>
      </c>
      <c r="T346" s="145" t="s">
        <v>106</v>
      </c>
      <c r="U346" s="146" t="s">
        <v>106</v>
      </c>
      <c r="V346" s="146" t="s">
        <v>106</v>
      </c>
      <c r="W346" s="147" t="s">
        <v>106</v>
      </c>
      <c r="X346" s="147" t="s">
        <v>106</v>
      </c>
    </row>
    <row r="347" spans="14:24" ht="15.6" x14ac:dyDescent="0.3">
      <c r="N347" s="143">
        <v>47057</v>
      </c>
      <c r="O347" s="144" t="s">
        <v>106</v>
      </c>
      <c r="P347" s="144" t="s">
        <v>106</v>
      </c>
      <c r="Q347" s="144" t="s">
        <v>106</v>
      </c>
      <c r="R347" s="144" t="s">
        <v>106</v>
      </c>
      <c r="S347" s="145" t="s">
        <v>106</v>
      </c>
      <c r="T347" s="145" t="s">
        <v>106</v>
      </c>
      <c r="U347" s="146" t="s">
        <v>106</v>
      </c>
      <c r="V347" s="146" t="s">
        <v>106</v>
      </c>
      <c r="W347" s="147" t="s">
        <v>106</v>
      </c>
      <c r="X347" s="147" t="s">
        <v>106</v>
      </c>
    </row>
    <row r="348" spans="14:24" ht="15.6" x14ac:dyDescent="0.3">
      <c r="N348" s="143">
        <v>47087</v>
      </c>
      <c r="O348" s="144" t="s">
        <v>106</v>
      </c>
      <c r="P348" s="144" t="s">
        <v>106</v>
      </c>
      <c r="Q348" s="144" t="s">
        <v>106</v>
      </c>
      <c r="R348" s="144" t="s">
        <v>106</v>
      </c>
      <c r="S348" s="145" t="s">
        <v>106</v>
      </c>
      <c r="T348" s="145" t="s">
        <v>106</v>
      </c>
      <c r="U348" s="146" t="s">
        <v>106</v>
      </c>
      <c r="V348" s="146" t="s">
        <v>106</v>
      </c>
      <c r="W348" s="147" t="s">
        <v>106</v>
      </c>
      <c r="X348" s="147" t="s">
        <v>106</v>
      </c>
    </row>
    <row r="349" spans="14:24" ht="15.6" x14ac:dyDescent="0.3">
      <c r="N349" s="143">
        <v>47118</v>
      </c>
      <c r="O349" s="144" t="s">
        <v>106</v>
      </c>
      <c r="P349" s="144" t="s">
        <v>106</v>
      </c>
      <c r="Q349" s="144" t="s">
        <v>106</v>
      </c>
      <c r="R349" s="144" t="s">
        <v>106</v>
      </c>
      <c r="S349" s="145" t="s">
        <v>106</v>
      </c>
      <c r="T349" s="145" t="s">
        <v>106</v>
      </c>
      <c r="U349" s="146" t="s">
        <v>106</v>
      </c>
      <c r="V349" s="146" t="s">
        <v>106</v>
      </c>
      <c r="W349" s="147" t="s">
        <v>106</v>
      </c>
      <c r="X349" s="147" t="s">
        <v>106</v>
      </c>
    </row>
    <row r="350" spans="14:24" ht="15.6" x14ac:dyDescent="0.3">
      <c r="N350" s="143">
        <v>47149</v>
      </c>
      <c r="O350" s="144" t="s">
        <v>106</v>
      </c>
      <c r="P350" s="144" t="s">
        <v>106</v>
      </c>
      <c r="Q350" s="144" t="s">
        <v>106</v>
      </c>
      <c r="R350" s="144" t="s">
        <v>106</v>
      </c>
      <c r="S350" s="145" t="s">
        <v>106</v>
      </c>
      <c r="T350" s="145" t="s">
        <v>106</v>
      </c>
      <c r="U350" s="146" t="s">
        <v>106</v>
      </c>
      <c r="V350" s="146" t="s">
        <v>106</v>
      </c>
      <c r="W350" s="147" t="s">
        <v>106</v>
      </c>
      <c r="X350" s="147" t="s">
        <v>106</v>
      </c>
    </row>
    <row r="351" spans="14:24" ht="15.6" x14ac:dyDescent="0.3">
      <c r="N351" s="143">
        <v>47177</v>
      </c>
      <c r="O351" s="144" t="s">
        <v>106</v>
      </c>
      <c r="P351" s="144" t="s">
        <v>106</v>
      </c>
      <c r="Q351" s="144" t="s">
        <v>106</v>
      </c>
      <c r="R351" s="144" t="s">
        <v>106</v>
      </c>
      <c r="S351" s="145" t="s">
        <v>106</v>
      </c>
      <c r="T351" s="145" t="s">
        <v>106</v>
      </c>
      <c r="U351" s="146" t="s">
        <v>106</v>
      </c>
      <c r="V351" s="146" t="s">
        <v>106</v>
      </c>
      <c r="W351" s="147" t="s">
        <v>106</v>
      </c>
      <c r="X351" s="147" t="s">
        <v>106</v>
      </c>
    </row>
    <row r="352" spans="14:24" ht="15.6" x14ac:dyDescent="0.3">
      <c r="N352" s="143">
        <v>47208</v>
      </c>
      <c r="O352" s="144" t="s">
        <v>106</v>
      </c>
      <c r="P352" s="144" t="s">
        <v>106</v>
      </c>
      <c r="Q352" s="144" t="s">
        <v>106</v>
      </c>
      <c r="R352" s="144" t="s">
        <v>106</v>
      </c>
      <c r="S352" s="145" t="s">
        <v>106</v>
      </c>
      <c r="T352" s="145" t="s">
        <v>106</v>
      </c>
      <c r="U352" s="146" t="s">
        <v>106</v>
      </c>
      <c r="V352" s="146" t="s">
        <v>106</v>
      </c>
      <c r="W352" s="147" t="s">
        <v>106</v>
      </c>
      <c r="X352" s="147" t="s">
        <v>106</v>
      </c>
    </row>
    <row r="353" spans="14:24" ht="15.6" x14ac:dyDescent="0.3">
      <c r="N353" s="143">
        <v>47238</v>
      </c>
      <c r="O353" s="144" t="s">
        <v>106</v>
      </c>
      <c r="P353" s="144" t="s">
        <v>106</v>
      </c>
      <c r="Q353" s="144" t="s">
        <v>106</v>
      </c>
      <c r="R353" s="144" t="s">
        <v>106</v>
      </c>
      <c r="S353" s="145" t="s">
        <v>106</v>
      </c>
      <c r="T353" s="145" t="s">
        <v>106</v>
      </c>
      <c r="U353" s="146" t="s">
        <v>106</v>
      </c>
      <c r="V353" s="146" t="s">
        <v>106</v>
      </c>
      <c r="W353" s="147" t="s">
        <v>106</v>
      </c>
      <c r="X353" s="147" t="s">
        <v>106</v>
      </c>
    </row>
    <row r="354" spans="14:24" ht="15.6" x14ac:dyDescent="0.3">
      <c r="N354" s="143">
        <v>47269</v>
      </c>
      <c r="O354" s="144" t="s">
        <v>106</v>
      </c>
      <c r="P354" s="144" t="s">
        <v>106</v>
      </c>
      <c r="Q354" s="144" t="s">
        <v>106</v>
      </c>
      <c r="R354" s="144" t="s">
        <v>106</v>
      </c>
      <c r="S354" s="145" t="s">
        <v>106</v>
      </c>
      <c r="T354" s="145" t="s">
        <v>106</v>
      </c>
      <c r="U354" s="146" t="s">
        <v>106</v>
      </c>
      <c r="V354" s="146" t="s">
        <v>106</v>
      </c>
      <c r="W354" s="147" t="s">
        <v>106</v>
      </c>
      <c r="X354" s="147" t="s">
        <v>106</v>
      </c>
    </row>
    <row r="355" spans="14:24" ht="15.6" x14ac:dyDescent="0.3">
      <c r="N355" s="143">
        <v>47299</v>
      </c>
      <c r="O355" s="144" t="s">
        <v>106</v>
      </c>
      <c r="P355" s="144" t="s">
        <v>106</v>
      </c>
      <c r="Q355" s="144" t="s">
        <v>106</v>
      </c>
      <c r="R355" s="144" t="s">
        <v>106</v>
      </c>
      <c r="S355" s="145" t="s">
        <v>106</v>
      </c>
      <c r="T355" s="145" t="s">
        <v>106</v>
      </c>
      <c r="U355" s="146" t="s">
        <v>106</v>
      </c>
      <c r="V355" s="146" t="s">
        <v>106</v>
      </c>
      <c r="W355" s="147" t="s">
        <v>106</v>
      </c>
      <c r="X355" s="147" t="s">
        <v>106</v>
      </c>
    </row>
    <row r="356" spans="14:24" ht="15.6" x14ac:dyDescent="0.3">
      <c r="N356" s="143">
        <v>47330</v>
      </c>
      <c r="O356" s="144" t="s">
        <v>106</v>
      </c>
      <c r="P356" s="144" t="s">
        <v>106</v>
      </c>
      <c r="Q356" s="144" t="s">
        <v>106</v>
      </c>
      <c r="R356" s="144" t="s">
        <v>106</v>
      </c>
      <c r="S356" s="145" t="s">
        <v>106</v>
      </c>
      <c r="T356" s="145" t="s">
        <v>106</v>
      </c>
      <c r="U356" s="146" t="s">
        <v>106</v>
      </c>
      <c r="V356" s="146" t="s">
        <v>106</v>
      </c>
      <c r="W356" s="147" t="s">
        <v>106</v>
      </c>
      <c r="X356" s="147" t="s">
        <v>106</v>
      </c>
    </row>
    <row r="357" spans="14:24" ht="15.6" x14ac:dyDescent="0.3">
      <c r="N357" s="143">
        <v>47361</v>
      </c>
      <c r="O357" s="144" t="s">
        <v>106</v>
      </c>
      <c r="P357" s="144" t="s">
        <v>106</v>
      </c>
      <c r="Q357" s="144" t="s">
        <v>106</v>
      </c>
      <c r="R357" s="144" t="s">
        <v>106</v>
      </c>
      <c r="S357" s="145" t="s">
        <v>106</v>
      </c>
      <c r="T357" s="145" t="s">
        <v>106</v>
      </c>
      <c r="U357" s="146" t="s">
        <v>106</v>
      </c>
      <c r="V357" s="146" t="s">
        <v>106</v>
      </c>
      <c r="W357" s="147" t="s">
        <v>106</v>
      </c>
      <c r="X357" s="147" t="s">
        <v>106</v>
      </c>
    </row>
    <row r="358" spans="14:24" ht="15.6" x14ac:dyDescent="0.3">
      <c r="N358" s="143">
        <v>47391</v>
      </c>
      <c r="O358" s="144" t="s">
        <v>106</v>
      </c>
      <c r="P358" s="144" t="s">
        <v>106</v>
      </c>
      <c r="Q358" s="144" t="s">
        <v>106</v>
      </c>
      <c r="R358" s="144" t="s">
        <v>106</v>
      </c>
      <c r="S358" s="145" t="s">
        <v>106</v>
      </c>
      <c r="T358" s="145" t="s">
        <v>106</v>
      </c>
      <c r="U358" s="146" t="s">
        <v>106</v>
      </c>
      <c r="V358" s="146" t="s">
        <v>106</v>
      </c>
      <c r="W358" s="147" t="s">
        <v>106</v>
      </c>
      <c r="X358" s="147" t="s">
        <v>106</v>
      </c>
    </row>
    <row r="359" spans="14:24" ht="15.6" x14ac:dyDescent="0.3">
      <c r="N359" s="143">
        <v>47422</v>
      </c>
      <c r="O359" s="144" t="s">
        <v>106</v>
      </c>
      <c r="P359" s="144" t="s">
        <v>106</v>
      </c>
      <c r="Q359" s="144" t="s">
        <v>106</v>
      </c>
      <c r="R359" s="144" t="s">
        <v>106</v>
      </c>
      <c r="S359" s="145" t="s">
        <v>106</v>
      </c>
      <c r="T359" s="145" t="s">
        <v>106</v>
      </c>
      <c r="U359" s="146" t="s">
        <v>106</v>
      </c>
      <c r="V359" s="146" t="s">
        <v>106</v>
      </c>
      <c r="W359" s="147" t="s">
        <v>106</v>
      </c>
      <c r="X359" s="147" t="s">
        <v>106</v>
      </c>
    </row>
    <row r="360" spans="14:24" ht="15.6" x14ac:dyDescent="0.3">
      <c r="N360" s="143">
        <v>47452</v>
      </c>
      <c r="O360" s="144" t="s">
        <v>106</v>
      </c>
      <c r="P360" s="144" t="s">
        <v>106</v>
      </c>
      <c r="Q360" s="144" t="s">
        <v>106</v>
      </c>
      <c r="R360" s="144" t="s">
        <v>106</v>
      </c>
      <c r="S360" s="145" t="s">
        <v>106</v>
      </c>
      <c r="T360" s="145" t="s">
        <v>106</v>
      </c>
      <c r="U360" s="146" t="s">
        <v>106</v>
      </c>
      <c r="V360" s="146" t="s">
        <v>106</v>
      </c>
      <c r="W360" s="147" t="s">
        <v>106</v>
      </c>
      <c r="X360" s="147" t="s">
        <v>106</v>
      </c>
    </row>
    <row r="361" spans="14:24" ht="15.6" x14ac:dyDescent="0.3">
      <c r="N361" s="143">
        <v>47483</v>
      </c>
      <c r="O361" s="144" t="s">
        <v>106</v>
      </c>
      <c r="P361" s="144" t="s">
        <v>106</v>
      </c>
      <c r="Q361" s="144" t="s">
        <v>106</v>
      </c>
      <c r="R361" s="144" t="s">
        <v>106</v>
      </c>
      <c r="S361" s="145" t="s">
        <v>106</v>
      </c>
      <c r="T361" s="145" t="s">
        <v>106</v>
      </c>
      <c r="U361" s="146" t="s">
        <v>106</v>
      </c>
      <c r="V361" s="146" t="s">
        <v>106</v>
      </c>
      <c r="W361" s="147" t="s">
        <v>106</v>
      </c>
      <c r="X361" s="147" t="s">
        <v>106</v>
      </c>
    </row>
    <row r="362" spans="14:24" ht="15.6" x14ac:dyDescent="0.3">
      <c r="N362" s="143">
        <v>47514</v>
      </c>
      <c r="O362" s="144" t="s">
        <v>106</v>
      </c>
      <c r="P362" s="144" t="s">
        <v>106</v>
      </c>
      <c r="Q362" s="144" t="s">
        <v>106</v>
      </c>
      <c r="R362" s="144" t="s">
        <v>106</v>
      </c>
      <c r="S362" s="145" t="s">
        <v>106</v>
      </c>
      <c r="T362" s="145" t="s">
        <v>106</v>
      </c>
      <c r="U362" s="146" t="s">
        <v>106</v>
      </c>
      <c r="V362" s="146" t="s">
        <v>106</v>
      </c>
      <c r="W362" s="147" t="s">
        <v>106</v>
      </c>
      <c r="X362" s="147" t="s">
        <v>106</v>
      </c>
    </row>
    <row r="363" spans="14:24" ht="15.6" x14ac:dyDescent="0.3">
      <c r="N363" s="143">
        <v>47542</v>
      </c>
      <c r="O363" s="144" t="s">
        <v>106</v>
      </c>
      <c r="P363" s="144" t="s">
        <v>106</v>
      </c>
      <c r="Q363" s="144" t="s">
        <v>106</v>
      </c>
      <c r="R363" s="144" t="s">
        <v>106</v>
      </c>
      <c r="S363" s="145" t="s">
        <v>106</v>
      </c>
      <c r="T363" s="145" t="s">
        <v>106</v>
      </c>
      <c r="U363" s="146" t="s">
        <v>106</v>
      </c>
      <c r="V363" s="146" t="s">
        <v>106</v>
      </c>
      <c r="W363" s="147" t="s">
        <v>106</v>
      </c>
      <c r="X363" s="147" t="s">
        <v>106</v>
      </c>
    </row>
    <row r="364" spans="14:24" ht="15.6" x14ac:dyDescent="0.3">
      <c r="N364" s="143">
        <v>47573</v>
      </c>
      <c r="O364" s="144" t="s">
        <v>106</v>
      </c>
      <c r="P364" s="144" t="s">
        <v>106</v>
      </c>
      <c r="Q364" s="144" t="s">
        <v>106</v>
      </c>
      <c r="R364" s="144" t="s">
        <v>106</v>
      </c>
      <c r="S364" s="145" t="s">
        <v>106</v>
      </c>
      <c r="T364" s="145" t="s">
        <v>106</v>
      </c>
      <c r="U364" s="146" t="s">
        <v>106</v>
      </c>
      <c r="V364" s="146" t="s">
        <v>106</v>
      </c>
      <c r="W364" s="147" t="s">
        <v>106</v>
      </c>
      <c r="X364" s="147" t="s">
        <v>106</v>
      </c>
    </row>
    <row r="365" spans="14:24" ht="15.6" x14ac:dyDescent="0.3">
      <c r="N365" s="143">
        <v>47603</v>
      </c>
      <c r="O365" s="144" t="s">
        <v>106</v>
      </c>
      <c r="P365" s="144" t="s">
        <v>106</v>
      </c>
      <c r="Q365" s="144" t="s">
        <v>106</v>
      </c>
      <c r="R365" s="144" t="s">
        <v>106</v>
      </c>
      <c r="S365" s="145" t="s">
        <v>106</v>
      </c>
      <c r="T365" s="145" t="s">
        <v>106</v>
      </c>
      <c r="U365" s="146" t="s">
        <v>106</v>
      </c>
      <c r="V365" s="146" t="s">
        <v>106</v>
      </c>
      <c r="W365" s="147" t="s">
        <v>106</v>
      </c>
      <c r="X365" s="147" t="s">
        <v>106</v>
      </c>
    </row>
    <row r="366" spans="14:24" ht="15.6" x14ac:dyDescent="0.3">
      <c r="N366" s="143">
        <v>47634</v>
      </c>
      <c r="O366" s="144" t="s">
        <v>106</v>
      </c>
      <c r="P366" s="144" t="s">
        <v>106</v>
      </c>
      <c r="Q366" s="144" t="s">
        <v>106</v>
      </c>
      <c r="R366" s="144" t="s">
        <v>106</v>
      </c>
      <c r="S366" s="145" t="s">
        <v>106</v>
      </c>
      <c r="T366" s="145" t="s">
        <v>106</v>
      </c>
      <c r="U366" s="146" t="s">
        <v>106</v>
      </c>
      <c r="V366" s="146" t="s">
        <v>106</v>
      </c>
      <c r="W366" s="147" t="s">
        <v>106</v>
      </c>
      <c r="X366" s="147" t="s">
        <v>106</v>
      </c>
    </row>
    <row r="367" spans="14:24" ht="15.6" x14ac:dyDescent="0.3">
      <c r="N367" s="143">
        <v>47664</v>
      </c>
      <c r="O367" s="144" t="s">
        <v>106</v>
      </c>
      <c r="P367" s="144" t="s">
        <v>106</v>
      </c>
      <c r="Q367" s="144" t="s">
        <v>106</v>
      </c>
      <c r="R367" s="144" t="s">
        <v>106</v>
      </c>
      <c r="S367" s="145" t="s">
        <v>106</v>
      </c>
      <c r="T367" s="145" t="s">
        <v>106</v>
      </c>
      <c r="U367" s="146" t="s">
        <v>106</v>
      </c>
      <c r="V367" s="146" t="s">
        <v>106</v>
      </c>
      <c r="W367" s="147" t="s">
        <v>106</v>
      </c>
      <c r="X367" s="147" t="s">
        <v>106</v>
      </c>
    </row>
    <row r="368" spans="14:24" ht="15.6" x14ac:dyDescent="0.3">
      <c r="N368" s="143">
        <v>47695</v>
      </c>
      <c r="O368" s="144" t="s">
        <v>106</v>
      </c>
      <c r="P368" s="144" t="s">
        <v>106</v>
      </c>
      <c r="Q368" s="144" t="s">
        <v>106</v>
      </c>
      <c r="R368" s="144" t="s">
        <v>106</v>
      </c>
      <c r="S368" s="145" t="s">
        <v>106</v>
      </c>
      <c r="T368" s="145" t="s">
        <v>106</v>
      </c>
      <c r="U368" s="146" t="s">
        <v>106</v>
      </c>
      <c r="V368" s="146" t="s">
        <v>106</v>
      </c>
      <c r="W368" s="147" t="s">
        <v>106</v>
      </c>
      <c r="X368" s="147" t="s">
        <v>106</v>
      </c>
    </row>
    <row r="369" spans="14:24" ht="15.6" x14ac:dyDescent="0.3">
      <c r="N369" s="143">
        <v>47726</v>
      </c>
      <c r="O369" s="144" t="s">
        <v>106</v>
      </c>
      <c r="P369" s="144" t="s">
        <v>106</v>
      </c>
      <c r="Q369" s="144" t="s">
        <v>106</v>
      </c>
      <c r="R369" s="144" t="s">
        <v>106</v>
      </c>
      <c r="S369" s="145" t="s">
        <v>106</v>
      </c>
      <c r="T369" s="145" t="s">
        <v>106</v>
      </c>
      <c r="U369" s="146" t="s">
        <v>106</v>
      </c>
      <c r="V369" s="146" t="s">
        <v>106</v>
      </c>
      <c r="W369" s="147" t="s">
        <v>106</v>
      </c>
      <c r="X369" s="147" t="s">
        <v>106</v>
      </c>
    </row>
    <row r="370" spans="14:24" ht="15.6" x14ac:dyDescent="0.3">
      <c r="N370" s="143">
        <v>47756</v>
      </c>
      <c r="O370" s="144" t="s">
        <v>106</v>
      </c>
      <c r="P370" s="144" t="s">
        <v>106</v>
      </c>
      <c r="Q370" s="144" t="s">
        <v>106</v>
      </c>
      <c r="R370" s="144" t="s">
        <v>106</v>
      </c>
      <c r="S370" s="145" t="s">
        <v>106</v>
      </c>
      <c r="T370" s="145" t="s">
        <v>106</v>
      </c>
      <c r="U370" s="146" t="s">
        <v>106</v>
      </c>
      <c r="V370" s="146" t="s">
        <v>106</v>
      </c>
      <c r="W370" s="147" t="s">
        <v>106</v>
      </c>
      <c r="X370" s="147" t="s">
        <v>106</v>
      </c>
    </row>
    <row r="371" spans="14:24" ht="15.6" x14ac:dyDescent="0.3">
      <c r="N371" s="143">
        <v>47787</v>
      </c>
      <c r="O371" s="144" t="s">
        <v>106</v>
      </c>
      <c r="P371" s="144" t="s">
        <v>106</v>
      </c>
      <c r="Q371" s="144" t="s">
        <v>106</v>
      </c>
      <c r="R371" s="144" t="s">
        <v>106</v>
      </c>
      <c r="S371" s="145" t="s">
        <v>106</v>
      </c>
      <c r="T371" s="145" t="s">
        <v>106</v>
      </c>
      <c r="U371" s="146" t="s">
        <v>106</v>
      </c>
      <c r="V371" s="146" t="s">
        <v>106</v>
      </c>
      <c r="W371" s="147" t="s">
        <v>106</v>
      </c>
      <c r="X371" s="147" t="s">
        <v>106</v>
      </c>
    </row>
    <row r="372" spans="14:24" ht="15.6" x14ac:dyDescent="0.3">
      <c r="N372" s="143">
        <v>47817</v>
      </c>
      <c r="O372" s="144" t="s">
        <v>106</v>
      </c>
      <c r="P372" s="144" t="s">
        <v>106</v>
      </c>
      <c r="Q372" s="144" t="s">
        <v>106</v>
      </c>
      <c r="R372" s="144" t="s">
        <v>106</v>
      </c>
      <c r="S372" s="145" t="s">
        <v>106</v>
      </c>
      <c r="T372" s="145" t="s">
        <v>106</v>
      </c>
      <c r="U372" s="146" t="s">
        <v>106</v>
      </c>
      <c r="V372" s="146" t="s">
        <v>106</v>
      </c>
      <c r="W372" s="147" t="s">
        <v>106</v>
      </c>
      <c r="X372" s="147" t="s">
        <v>106</v>
      </c>
    </row>
    <row r="373" spans="14:24" ht="15.6" x14ac:dyDescent="0.3">
      <c r="N373" s="143">
        <v>47848</v>
      </c>
      <c r="O373" s="144" t="s">
        <v>106</v>
      </c>
      <c r="P373" s="144" t="s">
        <v>106</v>
      </c>
      <c r="Q373" s="144" t="s">
        <v>106</v>
      </c>
      <c r="R373" s="144" t="s">
        <v>106</v>
      </c>
      <c r="S373" s="145" t="s">
        <v>106</v>
      </c>
      <c r="T373" s="145" t="s">
        <v>106</v>
      </c>
      <c r="U373" s="146" t="s">
        <v>106</v>
      </c>
      <c r="V373" s="146" t="s">
        <v>106</v>
      </c>
      <c r="W373" s="147" t="s">
        <v>106</v>
      </c>
      <c r="X373" s="147" t="s">
        <v>106</v>
      </c>
    </row>
    <row r="374" spans="14:24" ht="15.6" x14ac:dyDescent="0.3">
      <c r="N374" s="143">
        <v>47879</v>
      </c>
      <c r="O374" s="144" t="s">
        <v>106</v>
      </c>
      <c r="P374" s="144" t="s">
        <v>106</v>
      </c>
      <c r="Q374" s="144" t="s">
        <v>106</v>
      </c>
      <c r="R374" s="144" t="s">
        <v>106</v>
      </c>
      <c r="S374" s="145" t="s">
        <v>106</v>
      </c>
      <c r="T374" s="145" t="s">
        <v>106</v>
      </c>
      <c r="U374" s="146" t="s">
        <v>106</v>
      </c>
      <c r="V374" s="146" t="s">
        <v>106</v>
      </c>
      <c r="W374" s="147" t="s">
        <v>106</v>
      </c>
      <c r="X374" s="147" t="s">
        <v>106</v>
      </c>
    </row>
    <row r="375" spans="14:24" ht="15.6" x14ac:dyDescent="0.3">
      <c r="N375" s="143">
        <v>47907</v>
      </c>
      <c r="O375" s="144" t="s">
        <v>106</v>
      </c>
      <c r="P375" s="144" t="s">
        <v>106</v>
      </c>
      <c r="Q375" s="144" t="s">
        <v>106</v>
      </c>
      <c r="R375" s="144" t="s">
        <v>106</v>
      </c>
      <c r="S375" s="145" t="s">
        <v>106</v>
      </c>
      <c r="T375" s="145" t="s">
        <v>106</v>
      </c>
      <c r="U375" s="146" t="s">
        <v>106</v>
      </c>
      <c r="V375" s="146" t="s">
        <v>106</v>
      </c>
      <c r="W375" s="147" t="s">
        <v>106</v>
      </c>
      <c r="X375" s="147" t="s">
        <v>106</v>
      </c>
    </row>
    <row r="376" spans="14:24" ht="15.6" x14ac:dyDescent="0.3">
      <c r="N376" s="143">
        <v>47938</v>
      </c>
      <c r="O376" s="144" t="s">
        <v>106</v>
      </c>
      <c r="P376" s="144" t="s">
        <v>106</v>
      </c>
      <c r="Q376" s="144" t="s">
        <v>106</v>
      </c>
      <c r="R376" s="144" t="s">
        <v>106</v>
      </c>
      <c r="S376" s="145" t="s">
        <v>106</v>
      </c>
      <c r="T376" s="145" t="s">
        <v>106</v>
      </c>
      <c r="U376" s="146" t="s">
        <v>106</v>
      </c>
      <c r="V376" s="146" t="s">
        <v>106</v>
      </c>
      <c r="W376" s="147" t="s">
        <v>106</v>
      </c>
      <c r="X376" s="147" t="s">
        <v>106</v>
      </c>
    </row>
    <row r="377" spans="14:24" ht="15.6" x14ac:dyDescent="0.3">
      <c r="N377" s="143">
        <v>47968</v>
      </c>
      <c r="O377" s="144" t="s">
        <v>106</v>
      </c>
      <c r="P377" s="144" t="s">
        <v>106</v>
      </c>
      <c r="Q377" s="144" t="s">
        <v>106</v>
      </c>
      <c r="R377" s="144" t="s">
        <v>106</v>
      </c>
      <c r="S377" s="145" t="s">
        <v>106</v>
      </c>
      <c r="T377" s="145" t="s">
        <v>106</v>
      </c>
      <c r="U377" s="146" t="s">
        <v>106</v>
      </c>
      <c r="V377" s="146" t="s">
        <v>106</v>
      </c>
      <c r="W377" s="147" t="s">
        <v>106</v>
      </c>
      <c r="X377" s="147" t="s">
        <v>106</v>
      </c>
    </row>
    <row r="378" spans="14:24" ht="15.6" x14ac:dyDescent="0.3">
      <c r="N378" s="143">
        <v>47999</v>
      </c>
      <c r="O378" s="144" t="s">
        <v>106</v>
      </c>
      <c r="P378" s="144" t="s">
        <v>106</v>
      </c>
      <c r="Q378" s="144" t="s">
        <v>106</v>
      </c>
      <c r="R378" s="144" t="s">
        <v>106</v>
      </c>
      <c r="S378" s="145" t="s">
        <v>106</v>
      </c>
      <c r="T378" s="145" t="s">
        <v>106</v>
      </c>
      <c r="U378" s="146" t="s">
        <v>106</v>
      </c>
      <c r="V378" s="146" t="s">
        <v>106</v>
      </c>
      <c r="W378" s="147" t="s">
        <v>106</v>
      </c>
      <c r="X378" s="147" t="s">
        <v>106</v>
      </c>
    </row>
    <row r="379" spans="14:24" ht="15.6" x14ac:dyDescent="0.3">
      <c r="N379" s="143">
        <v>48029</v>
      </c>
      <c r="O379" s="144" t="s">
        <v>106</v>
      </c>
      <c r="P379" s="144" t="s">
        <v>106</v>
      </c>
      <c r="Q379" s="144" t="s">
        <v>106</v>
      </c>
      <c r="R379" s="144" t="s">
        <v>106</v>
      </c>
      <c r="S379" s="145" t="s">
        <v>106</v>
      </c>
      <c r="T379" s="145" t="s">
        <v>106</v>
      </c>
      <c r="U379" s="146" t="s">
        <v>106</v>
      </c>
      <c r="V379" s="146" t="s">
        <v>106</v>
      </c>
      <c r="W379" s="147" t="s">
        <v>106</v>
      </c>
      <c r="X379" s="147" t="s">
        <v>106</v>
      </c>
    </row>
    <row r="380" spans="14:24" ht="15.6" x14ac:dyDescent="0.3">
      <c r="N380" s="143">
        <v>48060</v>
      </c>
      <c r="O380" s="144" t="s">
        <v>106</v>
      </c>
      <c r="P380" s="144" t="s">
        <v>106</v>
      </c>
      <c r="Q380" s="144" t="s">
        <v>106</v>
      </c>
      <c r="R380" s="144" t="s">
        <v>106</v>
      </c>
      <c r="S380" s="145" t="s">
        <v>106</v>
      </c>
      <c r="T380" s="145" t="s">
        <v>106</v>
      </c>
      <c r="U380" s="146" t="s">
        <v>106</v>
      </c>
      <c r="V380" s="146" t="s">
        <v>106</v>
      </c>
      <c r="W380" s="147" t="s">
        <v>106</v>
      </c>
      <c r="X380" s="147" t="s">
        <v>106</v>
      </c>
    </row>
    <row r="381" spans="14:24" ht="15.6" x14ac:dyDescent="0.3">
      <c r="N381" s="143">
        <v>48091</v>
      </c>
      <c r="O381" s="144" t="s">
        <v>106</v>
      </c>
      <c r="P381" s="144" t="s">
        <v>106</v>
      </c>
      <c r="Q381" s="144" t="s">
        <v>106</v>
      </c>
      <c r="R381" s="144" t="s">
        <v>106</v>
      </c>
      <c r="S381" s="145" t="s">
        <v>106</v>
      </c>
      <c r="T381" s="145" t="s">
        <v>106</v>
      </c>
      <c r="U381" s="146" t="s">
        <v>106</v>
      </c>
      <c r="V381" s="146" t="s">
        <v>106</v>
      </c>
      <c r="W381" s="147" t="s">
        <v>106</v>
      </c>
      <c r="X381" s="147" t="s">
        <v>106</v>
      </c>
    </row>
    <row r="382" spans="14:24" ht="15.6" x14ac:dyDescent="0.3">
      <c r="N382" s="143">
        <v>48121</v>
      </c>
      <c r="O382" s="144" t="s">
        <v>106</v>
      </c>
      <c r="P382" s="144" t="s">
        <v>106</v>
      </c>
      <c r="Q382" s="144" t="s">
        <v>106</v>
      </c>
      <c r="R382" s="144" t="s">
        <v>106</v>
      </c>
      <c r="S382" s="145" t="s">
        <v>106</v>
      </c>
      <c r="T382" s="145" t="s">
        <v>106</v>
      </c>
      <c r="U382" s="146" t="s">
        <v>106</v>
      </c>
      <c r="V382" s="146" t="s">
        <v>106</v>
      </c>
      <c r="W382" s="147" t="s">
        <v>106</v>
      </c>
      <c r="X382" s="147" t="s">
        <v>106</v>
      </c>
    </row>
    <row r="383" spans="14:24" ht="15.6" x14ac:dyDescent="0.3">
      <c r="N383" s="143">
        <v>48152</v>
      </c>
      <c r="O383" s="144" t="s">
        <v>106</v>
      </c>
      <c r="P383" s="144" t="s">
        <v>106</v>
      </c>
      <c r="Q383" s="144" t="s">
        <v>106</v>
      </c>
      <c r="R383" s="144" t="s">
        <v>106</v>
      </c>
      <c r="S383" s="145" t="s">
        <v>106</v>
      </c>
      <c r="T383" s="145" t="s">
        <v>106</v>
      </c>
      <c r="U383" s="146" t="s">
        <v>106</v>
      </c>
      <c r="V383" s="146" t="s">
        <v>106</v>
      </c>
      <c r="W383" s="147" t="s">
        <v>106</v>
      </c>
      <c r="X383" s="147" t="s">
        <v>106</v>
      </c>
    </row>
    <row r="384" spans="14:24" ht="15.6" x14ac:dyDescent="0.3">
      <c r="N384" s="143">
        <v>48182</v>
      </c>
      <c r="O384" s="144" t="s">
        <v>106</v>
      </c>
      <c r="P384" s="144" t="s">
        <v>106</v>
      </c>
      <c r="Q384" s="144" t="s">
        <v>106</v>
      </c>
      <c r="R384" s="144" t="s">
        <v>106</v>
      </c>
      <c r="S384" s="145" t="s">
        <v>106</v>
      </c>
      <c r="T384" s="145" t="s">
        <v>106</v>
      </c>
      <c r="U384" s="146" t="s">
        <v>106</v>
      </c>
      <c r="V384" s="146" t="s">
        <v>106</v>
      </c>
      <c r="W384" s="147" t="s">
        <v>106</v>
      </c>
      <c r="X384" s="147" t="s">
        <v>106</v>
      </c>
    </row>
    <row r="385" spans="14:24" ht="15.6" x14ac:dyDescent="0.3">
      <c r="N385" s="143">
        <v>48213</v>
      </c>
      <c r="O385" s="144" t="s">
        <v>106</v>
      </c>
      <c r="P385" s="144" t="s">
        <v>106</v>
      </c>
      <c r="Q385" s="144" t="s">
        <v>106</v>
      </c>
      <c r="R385" s="144" t="s">
        <v>106</v>
      </c>
      <c r="S385" s="145" t="s">
        <v>106</v>
      </c>
      <c r="T385" s="145" t="s">
        <v>106</v>
      </c>
      <c r="U385" s="146" t="s">
        <v>106</v>
      </c>
      <c r="V385" s="146" t="s">
        <v>106</v>
      </c>
      <c r="W385" s="147" t="s">
        <v>106</v>
      </c>
      <c r="X385" s="147" t="s">
        <v>106</v>
      </c>
    </row>
    <row r="386" spans="14:24" ht="15.6" x14ac:dyDescent="0.3">
      <c r="N386" s="143">
        <v>48244</v>
      </c>
      <c r="O386" s="144" t="s">
        <v>106</v>
      </c>
      <c r="P386" s="144" t="s">
        <v>106</v>
      </c>
      <c r="Q386" s="144" t="s">
        <v>106</v>
      </c>
      <c r="R386" s="144" t="s">
        <v>106</v>
      </c>
      <c r="S386" s="145" t="s">
        <v>106</v>
      </c>
      <c r="T386" s="145" t="s">
        <v>106</v>
      </c>
      <c r="U386" s="146" t="s">
        <v>106</v>
      </c>
      <c r="V386" s="146" t="s">
        <v>106</v>
      </c>
      <c r="W386" s="147" t="s">
        <v>106</v>
      </c>
      <c r="X386" s="147" t="s">
        <v>106</v>
      </c>
    </row>
    <row r="387" spans="14:24" ht="15.6" x14ac:dyDescent="0.3">
      <c r="N387" s="143">
        <v>48273</v>
      </c>
      <c r="O387" s="144" t="s">
        <v>106</v>
      </c>
      <c r="P387" s="144" t="s">
        <v>106</v>
      </c>
      <c r="Q387" s="144" t="s">
        <v>106</v>
      </c>
      <c r="R387" s="144" t="s">
        <v>106</v>
      </c>
      <c r="S387" s="145" t="s">
        <v>106</v>
      </c>
      <c r="T387" s="145" t="s">
        <v>106</v>
      </c>
      <c r="U387" s="146" t="s">
        <v>106</v>
      </c>
      <c r="V387" s="146" t="s">
        <v>106</v>
      </c>
      <c r="W387" s="147" t="s">
        <v>106</v>
      </c>
      <c r="X387" s="147" t="s">
        <v>106</v>
      </c>
    </row>
    <row r="388" spans="14:24" ht="15.6" x14ac:dyDescent="0.3">
      <c r="N388" s="143">
        <v>48304</v>
      </c>
      <c r="O388" s="144" t="s">
        <v>106</v>
      </c>
      <c r="P388" s="144" t="s">
        <v>106</v>
      </c>
      <c r="Q388" s="144" t="s">
        <v>106</v>
      </c>
      <c r="R388" s="144" t="s">
        <v>106</v>
      </c>
      <c r="S388" s="145" t="s">
        <v>106</v>
      </c>
      <c r="T388" s="145" t="s">
        <v>106</v>
      </c>
      <c r="U388" s="146" t="s">
        <v>106</v>
      </c>
      <c r="V388" s="146" t="s">
        <v>106</v>
      </c>
      <c r="W388" s="147" t="s">
        <v>106</v>
      </c>
      <c r="X388" s="147" t="s">
        <v>106</v>
      </c>
    </row>
    <row r="389" spans="14:24" ht="15.6" x14ac:dyDescent="0.3">
      <c r="N389" s="143">
        <v>48334</v>
      </c>
      <c r="O389" s="144" t="s">
        <v>106</v>
      </c>
      <c r="P389" s="144" t="s">
        <v>106</v>
      </c>
      <c r="Q389" s="144" t="s">
        <v>106</v>
      </c>
      <c r="R389" s="144" t="s">
        <v>106</v>
      </c>
      <c r="S389" s="145" t="s">
        <v>106</v>
      </c>
      <c r="T389" s="145" t="s">
        <v>106</v>
      </c>
      <c r="U389" s="146" t="s">
        <v>106</v>
      </c>
      <c r="V389" s="146" t="s">
        <v>106</v>
      </c>
      <c r="W389" s="147" t="s">
        <v>106</v>
      </c>
      <c r="X389" s="147" t="s">
        <v>106</v>
      </c>
    </row>
    <row r="390" spans="14:24" ht="15.6" x14ac:dyDescent="0.3">
      <c r="N390" s="143">
        <v>48365</v>
      </c>
      <c r="O390" s="144" t="s">
        <v>106</v>
      </c>
      <c r="P390" s="144" t="s">
        <v>106</v>
      </c>
      <c r="Q390" s="144" t="s">
        <v>106</v>
      </c>
      <c r="R390" s="144" t="s">
        <v>106</v>
      </c>
      <c r="S390" s="145" t="s">
        <v>106</v>
      </c>
      <c r="T390" s="145" t="s">
        <v>106</v>
      </c>
      <c r="U390" s="146" t="s">
        <v>106</v>
      </c>
      <c r="V390" s="146" t="s">
        <v>106</v>
      </c>
      <c r="W390" s="147" t="s">
        <v>106</v>
      </c>
      <c r="X390" s="147" t="s">
        <v>106</v>
      </c>
    </row>
    <row r="391" spans="14:24" ht="15.6" x14ac:dyDescent="0.3">
      <c r="N391" s="143">
        <v>48395</v>
      </c>
      <c r="O391" s="144" t="s">
        <v>106</v>
      </c>
      <c r="P391" s="144" t="s">
        <v>106</v>
      </c>
      <c r="Q391" s="144" t="s">
        <v>106</v>
      </c>
      <c r="R391" s="144" t="s">
        <v>106</v>
      </c>
      <c r="S391" s="145" t="s">
        <v>106</v>
      </c>
      <c r="T391" s="145" t="s">
        <v>106</v>
      </c>
      <c r="U391" s="146" t="s">
        <v>106</v>
      </c>
      <c r="V391" s="146" t="s">
        <v>106</v>
      </c>
      <c r="W391" s="147" t="s">
        <v>106</v>
      </c>
      <c r="X391" s="147" t="s">
        <v>106</v>
      </c>
    </row>
    <row r="392" spans="14:24" ht="15.6" x14ac:dyDescent="0.3">
      <c r="N392" s="143">
        <v>48426</v>
      </c>
      <c r="O392" s="144" t="s">
        <v>106</v>
      </c>
      <c r="P392" s="144" t="s">
        <v>106</v>
      </c>
      <c r="Q392" s="144" t="s">
        <v>106</v>
      </c>
      <c r="R392" s="144" t="s">
        <v>106</v>
      </c>
      <c r="S392" s="145" t="s">
        <v>106</v>
      </c>
      <c r="T392" s="145" t="s">
        <v>106</v>
      </c>
      <c r="U392" s="146" t="s">
        <v>106</v>
      </c>
      <c r="V392" s="146" t="s">
        <v>106</v>
      </c>
      <c r="W392" s="147" t="s">
        <v>106</v>
      </c>
      <c r="X392" s="147" t="s">
        <v>106</v>
      </c>
    </row>
    <row r="393" spans="14:24" ht="15.6" x14ac:dyDescent="0.3">
      <c r="N393" s="143">
        <v>48457</v>
      </c>
      <c r="O393" s="144" t="s">
        <v>106</v>
      </c>
      <c r="P393" s="144" t="s">
        <v>106</v>
      </c>
      <c r="Q393" s="144" t="s">
        <v>106</v>
      </c>
      <c r="R393" s="144" t="s">
        <v>106</v>
      </c>
      <c r="S393" s="145" t="s">
        <v>106</v>
      </c>
      <c r="T393" s="145" t="s">
        <v>106</v>
      </c>
      <c r="U393" s="146" t="s">
        <v>106</v>
      </c>
      <c r="V393" s="146" t="s">
        <v>106</v>
      </c>
      <c r="W393" s="147" t="s">
        <v>106</v>
      </c>
      <c r="X393" s="147" t="s">
        <v>106</v>
      </c>
    </row>
    <row r="394" spans="14:24" ht="15.6" x14ac:dyDescent="0.3">
      <c r="N394" s="143">
        <v>48487</v>
      </c>
      <c r="O394" s="144" t="s">
        <v>106</v>
      </c>
      <c r="P394" s="144" t="s">
        <v>106</v>
      </c>
      <c r="Q394" s="144" t="s">
        <v>106</v>
      </c>
      <c r="R394" s="144" t="s">
        <v>106</v>
      </c>
      <c r="S394" s="145" t="s">
        <v>106</v>
      </c>
      <c r="T394" s="145" t="s">
        <v>106</v>
      </c>
      <c r="U394" s="146" t="s">
        <v>106</v>
      </c>
      <c r="V394" s="146" t="s">
        <v>106</v>
      </c>
      <c r="W394" s="147" t="s">
        <v>106</v>
      </c>
      <c r="X394" s="147" t="s">
        <v>106</v>
      </c>
    </row>
    <row r="395" spans="14:24" ht="15.6" x14ac:dyDescent="0.3">
      <c r="N395" s="143">
        <v>48518</v>
      </c>
      <c r="O395" s="144" t="s">
        <v>106</v>
      </c>
      <c r="P395" s="144" t="s">
        <v>106</v>
      </c>
      <c r="Q395" s="144" t="s">
        <v>106</v>
      </c>
      <c r="R395" s="144" t="s">
        <v>106</v>
      </c>
      <c r="S395" s="145" t="s">
        <v>106</v>
      </c>
      <c r="T395" s="145" t="s">
        <v>106</v>
      </c>
      <c r="U395" s="146" t="s">
        <v>106</v>
      </c>
      <c r="V395" s="146" t="s">
        <v>106</v>
      </c>
      <c r="W395" s="147" t="s">
        <v>106</v>
      </c>
      <c r="X395" s="147" t="s">
        <v>106</v>
      </c>
    </row>
    <row r="396" spans="14:24" ht="15.6" x14ac:dyDescent="0.3">
      <c r="N396" s="143">
        <v>48548</v>
      </c>
      <c r="O396" s="144" t="s">
        <v>106</v>
      </c>
      <c r="P396" s="144" t="s">
        <v>106</v>
      </c>
      <c r="Q396" s="144" t="s">
        <v>106</v>
      </c>
      <c r="R396" s="144" t="s">
        <v>106</v>
      </c>
      <c r="S396" s="145" t="s">
        <v>106</v>
      </c>
      <c r="T396" s="145" t="s">
        <v>106</v>
      </c>
      <c r="U396" s="146" t="s">
        <v>106</v>
      </c>
      <c r="V396" s="146" t="s">
        <v>106</v>
      </c>
      <c r="W396" s="147" t="s">
        <v>106</v>
      </c>
      <c r="X396" s="147" t="s">
        <v>106</v>
      </c>
    </row>
    <row r="397" spans="14:24" ht="15.6" x14ac:dyDescent="0.3">
      <c r="N397" s="143">
        <v>48579</v>
      </c>
      <c r="O397" s="144" t="s">
        <v>106</v>
      </c>
      <c r="P397" s="144" t="s">
        <v>106</v>
      </c>
      <c r="Q397" s="144" t="s">
        <v>106</v>
      </c>
      <c r="R397" s="144" t="s">
        <v>106</v>
      </c>
      <c r="S397" s="145" t="s">
        <v>106</v>
      </c>
      <c r="T397" s="145" t="s">
        <v>106</v>
      </c>
      <c r="U397" s="146" t="s">
        <v>106</v>
      </c>
      <c r="V397" s="146" t="s">
        <v>106</v>
      </c>
      <c r="W397" s="147" t="s">
        <v>106</v>
      </c>
      <c r="X397" s="147" t="s">
        <v>106</v>
      </c>
    </row>
    <row r="398" spans="14:24" ht="15.6" x14ac:dyDescent="0.3">
      <c r="N398" s="143">
        <v>48610</v>
      </c>
      <c r="O398" s="144" t="s">
        <v>106</v>
      </c>
      <c r="P398" s="144" t="s">
        <v>106</v>
      </c>
      <c r="Q398" s="144" t="s">
        <v>106</v>
      </c>
      <c r="R398" s="144" t="s">
        <v>106</v>
      </c>
      <c r="S398" s="145" t="s">
        <v>106</v>
      </c>
      <c r="T398" s="145" t="s">
        <v>106</v>
      </c>
      <c r="U398" s="146" t="s">
        <v>106</v>
      </c>
      <c r="V398" s="146" t="s">
        <v>106</v>
      </c>
      <c r="W398" s="147" t="s">
        <v>106</v>
      </c>
      <c r="X398" s="147" t="s">
        <v>106</v>
      </c>
    </row>
    <row r="399" spans="14:24" ht="15.6" x14ac:dyDescent="0.3">
      <c r="N399" s="143">
        <v>48638</v>
      </c>
      <c r="O399" s="144" t="s">
        <v>106</v>
      </c>
      <c r="P399" s="144" t="s">
        <v>106</v>
      </c>
      <c r="Q399" s="144" t="s">
        <v>106</v>
      </c>
      <c r="R399" s="144" t="s">
        <v>106</v>
      </c>
      <c r="S399" s="145" t="s">
        <v>106</v>
      </c>
      <c r="T399" s="145" t="s">
        <v>106</v>
      </c>
      <c r="U399" s="146" t="s">
        <v>106</v>
      </c>
      <c r="V399" s="146" t="s">
        <v>106</v>
      </c>
      <c r="W399" s="147" t="s">
        <v>106</v>
      </c>
      <c r="X399" s="147" t="s">
        <v>106</v>
      </c>
    </row>
    <row r="400" spans="14:24" ht="15.6" x14ac:dyDescent="0.3">
      <c r="N400" s="143">
        <v>48669</v>
      </c>
      <c r="O400" s="144" t="s">
        <v>106</v>
      </c>
      <c r="P400" s="144" t="s">
        <v>106</v>
      </c>
      <c r="Q400" s="144" t="s">
        <v>106</v>
      </c>
      <c r="R400" s="144" t="s">
        <v>106</v>
      </c>
      <c r="S400" s="145" t="s">
        <v>106</v>
      </c>
      <c r="T400" s="145" t="s">
        <v>106</v>
      </c>
      <c r="U400" s="146" t="s">
        <v>106</v>
      </c>
      <c r="V400" s="146" t="s">
        <v>106</v>
      </c>
      <c r="W400" s="147" t="s">
        <v>106</v>
      </c>
      <c r="X400" s="147" t="s">
        <v>106</v>
      </c>
    </row>
    <row r="401" spans="14:24" ht="15.6" x14ac:dyDescent="0.3">
      <c r="N401" s="143">
        <v>48699</v>
      </c>
      <c r="O401" s="144" t="s">
        <v>106</v>
      </c>
      <c r="P401" s="144" t="s">
        <v>106</v>
      </c>
      <c r="Q401" s="144" t="s">
        <v>106</v>
      </c>
      <c r="R401" s="144" t="s">
        <v>106</v>
      </c>
      <c r="S401" s="145" t="s">
        <v>106</v>
      </c>
      <c r="T401" s="145" t="s">
        <v>106</v>
      </c>
      <c r="U401" s="146" t="s">
        <v>106</v>
      </c>
      <c r="V401" s="146" t="s">
        <v>106</v>
      </c>
      <c r="W401" s="147" t="s">
        <v>106</v>
      </c>
      <c r="X401" s="147" t="s">
        <v>106</v>
      </c>
    </row>
    <row r="402" spans="14:24" ht="15.6" x14ac:dyDescent="0.3">
      <c r="N402" s="143">
        <v>48730</v>
      </c>
      <c r="O402" s="144" t="s">
        <v>106</v>
      </c>
      <c r="P402" s="144" t="s">
        <v>106</v>
      </c>
      <c r="Q402" s="144" t="s">
        <v>106</v>
      </c>
      <c r="R402" s="144" t="s">
        <v>106</v>
      </c>
      <c r="S402" s="145" t="s">
        <v>106</v>
      </c>
      <c r="T402" s="145" t="s">
        <v>106</v>
      </c>
      <c r="U402" s="146" t="s">
        <v>106</v>
      </c>
      <c r="V402" s="146" t="s">
        <v>106</v>
      </c>
      <c r="W402" s="147" t="s">
        <v>106</v>
      </c>
      <c r="X402" s="147" t="s">
        <v>106</v>
      </c>
    </row>
    <row r="403" spans="14:24" ht="15.6" x14ac:dyDescent="0.3">
      <c r="N403" s="143">
        <v>48760</v>
      </c>
      <c r="O403" s="144" t="s">
        <v>106</v>
      </c>
      <c r="P403" s="144" t="s">
        <v>106</v>
      </c>
      <c r="Q403" s="144" t="s">
        <v>106</v>
      </c>
      <c r="R403" s="144" t="s">
        <v>106</v>
      </c>
      <c r="S403" s="145" t="s">
        <v>106</v>
      </c>
      <c r="T403" s="145" t="s">
        <v>106</v>
      </c>
      <c r="U403" s="146" t="s">
        <v>106</v>
      </c>
      <c r="V403" s="146" t="s">
        <v>106</v>
      </c>
      <c r="W403" s="147" t="s">
        <v>106</v>
      </c>
      <c r="X403" s="147" t="s">
        <v>106</v>
      </c>
    </row>
    <row r="404" spans="14:24" ht="15.6" x14ac:dyDescent="0.3">
      <c r="N404" s="143">
        <v>48791</v>
      </c>
      <c r="O404" s="144" t="s">
        <v>106</v>
      </c>
      <c r="P404" s="144" t="s">
        <v>106</v>
      </c>
      <c r="Q404" s="144" t="s">
        <v>106</v>
      </c>
      <c r="R404" s="144" t="s">
        <v>106</v>
      </c>
      <c r="S404" s="145" t="s">
        <v>106</v>
      </c>
      <c r="T404" s="145" t="s">
        <v>106</v>
      </c>
      <c r="U404" s="146" t="s">
        <v>106</v>
      </c>
      <c r="V404" s="146" t="s">
        <v>106</v>
      </c>
      <c r="W404" s="147" t="s">
        <v>106</v>
      </c>
      <c r="X404" s="147" t="s">
        <v>106</v>
      </c>
    </row>
    <row r="405" spans="14:24" ht="15.6" x14ac:dyDescent="0.3">
      <c r="N405" s="143">
        <v>48822</v>
      </c>
      <c r="O405" s="144" t="s">
        <v>106</v>
      </c>
      <c r="P405" s="144" t="s">
        <v>106</v>
      </c>
      <c r="Q405" s="144" t="s">
        <v>106</v>
      </c>
      <c r="R405" s="144" t="s">
        <v>106</v>
      </c>
      <c r="S405" s="145" t="s">
        <v>106</v>
      </c>
      <c r="T405" s="145" t="s">
        <v>106</v>
      </c>
      <c r="U405" s="146" t="s">
        <v>106</v>
      </c>
      <c r="V405" s="146" t="s">
        <v>106</v>
      </c>
      <c r="W405" s="147" t="s">
        <v>106</v>
      </c>
      <c r="X405" s="147" t="s">
        <v>106</v>
      </c>
    </row>
    <row r="406" spans="14:24" ht="15.6" x14ac:dyDescent="0.3">
      <c r="N406" s="143">
        <v>48852</v>
      </c>
      <c r="O406" s="144" t="s">
        <v>106</v>
      </c>
      <c r="P406" s="144" t="s">
        <v>106</v>
      </c>
      <c r="Q406" s="144" t="s">
        <v>106</v>
      </c>
      <c r="R406" s="144" t="s">
        <v>106</v>
      </c>
      <c r="S406" s="145" t="s">
        <v>106</v>
      </c>
      <c r="T406" s="145" t="s">
        <v>106</v>
      </c>
      <c r="U406" s="146" t="s">
        <v>106</v>
      </c>
      <c r="V406" s="146" t="s">
        <v>106</v>
      </c>
      <c r="W406" s="147" t="s">
        <v>106</v>
      </c>
      <c r="X406" s="147" t="s">
        <v>106</v>
      </c>
    </row>
    <row r="407" spans="14:24" ht="15.6" x14ac:dyDescent="0.3">
      <c r="N407" s="143">
        <v>48883</v>
      </c>
      <c r="O407" s="144" t="s">
        <v>106</v>
      </c>
      <c r="P407" s="144" t="s">
        <v>106</v>
      </c>
      <c r="Q407" s="144" t="s">
        <v>106</v>
      </c>
      <c r="R407" s="144" t="s">
        <v>106</v>
      </c>
      <c r="S407" s="145" t="s">
        <v>106</v>
      </c>
      <c r="T407" s="145" t="s">
        <v>106</v>
      </c>
      <c r="U407" s="146" t="s">
        <v>106</v>
      </c>
      <c r="V407" s="146" t="s">
        <v>106</v>
      </c>
      <c r="W407" s="147" t="s">
        <v>106</v>
      </c>
      <c r="X407" s="147" t="s">
        <v>106</v>
      </c>
    </row>
    <row r="408" spans="14:24" ht="15.6" x14ac:dyDescent="0.3">
      <c r="N408" s="143">
        <v>48913</v>
      </c>
      <c r="O408" s="144" t="s">
        <v>106</v>
      </c>
      <c r="P408" s="144" t="s">
        <v>106</v>
      </c>
      <c r="Q408" s="144" t="s">
        <v>106</v>
      </c>
      <c r="R408" s="144" t="s">
        <v>106</v>
      </c>
      <c r="S408" s="145" t="s">
        <v>106</v>
      </c>
      <c r="T408" s="145" t="s">
        <v>106</v>
      </c>
      <c r="U408" s="146" t="s">
        <v>106</v>
      </c>
      <c r="V408" s="146" t="s">
        <v>106</v>
      </c>
      <c r="W408" s="147" t="s">
        <v>106</v>
      </c>
      <c r="X408" s="147" t="s">
        <v>106</v>
      </c>
    </row>
    <row r="409" spans="14:24" ht="15.6" x14ac:dyDescent="0.3">
      <c r="N409" s="143">
        <v>48944</v>
      </c>
      <c r="O409" s="144" t="s">
        <v>106</v>
      </c>
      <c r="P409" s="144" t="s">
        <v>106</v>
      </c>
      <c r="Q409" s="144" t="s">
        <v>106</v>
      </c>
      <c r="R409" s="144" t="s">
        <v>106</v>
      </c>
      <c r="S409" s="145" t="s">
        <v>106</v>
      </c>
      <c r="T409" s="145" t="s">
        <v>106</v>
      </c>
      <c r="U409" s="146" t="s">
        <v>106</v>
      </c>
      <c r="V409" s="146" t="s">
        <v>106</v>
      </c>
      <c r="W409" s="147" t="s">
        <v>106</v>
      </c>
      <c r="X409" s="147" t="s">
        <v>106</v>
      </c>
    </row>
    <row r="410" spans="14:24" ht="15.6" x14ac:dyDescent="0.3">
      <c r="N410" s="143">
        <v>48975</v>
      </c>
      <c r="O410" s="144" t="s">
        <v>106</v>
      </c>
      <c r="P410" s="144" t="s">
        <v>106</v>
      </c>
      <c r="Q410" s="144" t="s">
        <v>106</v>
      </c>
      <c r="R410" s="144" t="s">
        <v>106</v>
      </c>
      <c r="S410" s="145" t="s">
        <v>106</v>
      </c>
      <c r="T410" s="145" t="s">
        <v>106</v>
      </c>
      <c r="U410" s="146" t="s">
        <v>106</v>
      </c>
      <c r="V410" s="146" t="s">
        <v>106</v>
      </c>
      <c r="W410" s="147" t="s">
        <v>106</v>
      </c>
      <c r="X410" s="147" t="s">
        <v>106</v>
      </c>
    </row>
    <row r="411" spans="14:24" ht="15.6" x14ac:dyDescent="0.3">
      <c r="N411" s="143">
        <v>49003</v>
      </c>
      <c r="O411" s="144" t="s">
        <v>106</v>
      </c>
      <c r="P411" s="144" t="s">
        <v>106</v>
      </c>
      <c r="Q411" s="144" t="s">
        <v>106</v>
      </c>
      <c r="R411" s="144" t="s">
        <v>106</v>
      </c>
      <c r="S411" s="145" t="s">
        <v>106</v>
      </c>
      <c r="T411" s="145" t="s">
        <v>106</v>
      </c>
      <c r="U411" s="146" t="s">
        <v>106</v>
      </c>
      <c r="V411" s="146" t="s">
        <v>106</v>
      </c>
      <c r="W411" s="147" t="s">
        <v>106</v>
      </c>
      <c r="X411" s="147" t="s">
        <v>106</v>
      </c>
    </row>
    <row r="412" spans="14:24" ht="15.6" x14ac:dyDescent="0.3">
      <c r="N412" s="143">
        <v>49034</v>
      </c>
      <c r="O412" s="144" t="s">
        <v>106</v>
      </c>
      <c r="P412" s="144" t="s">
        <v>106</v>
      </c>
      <c r="Q412" s="144" t="s">
        <v>106</v>
      </c>
      <c r="R412" s="144" t="s">
        <v>106</v>
      </c>
      <c r="S412" s="145" t="s">
        <v>106</v>
      </c>
      <c r="T412" s="145" t="s">
        <v>106</v>
      </c>
      <c r="U412" s="146" t="s">
        <v>106</v>
      </c>
      <c r="V412" s="146" t="s">
        <v>106</v>
      </c>
      <c r="W412" s="147" t="s">
        <v>106</v>
      </c>
      <c r="X412" s="147" t="s">
        <v>106</v>
      </c>
    </row>
    <row r="413" spans="14:24" ht="15.6" x14ac:dyDescent="0.3">
      <c r="N413" s="143">
        <v>49064</v>
      </c>
      <c r="O413" s="144" t="s">
        <v>106</v>
      </c>
      <c r="P413" s="144" t="s">
        <v>106</v>
      </c>
      <c r="Q413" s="144" t="s">
        <v>106</v>
      </c>
      <c r="R413" s="144" t="s">
        <v>106</v>
      </c>
      <c r="S413" s="145" t="s">
        <v>106</v>
      </c>
      <c r="T413" s="145" t="s">
        <v>106</v>
      </c>
      <c r="U413" s="146" t="s">
        <v>106</v>
      </c>
      <c r="V413" s="146" t="s">
        <v>106</v>
      </c>
      <c r="W413" s="147" t="s">
        <v>106</v>
      </c>
      <c r="X413" s="147" t="s">
        <v>106</v>
      </c>
    </row>
    <row r="414" spans="14:24" ht="15.6" x14ac:dyDescent="0.3">
      <c r="N414" s="143">
        <v>49095</v>
      </c>
      <c r="O414" s="144" t="s">
        <v>106</v>
      </c>
      <c r="P414" s="144" t="s">
        <v>106</v>
      </c>
      <c r="Q414" s="144" t="s">
        <v>106</v>
      </c>
      <c r="R414" s="144" t="s">
        <v>106</v>
      </c>
      <c r="S414" s="145" t="s">
        <v>106</v>
      </c>
      <c r="T414" s="145" t="s">
        <v>106</v>
      </c>
      <c r="U414" s="146" t="s">
        <v>106</v>
      </c>
      <c r="V414" s="146" t="s">
        <v>106</v>
      </c>
      <c r="W414" s="147" t="s">
        <v>106</v>
      </c>
      <c r="X414" s="147" t="s">
        <v>106</v>
      </c>
    </row>
    <row r="415" spans="14:24" ht="15.6" x14ac:dyDescent="0.3">
      <c r="N415" s="143">
        <v>49125</v>
      </c>
      <c r="O415" s="144" t="s">
        <v>106</v>
      </c>
      <c r="P415" s="144" t="s">
        <v>106</v>
      </c>
      <c r="Q415" s="144" t="s">
        <v>106</v>
      </c>
      <c r="R415" s="144" t="s">
        <v>106</v>
      </c>
      <c r="S415" s="145" t="s">
        <v>106</v>
      </c>
      <c r="T415" s="145" t="s">
        <v>106</v>
      </c>
      <c r="U415" s="146" t="s">
        <v>106</v>
      </c>
      <c r="V415" s="146" t="s">
        <v>106</v>
      </c>
      <c r="W415" s="147" t="s">
        <v>106</v>
      </c>
      <c r="X415" s="147" t="s">
        <v>106</v>
      </c>
    </row>
    <row r="416" spans="14:24" ht="15.6" x14ac:dyDescent="0.3">
      <c r="N416" s="143">
        <v>49156</v>
      </c>
      <c r="O416" s="144" t="s">
        <v>106</v>
      </c>
      <c r="P416" s="144" t="s">
        <v>106</v>
      </c>
      <c r="Q416" s="144" t="s">
        <v>106</v>
      </c>
      <c r="R416" s="144" t="s">
        <v>106</v>
      </c>
      <c r="S416" s="145" t="s">
        <v>106</v>
      </c>
      <c r="T416" s="145" t="s">
        <v>106</v>
      </c>
      <c r="U416" s="146" t="s">
        <v>106</v>
      </c>
      <c r="V416" s="146" t="s">
        <v>106</v>
      </c>
      <c r="W416" s="147" t="s">
        <v>106</v>
      </c>
      <c r="X416" s="147" t="s">
        <v>106</v>
      </c>
    </row>
    <row r="417" spans="14:24" ht="15.6" x14ac:dyDescent="0.3">
      <c r="N417" s="143">
        <v>49187</v>
      </c>
      <c r="O417" s="144" t="s">
        <v>106</v>
      </c>
      <c r="P417" s="144" t="s">
        <v>106</v>
      </c>
      <c r="Q417" s="144" t="s">
        <v>106</v>
      </c>
      <c r="R417" s="144" t="s">
        <v>106</v>
      </c>
      <c r="S417" s="145" t="s">
        <v>106</v>
      </c>
      <c r="T417" s="145" t="s">
        <v>106</v>
      </c>
      <c r="U417" s="146" t="s">
        <v>106</v>
      </c>
      <c r="V417" s="146" t="s">
        <v>106</v>
      </c>
      <c r="W417" s="147" t="s">
        <v>106</v>
      </c>
      <c r="X417" s="147" t="s">
        <v>106</v>
      </c>
    </row>
    <row r="418" spans="14:24" ht="15.6" x14ac:dyDescent="0.3">
      <c r="N418" s="143">
        <v>49217</v>
      </c>
      <c r="O418" s="144" t="s">
        <v>106</v>
      </c>
      <c r="P418" s="144" t="s">
        <v>106</v>
      </c>
      <c r="Q418" s="144" t="s">
        <v>106</v>
      </c>
      <c r="R418" s="144" t="s">
        <v>106</v>
      </c>
      <c r="S418" s="145" t="s">
        <v>106</v>
      </c>
      <c r="T418" s="145" t="s">
        <v>106</v>
      </c>
      <c r="U418" s="146" t="s">
        <v>106</v>
      </c>
      <c r="V418" s="146" t="s">
        <v>106</v>
      </c>
      <c r="W418" s="147" t="s">
        <v>106</v>
      </c>
      <c r="X418" s="147" t="s">
        <v>106</v>
      </c>
    </row>
    <row r="419" spans="14:24" ht="15.6" x14ac:dyDescent="0.3">
      <c r="N419" s="143">
        <v>49248</v>
      </c>
      <c r="O419" s="144" t="s">
        <v>106</v>
      </c>
      <c r="P419" s="144" t="s">
        <v>106</v>
      </c>
      <c r="Q419" s="144" t="s">
        <v>106</v>
      </c>
      <c r="R419" s="144" t="s">
        <v>106</v>
      </c>
      <c r="S419" s="145" t="s">
        <v>106</v>
      </c>
      <c r="T419" s="145" t="s">
        <v>106</v>
      </c>
      <c r="U419" s="146" t="s">
        <v>106</v>
      </c>
      <c r="V419" s="146" t="s">
        <v>106</v>
      </c>
      <c r="W419" s="147" t="s">
        <v>106</v>
      </c>
      <c r="X419" s="147" t="s">
        <v>106</v>
      </c>
    </row>
    <row r="420" spans="14:24" ht="15.6" x14ac:dyDescent="0.3">
      <c r="N420" s="143">
        <v>49278</v>
      </c>
      <c r="O420" s="144" t="s">
        <v>106</v>
      </c>
      <c r="P420" s="144" t="s">
        <v>106</v>
      </c>
      <c r="Q420" s="144" t="s">
        <v>106</v>
      </c>
      <c r="R420" s="144" t="s">
        <v>106</v>
      </c>
      <c r="S420" s="145" t="s">
        <v>106</v>
      </c>
      <c r="T420" s="145" t="s">
        <v>106</v>
      </c>
      <c r="U420" s="146" t="s">
        <v>106</v>
      </c>
      <c r="V420" s="146" t="s">
        <v>106</v>
      </c>
      <c r="W420" s="147" t="s">
        <v>106</v>
      </c>
      <c r="X420" s="147" t="s">
        <v>106</v>
      </c>
    </row>
    <row r="421" spans="14:24" ht="15.6" x14ac:dyDescent="0.3">
      <c r="N421" s="143">
        <v>49309</v>
      </c>
      <c r="O421" s="144" t="s">
        <v>106</v>
      </c>
      <c r="P421" s="144" t="s">
        <v>106</v>
      </c>
      <c r="Q421" s="144" t="s">
        <v>106</v>
      </c>
      <c r="R421" s="144" t="s">
        <v>106</v>
      </c>
      <c r="S421" s="145" t="s">
        <v>106</v>
      </c>
      <c r="T421" s="145" t="s">
        <v>106</v>
      </c>
      <c r="U421" s="146" t="s">
        <v>106</v>
      </c>
      <c r="V421" s="146" t="s">
        <v>106</v>
      </c>
      <c r="W421" s="147" t="s">
        <v>106</v>
      </c>
      <c r="X421" s="147" t="s">
        <v>106</v>
      </c>
    </row>
    <row r="422" spans="14:24" ht="15.6" x14ac:dyDescent="0.3">
      <c r="N422" s="143">
        <v>49340</v>
      </c>
      <c r="O422" s="144" t="s">
        <v>106</v>
      </c>
      <c r="P422" s="144" t="s">
        <v>106</v>
      </c>
      <c r="Q422" s="144" t="s">
        <v>106</v>
      </c>
      <c r="R422" s="144" t="s">
        <v>106</v>
      </c>
      <c r="S422" s="145" t="s">
        <v>106</v>
      </c>
      <c r="T422" s="145" t="s">
        <v>106</v>
      </c>
      <c r="U422" s="146" t="s">
        <v>106</v>
      </c>
      <c r="V422" s="146" t="s">
        <v>106</v>
      </c>
      <c r="W422" s="147" t="s">
        <v>106</v>
      </c>
      <c r="X422" s="147" t="s">
        <v>106</v>
      </c>
    </row>
    <row r="423" spans="14:24" ht="15.6" x14ac:dyDescent="0.3">
      <c r="N423" s="143">
        <v>49368</v>
      </c>
      <c r="O423" s="144" t="s">
        <v>106</v>
      </c>
      <c r="P423" s="144" t="s">
        <v>106</v>
      </c>
      <c r="Q423" s="144" t="s">
        <v>106</v>
      </c>
      <c r="R423" s="144" t="s">
        <v>106</v>
      </c>
      <c r="S423" s="145" t="s">
        <v>106</v>
      </c>
      <c r="T423" s="145" t="s">
        <v>106</v>
      </c>
      <c r="U423" s="146" t="s">
        <v>106</v>
      </c>
      <c r="V423" s="146" t="s">
        <v>106</v>
      </c>
      <c r="W423" s="147" t="s">
        <v>106</v>
      </c>
      <c r="X423" s="147" t="s">
        <v>106</v>
      </c>
    </row>
    <row r="424" spans="14:24" ht="15.6" x14ac:dyDescent="0.3">
      <c r="N424" s="143">
        <v>49399</v>
      </c>
      <c r="O424" s="144" t="s">
        <v>106</v>
      </c>
      <c r="P424" s="144" t="s">
        <v>106</v>
      </c>
      <c r="Q424" s="144" t="s">
        <v>106</v>
      </c>
      <c r="R424" s="144" t="s">
        <v>106</v>
      </c>
      <c r="S424" s="145" t="s">
        <v>106</v>
      </c>
      <c r="T424" s="145" t="s">
        <v>106</v>
      </c>
      <c r="U424" s="146" t="s">
        <v>106</v>
      </c>
      <c r="V424" s="146" t="s">
        <v>106</v>
      </c>
      <c r="W424" s="147" t="s">
        <v>106</v>
      </c>
      <c r="X424" s="147" t="s">
        <v>106</v>
      </c>
    </row>
    <row r="425" spans="14:24" ht="15.6" x14ac:dyDescent="0.3">
      <c r="N425" s="143">
        <v>49429</v>
      </c>
      <c r="O425" s="144" t="s">
        <v>106</v>
      </c>
      <c r="P425" s="144" t="s">
        <v>106</v>
      </c>
      <c r="Q425" s="144" t="s">
        <v>106</v>
      </c>
      <c r="R425" s="144" t="s">
        <v>106</v>
      </c>
      <c r="S425" s="145" t="s">
        <v>106</v>
      </c>
      <c r="T425" s="145" t="s">
        <v>106</v>
      </c>
      <c r="U425" s="146" t="s">
        <v>106</v>
      </c>
      <c r="V425" s="146" t="s">
        <v>106</v>
      </c>
      <c r="W425" s="147" t="s">
        <v>106</v>
      </c>
      <c r="X425" s="147" t="s">
        <v>106</v>
      </c>
    </row>
    <row r="426" spans="14:24" ht="15.6" x14ac:dyDescent="0.3">
      <c r="N426" s="143">
        <v>49460</v>
      </c>
      <c r="O426" s="144" t="s">
        <v>106</v>
      </c>
      <c r="P426" s="144" t="s">
        <v>106</v>
      </c>
      <c r="Q426" s="144" t="s">
        <v>106</v>
      </c>
      <c r="R426" s="144" t="s">
        <v>106</v>
      </c>
      <c r="S426" s="145" t="s">
        <v>106</v>
      </c>
      <c r="T426" s="145" t="s">
        <v>106</v>
      </c>
      <c r="U426" s="146" t="s">
        <v>106</v>
      </c>
      <c r="V426" s="146" t="s">
        <v>106</v>
      </c>
      <c r="W426" s="147" t="s">
        <v>106</v>
      </c>
      <c r="X426" s="147" t="s">
        <v>106</v>
      </c>
    </row>
    <row r="427" spans="14:24" ht="15.6" x14ac:dyDescent="0.3">
      <c r="N427" s="143">
        <v>49490</v>
      </c>
      <c r="O427" s="144" t="s">
        <v>106</v>
      </c>
      <c r="P427" s="144" t="s">
        <v>106</v>
      </c>
      <c r="Q427" s="144" t="s">
        <v>106</v>
      </c>
      <c r="R427" s="144" t="s">
        <v>106</v>
      </c>
      <c r="S427" s="145" t="s">
        <v>106</v>
      </c>
      <c r="T427" s="145" t="s">
        <v>106</v>
      </c>
      <c r="U427" s="146" t="s">
        <v>106</v>
      </c>
      <c r="V427" s="146" t="s">
        <v>106</v>
      </c>
      <c r="W427" s="147" t="s">
        <v>106</v>
      </c>
      <c r="X427" s="147" t="s">
        <v>106</v>
      </c>
    </row>
    <row r="428" spans="14:24" ht="15.6" x14ac:dyDescent="0.3">
      <c r="N428" s="143">
        <v>49521</v>
      </c>
      <c r="O428" s="144" t="s">
        <v>106</v>
      </c>
      <c r="P428" s="144" t="s">
        <v>106</v>
      </c>
      <c r="Q428" s="144" t="s">
        <v>106</v>
      </c>
      <c r="R428" s="144" t="s">
        <v>106</v>
      </c>
      <c r="S428" s="145" t="s">
        <v>106</v>
      </c>
      <c r="T428" s="145" t="s">
        <v>106</v>
      </c>
      <c r="U428" s="146" t="s">
        <v>106</v>
      </c>
      <c r="V428" s="146" t="s">
        <v>106</v>
      </c>
      <c r="W428" s="147" t="s">
        <v>106</v>
      </c>
      <c r="X428" s="147" t="s">
        <v>106</v>
      </c>
    </row>
    <row r="429" spans="14:24" ht="15.6" x14ac:dyDescent="0.3">
      <c r="N429" s="143">
        <v>49552</v>
      </c>
      <c r="O429" s="144" t="s">
        <v>106</v>
      </c>
      <c r="P429" s="144" t="s">
        <v>106</v>
      </c>
      <c r="Q429" s="144" t="s">
        <v>106</v>
      </c>
      <c r="R429" s="144" t="s">
        <v>106</v>
      </c>
      <c r="S429" s="145" t="s">
        <v>106</v>
      </c>
      <c r="T429" s="145" t="s">
        <v>106</v>
      </c>
      <c r="U429" s="146" t="s">
        <v>106</v>
      </c>
      <c r="V429" s="146" t="s">
        <v>106</v>
      </c>
      <c r="W429" s="147" t="s">
        <v>106</v>
      </c>
      <c r="X429" s="147" t="s">
        <v>106</v>
      </c>
    </row>
    <row r="430" spans="14:24" ht="15.6" x14ac:dyDescent="0.3">
      <c r="N430" s="143">
        <v>49582</v>
      </c>
      <c r="O430" s="144" t="s">
        <v>106</v>
      </c>
      <c r="P430" s="144" t="s">
        <v>106</v>
      </c>
      <c r="Q430" s="144" t="s">
        <v>106</v>
      </c>
      <c r="R430" s="144" t="s">
        <v>106</v>
      </c>
      <c r="S430" s="145" t="s">
        <v>106</v>
      </c>
      <c r="T430" s="145" t="s">
        <v>106</v>
      </c>
      <c r="U430" s="146" t="s">
        <v>106</v>
      </c>
      <c r="V430" s="146" t="s">
        <v>106</v>
      </c>
      <c r="W430" s="147" t="s">
        <v>106</v>
      </c>
      <c r="X430" s="147" t="s">
        <v>106</v>
      </c>
    </row>
    <row r="431" spans="14:24" ht="15.6" x14ac:dyDescent="0.3">
      <c r="N431" s="143">
        <v>49613</v>
      </c>
      <c r="O431" s="144" t="s">
        <v>106</v>
      </c>
      <c r="P431" s="144" t="s">
        <v>106</v>
      </c>
      <c r="Q431" s="144" t="s">
        <v>106</v>
      </c>
      <c r="R431" s="144" t="s">
        <v>106</v>
      </c>
      <c r="S431" s="145" t="s">
        <v>106</v>
      </c>
      <c r="T431" s="145" t="s">
        <v>106</v>
      </c>
      <c r="U431" s="146" t="s">
        <v>106</v>
      </c>
      <c r="V431" s="146" t="s">
        <v>106</v>
      </c>
      <c r="W431" s="147" t="s">
        <v>106</v>
      </c>
      <c r="X431" s="147" t="s">
        <v>106</v>
      </c>
    </row>
    <row r="432" spans="14:24" ht="15.6" x14ac:dyDescent="0.3">
      <c r="N432" s="143">
        <v>49643</v>
      </c>
      <c r="O432" s="144" t="s">
        <v>106</v>
      </c>
      <c r="P432" s="144" t="s">
        <v>106</v>
      </c>
      <c r="Q432" s="144" t="s">
        <v>106</v>
      </c>
      <c r="R432" s="144" t="s">
        <v>106</v>
      </c>
      <c r="S432" s="145" t="s">
        <v>106</v>
      </c>
      <c r="T432" s="145" t="s">
        <v>106</v>
      </c>
      <c r="U432" s="146" t="s">
        <v>106</v>
      </c>
      <c r="V432" s="146" t="s">
        <v>106</v>
      </c>
      <c r="W432" s="147" t="s">
        <v>106</v>
      </c>
      <c r="X432" s="147" t="s">
        <v>106</v>
      </c>
    </row>
    <row r="433" spans="14:24" ht="15.6" x14ac:dyDescent="0.3">
      <c r="N433" s="143">
        <v>49674</v>
      </c>
      <c r="O433" s="144" t="s">
        <v>106</v>
      </c>
      <c r="P433" s="144" t="s">
        <v>106</v>
      </c>
      <c r="Q433" s="144" t="s">
        <v>106</v>
      </c>
      <c r="R433" s="144" t="s">
        <v>106</v>
      </c>
      <c r="S433" s="145" t="s">
        <v>106</v>
      </c>
      <c r="T433" s="145" t="s">
        <v>106</v>
      </c>
      <c r="U433" s="146" t="s">
        <v>106</v>
      </c>
      <c r="V433" s="146" t="s">
        <v>106</v>
      </c>
      <c r="W433" s="147" t="s">
        <v>106</v>
      </c>
      <c r="X433" s="147" t="s">
        <v>106</v>
      </c>
    </row>
    <row r="434" spans="14:24" ht="15.6" x14ac:dyDescent="0.3">
      <c r="N434" s="143">
        <v>49705</v>
      </c>
      <c r="O434" s="144" t="s">
        <v>106</v>
      </c>
      <c r="P434" s="144" t="s">
        <v>106</v>
      </c>
      <c r="Q434" s="144" t="s">
        <v>106</v>
      </c>
      <c r="R434" s="144" t="s">
        <v>106</v>
      </c>
      <c r="S434" s="145" t="s">
        <v>106</v>
      </c>
      <c r="T434" s="145" t="s">
        <v>106</v>
      </c>
      <c r="U434" s="146" t="s">
        <v>106</v>
      </c>
      <c r="V434" s="146" t="s">
        <v>106</v>
      </c>
      <c r="W434" s="147" t="s">
        <v>106</v>
      </c>
      <c r="X434" s="147" t="s">
        <v>106</v>
      </c>
    </row>
    <row r="435" spans="14:24" ht="15.6" x14ac:dyDescent="0.3">
      <c r="N435" s="143">
        <v>49734</v>
      </c>
      <c r="O435" s="144" t="s">
        <v>106</v>
      </c>
      <c r="P435" s="144" t="s">
        <v>106</v>
      </c>
      <c r="Q435" s="144" t="s">
        <v>106</v>
      </c>
      <c r="R435" s="144" t="s">
        <v>106</v>
      </c>
      <c r="S435" s="145" t="s">
        <v>106</v>
      </c>
      <c r="T435" s="145" t="s">
        <v>106</v>
      </c>
      <c r="U435" s="146" t="s">
        <v>106</v>
      </c>
      <c r="V435" s="146" t="s">
        <v>106</v>
      </c>
      <c r="W435" s="147" t="s">
        <v>106</v>
      </c>
      <c r="X435" s="147" t="s">
        <v>106</v>
      </c>
    </row>
    <row r="436" spans="14:24" ht="15.6" x14ac:dyDescent="0.3">
      <c r="N436" s="143">
        <v>49765</v>
      </c>
      <c r="O436" s="144" t="s">
        <v>106</v>
      </c>
      <c r="P436" s="144" t="s">
        <v>106</v>
      </c>
      <c r="Q436" s="144" t="s">
        <v>106</v>
      </c>
      <c r="R436" s="144" t="s">
        <v>106</v>
      </c>
      <c r="S436" s="145" t="s">
        <v>106</v>
      </c>
      <c r="T436" s="145" t="s">
        <v>106</v>
      </c>
      <c r="U436" s="146" t="s">
        <v>106</v>
      </c>
      <c r="V436" s="146" t="s">
        <v>106</v>
      </c>
      <c r="W436" s="147" t="s">
        <v>106</v>
      </c>
      <c r="X436" s="147" t="s">
        <v>106</v>
      </c>
    </row>
    <row r="437" spans="14:24" ht="15.6" x14ac:dyDescent="0.3">
      <c r="N437" s="143">
        <v>49795</v>
      </c>
      <c r="O437" s="144" t="s">
        <v>106</v>
      </c>
      <c r="P437" s="144" t="s">
        <v>106</v>
      </c>
      <c r="Q437" s="144" t="s">
        <v>106</v>
      </c>
      <c r="R437" s="144" t="s">
        <v>106</v>
      </c>
      <c r="S437" s="145" t="s">
        <v>106</v>
      </c>
      <c r="T437" s="145" t="s">
        <v>106</v>
      </c>
      <c r="U437" s="146" t="s">
        <v>106</v>
      </c>
      <c r="V437" s="146" t="s">
        <v>106</v>
      </c>
      <c r="W437" s="147" t="s">
        <v>106</v>
      </c>
      <c r="X437" s="147" t="s">
        <v>106</v>
      </c>
    </row>
    <row r="438" spans="14:24" ht="15.6" x14ac:dyDescent="0.3">
      <c r="N438" s="143">
        <v>49826</v>
      </c>
      <c r="O438" s="144" t="s">
        <v>106</v>
      </c>
      <c r="P438" s="144" t="s">
        <v>106</v>
      </c>
      <c r="Q438" s="144" t="s">
        <v>106</v>
      </c>
      <c r="R438" s="144" t="s">
        <v>106</v>
      </c>
      <c r="S438" s="145" t="s">
        <v>106</v>
      </c>
      <c r="T438" s="145" t="s">
        <v>106</v>
      </c>
      <c r="U438" s="146" t="s">
        <v>106</v>
      </c>
      <c r="V438" s="146" t="s">
        <v>106</v>
      </c>
      <c r="W438" s="147" t="s">
        <v>106</v>
      </c>
      <c r="X438" s="147" t="s">
        <v>106</v>
      </c>
    </row>
    <row r="439" spans="14:24" ht="15.6" x14ac:dyDescent="0.3">
      <c r="N439" s="143">
        <v>49856</v>
      </c>
      <c r="O439" s="144" t="s">
        <v>106</v>
      </c>
      <c r="P439" s="144" t="s">
        <v>106</v>
      </c>
      <c r="Q439" s="144" t="s">
        <v>106</v>
      </c>
      <c r="R439" s="144" t="s">
        <v>106</v>
      </c>
      <c r="S439" s="145" t="s">
        <v>106</v>
      </c>
      <c r="T439" s="145" t="s">
        <v>106</v>
      </c>
      <c r="U439" s="146" t="s">
        <v>106</v>
      </c>
      <c r="V439" s="146" t="s">
        <v>106</v>
      </c>
      <c r="W439" s="147" t="s">
        <v>106</v>
      </c>
      <c r="X439" s="147" t="s">
        <v>106</v>
      </c>
    </row>
    <row r="440" spans="14:24" ht="15.6" x14ac:dyDescent="0.3">
      <c r="N440" s="143">
        <v>49887</v>
      </c>
      <c r="O440" s="144" t="s">
        <v>106</v>
      </c>
      <c r="P440" s="144" t="s">
        <v>106</v>
      </c>
      <c r="Q440" s="144" t="s">
        <v>106</v>
      </c>
      <c r="R440" s="144" t="s">
        <v>106</v>
      </c>
      <c r="S440" s="145" t="s">
        <v>106</v>
      </c>
      <c r="T440" s="145" t="s">
        <v>106</v>
      </c>
      <c r="U440" s="146" t="s">
        <v>106</v>
      </c>
      <c r="V440" s="146" t="s">
        <v>106</v>
      </c>
      <c r="W440" s="147" t="s">
        <v>106</v>
      </c>
      <c r="X440" s="147" t="s">
        <v>106</v>
      </c>
    </row>
    <row r="441" spans="14:24" ht="15.6" x14ac:dyDescent="0.3">
      <c r="N441" s="143">
        <v>49918</v>
      </c>
      <c r="O441" s="144" t="s">
        <v>106</v>
      </c>
      <c r="P441" s="144" t="s">
        <v>106</v>
      </c>
      <c r="Q441" s="144" t="s">
        <v>106</v>
      </c>
      <c r="R441" s="144" t="s">
        <v>106</v>
      </c>
      <c r="S441" s="145" t="s">
        <v>106</v>
      </c>
      <c r="T441" s="145" t="s">
        <v>106</v>
      </c>
      <c r="U441" s="146" t="s">
        <v>106</v>
      </c>
      <c r="V441" s="146" t="s">
        <v>106</v>
      </c>
      <c r="W441" s="147" t="s">
        <v>106</v>
      </c>
      <c r="X441" s="147" t="s">
        <v>106</v>
      </c>
    </row>
    <row r="442" spans="14:24" ht="15.6" x14ac:dyDescent="0.3">
      <c r="N442" s="143">
        <v>49948</v>
      </c>
      <c r="O442" s="144" t="s">
        <v>106</v>
      </c>
      <c r="P442" s="144" t="s">
        <v>106</v>
      </c>
      <c r="Q442" s="144" t="s">
        <v>106</v>
      </c>
      <c r="R442" s="144" t="s">
        <v>106</v>
      </c>
      <c r="S442" s="145" t="s">
        <v>106</v>
      </c>
      <c r="T442" s="145" t="s">
        <v>106</v>
      </c>
      <c r="U442" s="146" t="s">
        <v>106</v>
      </c>
      <c r="V442" s="146" t="s">
        <v>106</v>
      </c>
      <c r="W442" s="147" t="s">
        <v>106</v>
      </c>
      <c r="X442" s="147" t="s">
        <v>106</v>
      </c>
    </row>
    <row r="443" spans="14:24" ht="15.6" x14ac:dyDescent="0.3">
      <c r="N443" s="143">
        <v>49979</v>
      </c>
      <c r="O443" s="144" t="s">
        <v>106</v>
      </c>
      <c r="P443" s="144" t="s">
        <v>106</v>
      </c>
      <c r="Q443" s="144" t="s">
        <v>106</v>
      </c>
      <c r="R443" s="144" t="s">
        <v>106</v>
      </c>
      <c r="S443" s="145" t="s">
        <v>106</v>
      </c>
      <c r="T443" s="145" t="s">
        <v>106</v>
      </c>
      <c r="U443" s="146" t="s">
        <v>106</v>
      </c>
      <c r="V443" s="146" t="s">
        <v>106</v>
      </c>
      <c r="W443" s="147" t="s">
        <v>106</v>
      </c>
      <c r="X443" s="147" t="s">
        <v>106</v>
      </c>
    </row>
    <row r="444" spans="14:24" ht="15.6" x14ac:dyDescent="0.3">
      <c r="N444" s="143">
        <v>50009</v>
      </c>
      <c r="O444" s="144" t="s">
        <v>106</v>
      </c>
      <c r="P444" s="144" t="s">
        <v>106</v>
      </c>
      <c r="Q444" s="144" t="s">
        <v>106</v>
      </c>
      <c r="R444" s="144" t="s">
        <v>106</v>
      </c>
      <c r="S444" s="145" t="s">
        <v>106</v>
      </c>
      <c r="T444" s="145" t="s">
        <v>106</v>
      </c>
      <c r="U444" s="146" t="s">
        <v>106</v>
      </c>
      <c r="V444" s="146" t="s">
        <v>106</v>
      </c>
      <c r="W444" s="147" t="s">
        <v>106</v>
      </c>
      <c r="X444" s="147" t="s">
        <v>106</v>
      </c>
    </row>
    <row r="445" spans="14:24" ht="15.6" x14ac:dyDescent="0.3">
      <c r="N445" s="143">
        <v>50040</v>
      </c>
      <c r="O445" s="144" t="s">
        <v>106</v>
      </c>
      <c r="P445" s="144" t="s">
        <v>106</v>
      </c>
      <c r="Q445" s="144" t="s">
        <v>106</v>
      </c>
      <c r="R445" s="144" t="s">
        <v>106</v>
      </c>
      <c r="S445" s="145" t="s">
        <v>106</v>
      </c>
      <c r="T445" s="145" t="s">
        <v>106</v>
      </c>
      <c r="U445" s="146" t="s">
        <v>106</v>
      </c>
      <c r="V445" s="146" t="s">
        <v>106</v>
      </c>
      <c r="W445" s="147" t="s">
        <v>106</v>
      </c>
      <c r="X445" s="147" t="s">
        <v>106</v>
      </c>
    </row>
    <row r="446" spans="14:24" ht="15.6" x14ac:dyDescent="0.3">
      <c r="N446" s="143">
        <v>50071</v>
      </c>
      <c r="O446" s="144" t="s">
        <v>106</v>
      </c>
      <c r="P446" s="144" t="s">
        <v>106</v>
      </c>
      <c r="Q446" s="144" t="s">
        <v>106</v>
      </c>
      <c r="R446" s="144" t="s">
        <v>106</v>
      </c>
      <c r="S446" s="145" t="s">
        <v>106</v>
      </c>
      <c r="T446" s="145" t="s">
        <v>106</v>
      </c>
      <c r="U446" s="146" t="s">
        <v>106</v>
      </c>
      <c r="V446" s="146" t="s">
        <v>106</v>
      </c>
      <c r="W446" s="147" t="s">
        <v>106</v>
      </c>
      <c r="X446" s="147" t="s">
        <v>106</v>
      </c>
    </row>
    <row r="447" spans="14:24" ht="15.6" x14ac:dyDescent="0.3">
      <c r="N447" s="143">
        <v>50099</v>
      </c>
      <c r="O447" s="144" t="s">
        <v>106</v>
      </c>
      <c r="P447" s="144" t="s">
        <v>106</v>
      </c>
      <c r="Q447" s="144" t="s">
        <v>106</v>
      </c>
      <c r="R447" s="144" t="s">
        <v>106</v>
      </c>
      <c r="S447" s="145" t="s">
        <v>106</v>
      </c>
      <c r="T447" s="145" t="s">
        <v>106</v>
      </c>
      <c r="U447" s="146" t="s">
        <v>106</v>
      </c>
      <c r="V447" s="146" t="s">
        <v>106</v>
      </c>
      <c r="W447" s="147" t="s">
        <v>106</v>
      </c>
      <c r="X447" s="147" t="s">
        <v>106</v>
      </c>
    </row>
    <row r="448" spans="14:24" ht="15.6" x14ac:dyDescent="0.3">
      <c r="N448" s="143">
        <v>50130</v>
      </c>
      <c r="O448" s="144" t="s">
        <v>106</v>
      </c>
      <c r="P448" s="144" t="s">
        <v>106</v>
      </c>
      <c r="Q448" s="144" t="s">
        <v>106</v>
      </c>
      <c r="R448" s="144" t="s">
        <v>106</v>
      </c>
      <c r="S448" s="145" t="s">
        <v>106</v>
      </c>
      <c r="T448" s="145" t="s">
        <v>106</v>
      </c>
      <c r="U448" s="146" t="s">
        <v>106</v>
      </c>
      <c r="V448" s="146" t="s">
        <v>106</v>
      </c>
      <c r="W448" s="147" t="s">
        <v>106</v>
      </c>
      <c r="X448" s="147" t="s">
        <v>106</v>
      </c>
    </row>
    <row r="449" spans="14:24" ht="15.6" x14ac:dyDescent="0.3">
      <c r="N449" s="143">
        <v>50160</v>
      </c>
      <c r="O449" s="144" t="s">
        <v>106</v>
      </c>
      <c r="P449" s="144" t="s">
        <v>106</v>
      </c>
      <c r="Q449" s="144" t="s">
        <v>106</v>
      </c>
      <c r="R449" s="144" t="s">
        <v>106</v>
      </c>
      <c r="S449" s="145" t="s">
        <v>106</v>
      </c>
      <c r="T449" s="145" t="s">
        <v>106</v>
      </c>
      <c r="U449" s="146" t="s">
        <v>106</v>
      </c>
      <c r="V449" s="146" t="s">
        <v>106</v>
      </c>
      <c r="W449" s="147" t="s">
        <v>106</v>
      </c>
      <c r="X449" s="147" t="s">
        <v>106</v>
      </c>
    </row>
    <row r="450" spans="14:24" ht="15.6" x14ac:dyDescent="0.3">
      <c r="N450" s="143">
        <v>50191</v>
      </c>
      <c r="O450" s="144" t="s">
        <v>106</v>
      </c>
      <c r="P450" s="144" t="s">
        <v>106</v>
      </c>
      <c r="Q450" s="144" t="s">
        <v>106</v>
      </c>
      <c r="R450" s="144" t="s">
        <v>106</v>
      </c>
      <c r="S450" s="145" t="s">
        <v>106</v>
      </c>
      <c r="T450" s="145" t="s">
        <v>106</v>
      </c>
      <c r="U450" s="146" t="s">
        <v>106</v>
      </c>
      <c r="V450" s="146" t="s">
        <v>106</v>
      </c>
      <c r="W450" s="147" t="s">
        <v>106</v>
      </c>
      <c r="X450" s="147" t="s">
        <v>106</v>
      </c>
    </row>
    <row r="451" spans="14:24" ht="15.6" x14ac:dyDescent="0.3">
      <c r="N451" s="143">
        <v>50221</v>
      </c>
      <c r="O451" s="144" t="s">
        <v>106</v>
      </c>
      <c r="P451" s="144" t="s">
        <v>106</v>
      </c>
      <c r="Q451" s="144" t="s">
        <v>106</v>
      </c>
      <c r="R451" s="144" t="s">
        <v>106</v>
      </c>
      <c r="S451" s="145" t="s">
        <v>106</v>
      </c>
      <c r="T451" s="145" t="s">
        <v>106</v>
      </c>
      <c r="U451" s="146" t="s">
        <v>106</v>
      </c>
      <c r="V451" s="146" t="s">
        <v>106</v>
      </c>
      <c r="W451" s="147" t="s">
        <v>106</v>
      </c>
      <c r="X451" s="147" t="s">
        <v>106</v>
      </c>
    </row>
    <row r="452" spans="14:24" ht="15.6" x14ac:dyDescent="0.3">
      <c r="N452" s="143">
        <v>50252</v>
      </c>
      <c r="O452" s="144" t="s">
        <v>106</v>
      </c>
      <c r="P452" s="144" t="s">
        <v>106</v>
      </c>
      <c r="Q452" s="144" t="s">
        <v>106</v>
      </c>
      <c r="R452" s="144" t="s">
        <v>106</v>
      </c>
      <c r="S452" s="145" t="s">
        <v>106</v>
      </c>
      <c r="T452" s="145" t="s">
        <v>106</v>
      </c>
      <c r="U452" s="146" t="s">
        <v>106</v>
      </c>
      <c r="V452" s="146" t="s">
        <v>106</v>
      </c>
      <c r="W452" s="147" t="s">
        <v>106</v>
      </c>
      <c r="X452" s="147" t="s">
        <v>106</v>
      </c>
    </row>
    <row r="453" spans="14:24" ht="15.6" x14ac:dyDescent="0.3">
      <c r="N453" s="143">
        <v>50283</v>
      </c>
      <c r="O453" s="144" t="s">
        <v>106</v>
      </c>
      <c r="P453" s="144" t="s">
        <v>106</v>
      </c>
      <c r="Q453" s="144" t="s">
        <v>106</v>
      </c>
      <c r="R453" s="144" t="s">
        <v>106</v>
      </c>
      <c r="S453" s="145" t="s">
        <v>106</v>
      </c>
      <c r="T453" s="145" t="s">
        <v>106</v>
      </c>
      <c r="U453" s="146" t="s">
        <v>106</v>
      </c>
      <c r="V453" s="146" t="s">
        <v>106</v>
      </c>
      <c r="W453" s="147" t="s">
        <v>106</v>
      </c>
      <c r="X453" s="147" t="s">
        <v>106</v>
      </c>
    </row>
    <row r="454" spans="14:24" ht="15.6" x14ac:dyDescent="0.3">
      <c r="N454" s="143">
        <v>50313</v>
      </c>
      <c r="O454" s="144" t="s">
        <v>106</v>
      </c>
      <c r="P454" s="144" t="s">
        <v>106</v>
      </c>
      <c r="Q454" s="144" t="s">
        <v>106</v>
      </c>
      <c r="R454" s="144" t="s">
        <v>106</v>
      </c>
      <c r="S454" s="145" t="s">
        <v>106</v>
      </c>
      <c r="T454" s="145" t="s">
        <v>106</v>
      </c>
      <c r="U454" s="146" t="s">
        <v>106</v>
      </c>
      <c r="V454" s="146" t="s">
        <v>106</v>
      </c>
      <c r="W454" s="147" t="s">
        <v>106</v>
      </c>
      <c r="X454" s="147" t="s">
        <v>106</v>
      </c>
    </row>
    <row r="455" spans="14:24" ht="15.6" x14ac:dyDescent="0.3">
      <c r="N455" s="143">
        <v>50344</v>
      </c>
      <c r="O455" s="144" t="s">
        <v>106</v>
      </c>
      <c r="P455" s="144" t="s">
        <v>106</v>
      </c>
      <c r="Q455" s="144" t="s">
        <v>106</v>
      </c>
      <c r="R455" s="144" t="s">
        <v>106</v>
      </c>
      <c r="S455" s="145" t="s">
        <v>106</v>
      </c>
      <c r="T455" s="145" t="s">
        <v>106</v>
      </c>
      <c r="U455" s="146" t="s">
        <v>106</v>
      </c>
      <c r="V455" s="146" t="s">
        <v>106</v>
      </c>
      <c r="W455" s="147" t="s">
        <v>106</v>
      </c>
      <c r="X455" s="147" t="s">
        <v>106</v>
      </c>
    </row>
    <row r="456" spans="14:24" ht="15.6" x14ac:dyDescent="0.3">
      <c r="N456" s="143">
        <v>50374</v>
      </c>
      <c r="O456" s="144" t="s">
        <v>106</v>
      </c>
      <c r="P456" s="144" t="s">
        <v>106</v>
      </c>
      <c r="Q456" s="144" t="s">
        <v>106</v>
      </c>
      <c r="R456" s="144" t="s">
        <v>106</v>
      </c>
      <c r="S456" s="145" t="s">
        <v>106</v>
      </c>
      <c r="T456" s="145" t="s">
        <v>106</v>
      </c>
      <c r="U456" s="146" t="s">
        <v>106</v>
      </c>
      <c r="V456" s="146" t="s">
        <v>106</v>
      </c>
      <c r="W456" s="147" t="s">
        <v>106</v>
      </c>
      <c r="X456" s="147" t="s">
        <v>106</v>
      </c>
    </row>
    <row r="457" spans="14:24" ht="15.6" x14ac:dyDescent="0.3">
      <c r="N457" s="143">
        <v>50405</v>
      </c>
      <c r="O457" s="144" t="s">
        <v>106</v>
      </c>
      <c r="P457" s="144" t="s">
        <v>106</v>
      </c>
      <c r="Q457" s="144" t="s">
        <v>106</v>
      </c>
      <c r="R457" s="144" t="s">
        <v>106</v>
      </c>
      <c r="S457" s="145" t="s">
        <v>106</v>
      </c>
      <c r="T457" s="145" t="s">
        <v>106</v>
      </c>
      <c r="U457" s="146" t="s">
        <v>106</v>
      </c>
      <c r="V457" s="146" t="s">
        <v>106</v>
      </c>
      <c r="W457" s="147" t="s">
        <v>106</v>
      </c>
      <c r="X457" s="147" t="s">
        <v>106</v>
      </c>
    </row>
    <row r="458" spans="14:24" ht="15.6" x14ac:dyDescent="0.3">
      <c r="N458" s="143">
        <v>50436</v>
      </c>
      <c r="O458" s="144" t="s">
        <v>106</v>
      </c>
      <c r="P458" s="144" t="s">
        <v>106</v>
      </c>
      <c r="Q458" s="144" t="s">
        <v>106</v>
      </c>
      <c r="R458" s="144" t="s">
        <v>106</v>
      </c>
      <c r="S458" s="145" t="s">
        <v>106</v>
      </c>
      <c r="T458" s="145" t="s">
        <v>106</v>
      </c>
      <c r="U458" s="146" t="s">
        <v>106</v>
      </c>
      <c r="V458" s="146" t="s">
        <v>106</v>
      </c>
      <c r="W458" s="147" t="s">
        <v>106</v>
      </c>
      <c r="X458" s="147" t="s">
        <v>106</v>
      </c>
    </row>
    <row r="459" spans="14:24" ht="15.6" x14ac:dyDescent="0.3">
      <c r="N459" s="143">
        <v>50464</v>
      </c>
      <c r="O459" s="144" t="s">
        <v>106</v>
      </c>
      <c r="P459" s="144" t="s">
        <v>106</v>
      </c>
      <c r="Q459" s="144" t="s">
        <v>106</v>
      </c>
      <c r="R459" s="144" t="s">
        <v>106</v>
      </c>
      <c r="S459" s="145" t="s">
        <v>106</v>
      </c>
      <c r="T459" s="145" t="s">
        <v>106</v>
      </c>
      <c r="U459" s="146" t="s">
        <v>106</v>
      </c>
      <c r="V459" s="146" t="s">
        <v>106</v>
      </c>
      <c r="W459" s="147" t="s">
        <v>106</v>
      </c>
      <c r="X459" s="147" t="s">
        <v>106</v>
      </c>
    </row>
    <row r="460" spans="14:24" ht="15.6" x14ac:dyDescent="0.3">
      <c r="N460" s="143">
        <v>50495</v>
      </c>
      <c r="O460" s="144" t="s">
        <v>106</v>
      </c>
      <c r="P460" s="144" t="s">
        <v>106</v>
      </c>
      <c r="Q460" s="144" t="s">
        <v>106</v>
      </c>
      <c r="R460" s="144" t="s">
        <v>106</v>
      </c>
      <c r="S460" s="145" t="s">
        <v>106</v>
      </c>
      <c r="T460" s="145" t="s">
        <v>106</v>
      </c>
      <c r="U460" s="146" t="s">
        <v>106</v>
      </c>
      <c r="V460" s="146" t="s">
        <v>106</v>
      </c>
      <c r="W460" s="147" t="s">
        <v>106</v>
      </c>
      <c r="X460" s="147" t="s">
        <v>106</v>
      </c>
    </row>
    <row r="461" spans="14:24" ht="15.6" x14ac:dyDescent="0.3">
      <c r="N461" s="143">
        <v>50525</v>
      </c>
      <c r="O461" s="144" t="s">
        <v>106</v>
      </c>
      <c r="P461" s="144" t="s">
        <v>106</v>
      </c>
      <c r="Q461" s="144" t="s">
        <v>106</v>
      </c>
      <c r="R461" s="144" t="s">
        <v>106</v>
      </c>
      <c r="S461" s="145" t="s">
        <v>106</v>
      </c>
      <c r="T461" s="145" t="s">
        <v>106</v>
      </c>
      <c r="U461" s="146" t="s">
        <v>106</v>
      </c>
      <c r="V461" s="146" t="s">
        <v>106</v>
      </c>
      <c r="W461" s="147" t="s">
        <v>106</v>
      </c>
      <c r="X461" s="147" t="s">
        <v>106</v>
      </c>
    </row>
    <row r="462" spans="14:24" ht="15.6" x14ac:dyDescent="0.3">
      <c r="N462" s="143">
        <v>50556</v>
      </c>
      <c r="O462" s="144" t="s">
        <v>106</v>
      </c>
      <c r="P462" s="144" t="s">
        <v>106</v>
      </c>
      <c r="Q462" s="144" t="s">
        <v>106</v>
      </c>
      <c r="R462" s="144" t="s">
        <v>106</v>
      </c>
      <c r="S462" s="145" t="s">
        <v>106</v>
      </c>
      <c r="T462" s="145" t="s">
        <v>106</v>
      </c>
      <c r="U462" s="146" t="s">
        <v>106</v>
      </c>
      <c r="V462" s="146" t="s">
        <v>106</v>
      </c>
      <c r="W462" s="147" t="s">
        <v>106</v>
      </c>
      <c r="X462" s="147" t="s">
        <v>106</v>
      </c>
    </row>
    <row r="463" spans="14:24" ht="15.6" x14ac:dyDescent="0.3">
      <c r="N463" s="143">
        <v>50586</v>
      </c>
      <c r="O463" s="144" t="s">
        <v>106</v>
      </c>
      <c r="P463" s="144" t="s">
        <v>106</v>
      </c>
      <c r="Q463" s="144" t="s">
        <v>106</v>
      </c>
      <c r="R463" s="144" t="s">
        <v>106</v>
      </c>
      <c r="S463" s="145" t="s">
        <v>106</v>
      </c>
      <c r="T463" s="145" t="s">
        <v>106</v>
      </c>
      <c r="U463" s="146" t="s">
        <v>106</v>
      </c>
      <c r="V463" s="146" t="s">
        <v>106</v>
      </c>
      <c r="W463" s="147" t="s">
        <v>106</v>
      </c>
      <c r="X463" s="147" t="s">
        <v>106</v>
      </c>
    </row>
    <row r="464" spans="14:24" ht="15.6" x14ac:dyDescent="0.3">
      <c r="N464" s="143">
        <v>50617</v>
      </c>
      <c r="O464" s="144" t="s">
        <v>106</v>
      </c>
      <c r="P464" s="144" t="s">
        <v>106</v>
      </c>
      <c r="Q464" s="144" t="s">
        <v>106</v>
      </c>
      <c r="R464" s="144" t="s">
        <v>106</v>
      </c>
      <c r="S464" s="145" t="s">
        <v>106</v>
      </c>
      <c r="T464" s="145" t="s">
        <v>106</v>
      </c>
      <c r="U464" s="146" t="s">
        <v>106</v>
      </c>
      <c r="V464" s="146" t="s">
        <v>106</v>
      </c>
      <c r="W464" s="147" t="s">
        <v>106</v>
      </c>
      <c r="X464" s="147" t="s">
        <v>106</v>
      </c>
    </row>
    <row r="465" spans="14:24" ht="15.6" x14ac:dyDescent="0.3">
      <c r="N465" s="143">
        <v>50648</v>
      </c>
      <c r="O465" s="144" t="s">
        <v>106</v>
      </c>
      <c r="P465" s="144" t="s">
        <v>106</v>
      </c>
      <c r="Q465" s="144" t="s">
        <v>106</v>
      </c>
      <c r="R465" s="144" t="s">
        <v>106</v>
      </c>
      <c r="S465" s="145" t="s">
        <v>106</v>
      </c>
      <c r="T465" s="145" t="s">
        <v>106</v>
      </c>
      <c r="U465" s="146" t="s">
        <v>106</v>
      </c>
      <c r="V465" s="146" t="s">
        <v>106</v>
      </c>
      <c r="W465" s="147" t="s">
        <v>106</v>
      </c>
      <c r="X465" s="147" t="s">
        <v>106</v>
      </c>
    </row>
    <row r="466" spans="14:24" ht="15.6" x14ac:dyDescent="0.3">
      <c r="N466" s="143">
        <v>50678</v>
      </c>
      <c r="O466" s="144" t="s">
        <v>106</v>
      </c>
      <c r="P466" s="144" t="s">
        <v>106</v>
      </c>
      <c r="Q466" s="144" t="s">
        <v>106</v>
      </c>
      <c r="R466" s="144" t="s">
        <v>106</v>
      </c>
      <c r="S466" s="145" t="s">
        <v>106</v>
      </c>
      <c r="T466" s="145" t="s">
        <v>106</v>
      </c>
      <c r="U466" s="146" t="s">
        <v>106</v>
      </c>
      <c r="V466" s="146" t="s">
        <v>106</v>
      </c>
      <c r="W466" s="147" t="s">
        <v>106</v>
      </c>
      <c r="X466" s="147" t="s">
        <v>106</v>
      </c>
    </row>
    <row r="467" spans="14:24" ht="15.6" x14ac:dyDescent="0.3">
      <c r="N467" s="143">
        <v>50709</v>
      </c>
      <c r="O467" s="144" t="s">
        <v>106</v>
      </c>
      <c r="P467" s="144" t="s">
        <v>106</v>
      </c>
      <c r="Q467" s="144" t="s">
        <v>106</v>
      </c>
      <c r="R467" s="144" t="s">
        <v>106</v>
      </c>
      <c r="S467" s="145" t="s">
        <v>106</v>
      </c>
      <c r="T467" s="145" t="s">
        <v>106</v>
      </c>
      <c r="U467" s="146" t="s">
        <v>106</v>
      </c>
      <c r="V467" s="146" t="s">
        <v>106</v>
      </c>
      <c r="W467" s="147" t="s">
        <v>106</v>
      </c>
      <c r="X467" s="147" t="s">
        <v>106</v>
      </c>
    </row>
    <row r="468" spans="14:24" ht="15.6" x14ac:dyDescent="0.3">
      <c r="N468" s="143">
        <v>50739</v>
      </c>
      <c r="O468" s="144" t="s">
        <v>106</v>
      </c>
      <c r="P468" s="144" t="s">
        <v>106</v>
      </c>
      <c r="Q468" s="144" t="s">
        <v>106</v>
      </c>
      <c r="R468" s="144" t="s">
        <v>106</v>
      </c>
      <c r="S468" s="145" t="s">
        <v>106</v>
      </c>
      <c r="T468" s="145" t="s">
        <v>106</v>
      </c>
      <c r="U468" s="146" t="s">
        <v>106</v>
      </c>
      <c r="V468" s="146" t="s">
        <v>106</v>
      </c>
      <c r="W468" s="147" t="s">
        <v>106</v>
      </c>
      <c r="X468" s="147" t="s">
        <v>106</v>
      </c>
    </row>
    <row r="469" spans="14:24" ht="15.6" x14ac:dyDescent="0.3">
      <c r="N469" s="143">
        <v>50770</v>
      </c>
      <c r="O469" s="144" t="s">
        <v>106</v>
      </c>
      <c r="P469" s="144" t="s">
        <v>106</v>
      </c>
      <c r="Q469" s="144" t="s">
        <v>106</v>
      </c>
      <c r="R469" s="144" t="s">
        <v>106</v>
      </c>
      <c r="S469" s="145" t="s">
        <v>106</v>
      </c>
      <c r="T469" s="145" t="s">
        <v>106</v>
      </c>
      <c r="U469" s="146" t="s">
        <v>106</v>
      </c>
      <c r="V469" s="146" t="s">
        <v>106</v>
      </c>
      <c r="W469" s="147" t="s">
        <v>106</v>
      </c>
      <c r="X469" s="147" t="s">
        <v>106</v>
      </c>
    </row>
    <row r="470" spans="14:24" ht="15.6" x14ac:dyDescent="0.3">
      <c r="N470" s="143">
        <v>50801</v>
      </c>
      <c r="O470" s="144" t="s">
        <v>106</v>
      </c>
      <c r="P470" s="144" t="s">
        <v>106</v>
      </c>
      <c r="Q470" s="144" t="s">
        <v>106</v>
      </c>
      <c r="R470" s="144" t="s">
        <v>106</v>
      </c>
      <c r="S470" s="145" t="s">
        <v>106</v>
      </c>
      <c r="T470" s="145" t="s">
        <v>106</v>
      </c>
      <c r="U470" s="146" t="s">
        <v>106</v>
      </c>
      <c r="V470" s="146" t="s">
        <v>106</v>
      </c>
      <c r="W470" s="147" t="s">
        <v>106</v>
      </c>
      <c r="X470" s="147" t="s">
        <v>106</v>
      </c>
    </row>
    <row r="471" spans="14:24" ht="15.6" x14ac:dyDescent="0.3">
      <c r="N471" s="143">
        <v>50829</v>
      </c>
      <c r="O471" s="144" t="s">
        <v>106</v>
      </c>
      <c r="P471" s="144" t="s">
        <v>106</v>
      </c>
      <c r="Q471" s="144" t="s">
        <v>106</v>
      </c>
      <c r="R471" s="144" t="s">
        <v>106</v>
      </c>
      <c r="S471" s="145" t="s">
        <v>106</v>
      </c>
      <c r="T471" s="145" t="s">
        <v>106</v>
      </c>
      <c r="U471" s="146" t="s">
        <v>106</v>
      </c>
      <c r="V471" s="146" t="s">
        <v>106</v>
      </c>
      <c r="W471" s="147" t="s">
        <v>106</v>
      </c>
      <c r="X471" s="147" t="s">
        <v>106</v>
      </c>
    </row>
    <row r="472" spans="14:24" ht="15.6" x14ac:dyDescent="0.3">
      <c r="N472" s="143">
        <v>50860</v>
      </c>
      <c r="O472" s="144" t="s">
        <v>106</v>
      </c>
      <c r="P472" s="144" t="s">
        <v>106</v>
      </c>
      <c r="Q472" s="144" t="s">
        <v>106</v>
      </c>
      <c r="R472" s="144" t="s">
        <v>106</v>
      </c>
      <c r="S472" s="145" t="s">
        <v>106</v>
      </c>
      <c r="T472" s="145" t="s">
        <v>106</v>
      </c>
      <c r="U472" s="146" t="s">
        <v>106</v>
      </c>
      <c r="V472" s="146" t="s">
        <v>106</v>
      </c>
      <c r="W472" s="147" t="s">
        <v>106</v>
      </c>
      <c r="X472" s="147" t="s">
        <v>106</v>
      </c>
    </row>
    <row r="473" spans="14:24" ht="15.6" x14ac:dyDescent="0.3">
      <c r="N473" s="143">
        <v>50890</v>
      </c>
      <c r="O473" s="144" t="s">
        <v>106</v>
      </c>
      <c r="P473" s="144" t="s">
        <v>106</v>
      </c>
      <c r="Q473" s="144" t="s">
        <v>106</v>
      </c>
      <c r="R473" s="144" t="s">
        <v>106</v>
      </c>
      <c r="S473" s="145" t="s">
        <v>106</v>
      </c>
      <c r="T473" s="145" t="s">
        <v>106</v>
      </c>
      <c r="U473" s="146" t="s">
        <v>106</v>
      </c>
      <c r="V473" s="146" t="s">
        <v>106</v>
      </c>
      <c r="W473" s="147" t="s">
        <v>106</v>
      </c>
      <c r="X473" s="147" t="s">
        <v>106</v>
      </c>
    </row>
    <row r="474" spans="14:24" ht="15.6" x14ac:dyDescent="0.3">
      <c r="N474" s="143">
        <v>50921</v>
      </c>
      <c r="O474" s="144" t="s">
        <v>106</v>
      </c>
      <c r="P474" s="144" t="s">
        <v>106</v>
      </c>
      <c r="Q474" s="144" t="s">
        <v>106</v>
      </c>
      <c r="R474" s="144" t="s">
        <v>106</v>
      </c>
      <c r="S474" s="145" t="s">
        <v>106</v>
      </c>
      <c r="T474" s="145" t="s">
        <v>106</v>
      </c>
      <c r="U474" s="146" t="s">
        <v>106</v>
      </c>
      <c r="V474" s="146" t="s">
        <v>106</v>
      </c>
      <c r="W474" s="147" t="s">
        <v>106</v>
      </c>
      <c r="X474" s="147" t="s">
        <v>106</v>
      </c>
    </row>
    <row r="475" spans="14:24" ht="15.6" x14ac:dyDescent="0.3">
      <c r="N475" s="143">
        <v>50951</v>
      </c>
      <c r="O475" s="144" t="s">
        <v>106</v>
      </c>
      <c r="P475" s="144" t="s">
        <v>106</v>
      </c>
      <c r="Q475" s="144" t="s">
        <v>106</v>
      </c>
      <c r="R475" s="144" t="s">
        <v>106</v>
      </c>
      <c r="S475" s="145" t="s">
        <v>106</v>
      </c>
      <c r="T475" s="145" t="s">
        <v>106</v>
      </c>
      <c r="U475" s="146" t="s">
        <v>106</v>
      </c>
      <c r="V475" s="146" t="s">
        <v>106</v>
      </c>
      <c r="W475" s="147" t="s">
        <v>106</v>
      </c>
      <c r="X475" s="147" t="s">
        <v>106</v>
      </c>
    </row>
    <row r="476" spans="14:24" ht="15.6" x14ac:dyDescent="0.3">
      <c r="N476" s="143">
        <v>50982</v>
      </c>
      <c r="O476" s="144" t="s">
        <v>106</v>
      </c>
      <c r="P476" s="144" t="s">
        <v>106</v>
      </c>
      <c r="Q476" s="144" t="s">
        <v>106</v>
      </c>
      <c r="R476" s="144" t="s">
        <v>106</v>
      </c>
      <c r="S476" s="145" t="s">
        <v>106</v>
      </c>
      <c r="T476" s="145" t="s">
        <v>106</v>
      </c>
      <c r="U476" s="146" t="s">
        <v>106</v>
      </c>
      <c r="V476" s="146" t="s">
        <v>106</v>
      </c>
      <c r="W476" s="147" t="s">
        <v>106</v>
      </c>
      <c r="X476" s="147" t="s">
        <v>106</v>
      </c>
    </row>
    <row r="477" spans="14:24" ht="15.6" x14ac:dyDescent="0.3">
      <c r="N477" s="143">
        <v>51013</v>
      </c>
      <c r="O477" s="144" t="s">
        <v>106</v>
      </c>
      <c r="P477" s="144" t="s">
        <v>106</v>
      </c>
      <c r="Q477" s="144" t="s">
        <v>106</v>
      </c>
      <c r="R477" s="144" t="s">
        <v>106</v>
      </c>
      <c r="S477" s="145" t="s">
        <v>106</v>
      </c>
      <c r="T477" s="145" t="s">
        <v>106</v>
      </c>
      <c r="U477" s="146" t="s">
        <v>106</v>
      </c>
      <c r="V477" s="146" t="s">
        <v>106</v>
      </c>
      <c r="W477" s="147" t="s">
        <v>106</v>
      </c>
      <c r="X477" s="147" t="s">
        <v>106</v>
      </c>
    </row>
    <row r="478" spans="14:24" ht="15.6" x14ac:dyDescent="0.3">
      <c r="N478" s="143">
        <v>51043</v>
      </c>
      <c r="O478" s="144" t="s">
        <v>106</v>
      </c>
      <c r="P478" s="144" t="s">
        <v>106</v>
      </c>
      <c r="Q478" s="144" t="s">
        <v>106</v>
      </c>
      <c r="R478" s="144" t="s">
        <v>106</v>
      </c>
      <c r="S478" s="145" t="s">
        <v>106</v>
      </c>
      <c r="T478" s="145" t="s">
        <v>106</v>
      </c>
      <c r="U478" s="146" t="s">
        <v>106</v>
      </c>
      <c r="V478" s="146" t="s">
        <v>106</v>
      </c>
      <c r="W478" s="147" t="s">
        <v>106</v>
      </c>
      <c r="X478" s="147" t="s">
        <v>106</v>
      </c>
    </row>
    <row r="479" spans="14:24" ht="15.6" x14ac:dyDescent="0.3">
      <c r="N479" s="143">
        <v>51074</v>
      </c>
      <c r="O479" s="144" t="s">
        <v>106</v>
      </c>
      <c r="P479" s="144" t="s">
        <v>106</v>
      </c>
      <c r="Q479" s="144" t="s">
        <v>106</v>
      </c>
      <c r="R479" s="144" t="s">
        <v>106</v>
      </c>
      <c r="S479" s="145" t="s">
        <v>106</v>
      </c>
      <c r="T479" s="145" t="s">
        <v>106</v>
      </c>
      <c r="U479" s="146" t="s">
        <v>106</v>
      </c>
      <c r="V479" s="146" t="s">
        <v>106</v>
      </c>
      <c r="W479" s="147" t="s">
        <v>106</v>
      </c>
      <c r="X479" s="147" t="s">
        <v>106</v>
      </c>
    </row>
    <row r="480" spans="14:24" ht="15.6" x14ac:dyDescent="0.3">
      <c r="N480" s="143">
        <v>51104</v>
      </c>
      <c r="O480" s="144" t="s">
        <v>106</v>
      </c>
      <c r="P480" s="144" t="s">
        <v>106</v>
      </c>
      <c r="Q480" s="144" t="s">
        <v>106</v>
      </c>
      <c r="R480" s="144" t="s">
        <v>106</v>
      </c>
      <c r="S480" s="145" t="s">
        <v>106</v>
      </c>
      <c r="T480" s="145" t="s">
        <v>106</v>
      </c>
      <c r="U480" s="146" t="s">
        <v>106</v>
      </c>
      <c r="V480" s="146" t="s">
        <v>106</v>
      </c>
      <c r="W480" s="147" t="s">
        <v>106</v>
      </c>
      <c r="X480" s="147" t="s">
        <v>106</v>
      </c>
    </row>
    <row r="481" spans="14:24" ht="15.6" x14ac:dyDescent="0.3">
      <c r="N481" s="143">
        <v>51135</v>
      </c>
      <c r="O481" s="144" t="s">
        <v>106</v>
      </c>
      <c r="P481" s="144" t="s">
        <v>106</v>
      </c>
      <c r="Q481" s="144" t="s">
        <v>106</v>
      </c>
      <c r="R481" s="144" t="s">
        <v>106</v>
      </c>
      <c r="S481" s="145" t="s">
        <v>106</v>
      </c>
      <c r="T481" s="145" t="s">
        <v>106</v>
      </c>
      <c r="U481" s="146" t="s">
        <v>106</v>
      </c>
      <c r="V481" s="146" t="s">
        <v>106</v>
      </c>
      <c r="W481" s="147" t="s">
        <v>106</v>
      </c>
      <c r="X481" s="147" t="s">
        <v>106</v>
      </c>
    </row>
    <row r="482" spans="14:24" ht="15.6" x14ac:dyDescent="0.3">
      <c r="N482" s="143">
        <v>51166</v>
      </c>
      <c r="O482" s="144" t="s">
        <v>106</v>
      </c>
      <c r="P482" s="144" t="s">
        <v>106</v>
      </c>
      <c r="Q482" s="144" t="s">
        <v>106</v>
      </c>
      <c r="R482" s="144" t="s">
        <v>106</v>
      </c>
      <c r="S482" s="145" t="s">
        <v>106</v>
      </c>
      <c r="T482" s="145" t="s">
        <v>106</v>
      </c>
      <c r="U482" s="146" t="s">
        <v>106</v>
      </c>
      <c r="V482" s="146" t="s">
        <v>106</v>
      </c>
      <c r="W482" s="147" t="s">
        <v>106</v>
      </c>
      <c r="X482" s="147" t="s">
        <v>106</v>
      </c>
    </row>
    <row r="483" spans="14:24" ht="15.6" x14ac:dyDescent="0.3">
      <c r="N483" s="143">
        <v>51195</v>
      </c>
      <c r="O483" s="144" t="s">
        <v>106</v>
      </c>
      <c r="P483" s="144" t="s">
        <v>106</v>
      </c>
      <c r="Q483" s="144" t="s">
        <v>106</v>
      </c>
      <c r="R483" s="144" t="s">
        <v>106</v>
      </c>
      <c r="S483" s="145" t="s">
        <v>106</v>
      </c>
      <c r="T483" s="145" t="s">
        <v>106</v>
      </c>
      <c r="U483" s="146" t="s">
        <v>106</v>
      </c>
      <c r="V483" s="146" t="s">
        <v>106</v>
      </c>
      <c r="W483" s="147" t="s">
        <v>106</v>
      </c>
      <c r="X483" s="147" t="s">
        <v>106</v>
      </c>
    </row>
    <row r="484" spans="14:24" ht="15.6" x14ac:dyDescent="0.3">
      <c r="N484" s="143">
        <v>51226</v>
      </c>
      <c r="O484" s="144" t="s">
        <v>106</v>
      </c>
      <c r="P484" s="144" t="s">
        <v>106</v>
      </c>
      <c r="Q484" s="144" t="s">
        <v>106</v>
      </c>
      <c r="R484" s="144" t="s">
        <v>106</v>
      </c>
      <c r="S484" s="145" t="s">
        <v>106</v>
      </c>
      <c r="T484" s="145" t="s">
        <v>106</v>
      </c>
      <c r="U484" s="146" t="s">
        <v>106</v>
      </c>
      <c r="V484" s="146" t="s">
        <v>106</v>
      </c>
      <c r="W484" s="147" t="s">
        <v>106</v>
      </c>
      <c r="X484" s="147" t="s">
        <v>106</v>
      </c>
    </row>
    <row r="485" spans="14:24" ht="15.6" x14ac:dyDescent="0.3">
      <c r="N485" s="143">
        <v>51256</v>
      </c>
      <c r="O485" s="144" t="s">
        <v>106</v>
      </c>
      <c r="P485" s="144" t="s">
        <v>106</v>
      </c>
      <c r="Q485" s="144" t="s">
        <v>106</v>
      </c>
      <c r="R485" s="144" t="s">
        <v>106</v>
      </c>
      <c r="S485" s="145" t="s">
        <v>106</v>
      </c>
      <c r="T485" s="145" t="s">
        <v>106</v>
      </c>
      <c r="U485" s="146" t="s">
        <v>106</v>
      </c>
      <c r="V485" s="146" t="s">
        <v>106</v>
      </c>
      <c r="W485" s="147" t="s">
        <v>106</v>
      </c>
      <c r="X485" s="147" t="s">
        <v>106</v>
      </c>
    </row>
    <row r="486" spans="14:24" ht="15.6" x14ac:dyDescent="0.3">
      <c r="N486" s="143">
        <v>51287</v>
      </c>
      <c r="O486" s="144" t="s">
        <v>106</v>
      </c>
      <c r="P486" s="144" t="s">
        <v>106</v>
      </c>
      <c r="Q486" s="144" t="s">
        <v>106</v>
      </c>
      <c r="R486" s="144" t="s">
        <v>106</v>
      </c>
      <c r="S486" s="145" t="s">
        <v>106</v>
      </c>
      <c r="T486" s="145" t="s">
        <v>106</v>
      </c>
      <c r="U486" s="146" t="s">
        <v>106</v>
      </c>
      <c r="V486" s="146" t="s">
        <v>106</v>
      </c>
      <c r="W486" s="147" t="s">
        <v>106</v>
      </c>
      <c r="X486" s="147" t="s">
        <v>106</v>
      </c>
    </row>
    <row r="487" spans="14:24" ht="15.6" x14ac:dyDescent="0.3">
      <c r="N487" s="143">
        <v>51317</v>
      </c>
      <c r="O487" s="144" t="s">
        <v>106</v>
      </c>
      <c r="P487" s="144" t="s">
        <v>106</v>
      </c>
      <c r="Q487" s="144" t="s">
        <v>106</v>
      </c>
      <c r="R487" s="144" t="s">
        <v>106</v>
      </c>
      <c r="S487" s="145" t="s">
        <v>106</v>
      </c>
      <c r="T487" s="145" t="s">
        <v>106</v>
      </c>
      <c r="U487" s="146" t="s">
        <v>106</v>
      </c>
      <c r="V487" s="146" t="s">
        <v>106</v>
      </c>
      <c r="W487" s="147" t="s">
        <v>106</v>
      </c>
      <c r="X487" s="147" t="s">
        <v>106</v>
      </c>
    </row>
    <row r="488" spans="14:24" ht="15.6" x14ac:dyDescent="0.3">
      <c r="N488" s="143">
        <v>51348</v>
      </c>
      <c r="O488" s="144" t="s">
        <v>106</v>
      </c>
      <c r="P488" s="144" t="s">
        <v>106</v>
      </c>
      <c r="Q488" s="144" t="s">
        <v>106</v>
      </c>
      <c r="R488" s="144" t="s">
        <v>106</v>
      </c>
      <c r="S488" s="145" t="s">
        <v>106</v>
      </c>
      <c r="T488" s="145" t="s">
        <v>106</v>
      </c>
      <c r="U488" s="146" t="s">
        <v>106</v>
      </c>
      <c r="V488" s="146" t="s">
        <v>106</v>
      </c>
      <c r="W488" s="147" t="s">
        <v>106</v>
      </c>
      <c r="X488" s="147" t="s">
        <v>106</v>
      </c>
    </row>
    <row r="489" spans="14:24" ht="15.6" x14ac:dyDescent="0.3">
      <c r="N489" s="143">
        <v>51379</v>
      </c>
      <c r="O489" s="144" t="s">
        <v>106</v>
      </c>
      <c r="P489" s="144" t="s">
        <v>106</v>
      </c>
      <c r="Q489" s="144" t="s">
        <v>106</v>
      </c>
      <c r="R489" s="144" t="s">
        <v>106</v>
      </c>
      <c r="S489" s="145" t="s">
        <v>106</v>
      </c>
      <c r="T489" s="145" t="s">
        <v>106</v>
      </c>
      <c r="U489" s="146" t="s">
        <v>106</v>
      </c>
      <c r="V489" s="146" t="s">
        <v>106</v>
      </c>
      <c r="W489" s="147" t="s">
        <v>106</v>
      </c>
      <c r="X489" s="147" t="s">
        <v>106</v>
      </c>
    </row>
    <row r="490" spans="14:24" ht="15.6" x14ac:dyDescent="0.3">
      <c r="N490" s="143">
        <v>51409</v>
      </c>
      <c r="O490" s="144" t="s">
        <v>106</v>
      </c>
      <c r="P490" s="144" t="s">
        <v>106</v>
      </c>
      <c r="Q490" s="144" t="s">
        <v>106</v>
      </c>
      <c r="R490" s="144" t="s">
        <v>106</v>
      </c>
      <c r="S490" s="145" t="s">
        <v>106</v>
      </c>
      <c r="T490" s="145" t="s">
        <v>106</v>
      </c>
      <c r="U490" s="146" t="s">
        <v>106</v>
      </c>
      <c r="V490" s="146" t="s">
        <v>106</v>
      </c>
      <c r="W490" s="147" t="s">
        <v>106</v>
      </c>
      <c r="X490" s="147" t="s">
        <v>106</v>
      </c>
    </row>
    <row r="491" spans="14:24" ht="15.6" x14ac:dyDescent="0.3">
      <c r="N491" s="143">
        <v>51440</v>
      </c>
      <c r="O491" s="144" t="s">
        <v>106</v>
      </c>
      <c r="P491" s="144" t="s">
        <v>106</v>
      </c>
      <c r="Q491" s="144" t="s">
        <v>106</v>
      </c>
      <c r="R491" s="144" t="s">
        <v>106</v>
      </c>
      <c r="S491" s="145" t="s">
        <v>106</v>
      </c>
      <c r="T491" s="145" t="s">
        <v>106</v>
      </c>
      <c r="U491" s="146" t="s">
        <v>106</v>
      </c>
      <c r="V491" s="146" t="s">
        <v>106</v>
      </c>
      <c r="W491" s="147" t="s">
        <v>106</v>
      </c>
      <c r="X491" s="147" t="s">
        <v>106</v>
      </c>
    </row>
    <row r="492" spans="14:24" ht="15.6" x14ac:dyDescent="0.3">
      <c r="N492" s="143">
        <v>51470</v>
      </c>
      <c r="O492" s="144" t="s">
        <v>106</v>
      </c>
      <c r="P492" s="144" t="s">
        <v>106</v>
      </c>
      <c r="Q492" s="144" t="s">
        <v>106</v>
      </c>
      <c r="R492" s="144" t="s">
        <v>106</v>
      </c>
      <c r="S492" s="145" t="s">
        <v>106</v>
      </c>
      <c r="T492" s="145" t="s">
        <v>106</v>
      </c>
      <c r="U492" s="146" t="s">
        <v>106</v>
      </c>
      <c r="V492" s="146" t="s">
        <v>106</v>
      </c>
      <c r="W492" s="147" t="s">
        <v>106</v>
      </c>
      <c r="X492" s="147" t="s">
        <v>106</v>
      </c>
    </row>
    <row r="493" spans="14:24" ht="15.6" x14ac:dyDescent="0.3">
      <c r="N493" s="143">
        <v>51501</v>
      </c>
      <c r="O493" s="144" t="s">
        <v>106</v>
      </c>
      <c r="P493" s="144" t="s">
        <v>106</v>
      </c>
      <c r="Q493" s="144" t="s">
        <v>106</v>
      </c>
      <c r="R493" s="144" t="s">
        <v>106</v>
      </c>
      <c r="S493" s="145" t="s">
        <v>106</v>
      </c>
      <c r="T493" s="145" t="s">
        <v>106</v>
      </c>
      <c r="U493" s="146" t="s">
        <v>106</v>
      </c>
      <c r="V493" s="146" t="s">
        <v>106</v>
      </c>
      <c r="W493" s="147" t="s">
        <v>106</v>
      </c>
      <c r="X493" s="147" t="s">
        <v>106</v>
      </c>
    </row>
    <row r="494" spans="14:24" ht="15.6" x14ac:dyDescent="0.3">
      <c r="N494" s="143">
        <v>51532</v>
      </c>
      <c r="O494" s="144" t="s">
        <v>106</v>
      </c>
      <c r="P494" s="144" t="s">
        <v>106</v>
      </c>
      <c r="Q494" s="144" t="s">
        <v>106</v>
      </c>
      <c r="R494" s="144" t="s">
        <v>106</v>
      </c>
      <c r="S494" s="145" t="s">
        <v>106</v>
      </c>
      <c r="T494" s="145" t="s">
        <v>106</v>
      </c>
      <c r="U494" s="146" t="s">
        <v>106</v>
      </c>
      <c r="V494" s="146" t="s">
        <v>106</v>
      </c>
      <c r="W494" s="147" t="s">
        <v>106</v>
      </c>
      <c r="X494" s="147" t="s">
        <v>106</v>
      </c>
    </row>
    <row r="495" spans="14:24" ht="15.6" x14ac:dyDescent="0.3">
      <c r="N495" s="143">
        <v>51560</v>
      </c>
      <c r="O495" s="144" t="s">
        <v>106</v>
      </c>
      <c r="P495" s="144" t="s">
        <v>106</v>
      </c>
      <c r="Q495" s="144" t="s">
        <v>106</v>
      </c>
      <c r="R495" s="144" t="s">
        <v>106</v>
      </c>
      <c r="S495" s="145" t="s">
        <v>106</v>
      </c>
      <c r="T495" s="145" t="s">
        <v>106</v>
      </c>
      <c r="U495" s="146" t="s">
        <v>106</v>
      </c>
      <c r="V495" s="146" t="s">
        <v>106</v>
      </c>
      <c r="W495" s="147" t="s">
        <v>106</v>
      </c>
      <c r="X495" s="147" t="s">
        <v>106</v>
      </c>
    </row>
    <row r="496" spans="14:24" ht="15.6" x14ac:dyDescent="0.3">
      <c r="N496" s="143">
        <v>51591</v>
      </c>
      <c r="O496" s="144" t="s">
        <v>106</v>
      </c>
      <c r="P496" s="144" t="s">
        <v>106</v>
      </c>
      <c r="Q496" s="144" t="s">
        <v>106</v>
      </c>
      <c r="R496" s="144" t="s">
        <v>106</v>
      </c>
      <c r="S496" s="145" t="s">
        <v>106</v>
      </c>
      <c r="T496" s="145" t="s">
        <v>106</v>
      </c>
      <c r="U496" s="146" t="s">
        <v>106</v>
      </c>
      <c r="V496" s="146" t="s">
        <v>106</v>
      </c>
      <c r="W496" s="147" t="s">
        <v>106</v>
      </c>
      <c r="X496" s="147" t="s">
        <v>106</v>
      </c>
    </row>
    <row r="497" spans="14:24" ht="15.6" x14ac:dyDescent="0.3">
      <c r="N497" s="143">
        <v>51621</v>
      </c>
      <c r="O497" s="144" t="s">
        <v>106</v>
      </c>
      <c r="P497" s="144" t="s">
        <v>106</v>
      </c>
      <c r="Q497" s="144" t="s">
        <v>106</v>
      </c>
      <c r="R497" s="144" t="s">
        <v>106</v>
      </c>
      <c r="S497" s="145" t="s">
        <v>106</v>
      </c>
      <c r="T497" s="145" t="s">
        <v>106</v>
      </c>
      <c r="U497" s="146" t="s">
        <v>106</v>
      </c>
      <c r="V497" s="146" t="s">
        <v>106</v>
      </c>
      <c r="W497" s="147" t="s">
        <v>106</v>
      </c>
      <c r="X497" s="147" t="s">
        <v>106</v>
      </c>
    </row>
    <row r="498" spans="14:24" ht="15.6" x14ac:dyDescent="0.3">
      <c r="N498" s="143">
        <v>51652</v>
      </c>
      <c r="O498" s="144" t="s">
        <v>106</v>
      </c>
      <c r="P498" s="144" t="s">
        <v>106</v>
      </c>
      <c r="Q498" s="144" t="s">
        <v>106</v>
      </c>
      <c r="R498" s="144" t="s">
        <v>106</v>
      </c>
      <c r="S498" s="145" t="s">
        <v>106</v>
      </c>
      <c r="T498" s="145" t="s">
        <v>106</v>
      </c>
      <c r="U498" s="146" t="s">
        <v>106</v>
      </c>
      <c r="V498" s="146" t="s">
        <v>106</v>
      </c>
      <c r="W498" s="147" t="s">
        <v>106</v>
      </c>
      <c r="X498" s="147" t="s">
        <v>106</v>
      </c>
    </row>
    <row r="499" spans="14:24" ht="15.6" x14ac:dyDescent="0.3">
      <c r="N499" s="143">
        <v>51682</v>
      </c>
      <c r="O499" s="144" t="s">
        <v>106</v>
      </c>
      <c r="P499" s="144" t="s">
        <v>106</v>
      </c>
      <c r="Q499" s="144" t="s">
        <v>106</v>
      </c>
      <c r="R499" s="144" t="s">
        <v>106</v>
      </c>
      <c r="S499" s="145" t="s">
        <v>106</v>
      </c>
      <c r="T499" s="145" t="s">
        <v>106</v>
      </c>
      <c r="U499" s="146" t="s">
        <v>106</v>
      </c>
      <c r="V499" s="146" t="s">
        <v>106</v>
      </c>
      <c r="W499" s="147" t="s">
        <v>106</v>
      </c>
      <c r="X499" s="147" t="s">
        <v>106</v>
      </c>
    </row>
    <row r="500" spans="14:24" ht="15.6" x14ac:dyDescent="0.3">
      <c r="N500" s="143">
        <v>51713</v>
      </c>
      <c r="O500" s="144" t="s">
        <v>106</v>
      </c>
      <c r="P500" s="144" t="s">
        <v>106</v>
      </c>
      <c r="Q500" s="144" t="s">
        <v>106</v>
      </c>
      <c r="R500" s="144" t="s">
        <v>106</v>
      </c>
      <c r="S500" s="145" t="s">
        <v>106</v>
      </c>
      <c r="T500" s="145" t="s">
        <v>106</v>
      </c>
      <c r="U500" s="146" t="s">
        <v>106</v>
      </c>
      <c r="V500" s="146" t="s">
        <v>106</v>
      </c>
      <c r="W500" s="147" t="s">
        <v>106</v>
      </c>
      <c r="X500" s="147" t="s">
        <v>106</v>
      </c>
    </row>
    <row r="501" spans="14:24" ht="15.6" x14ac:dyDescent="0.3">
      <c r="N501" s="143">
        <v>51744</v>
      </c>
      <c r="O501" s="144" t="s">
        <v>106</v>
      </c>
      <c r="P501" s="144" t="s">
        <v>106</v>
      </c>
      <c r="Q501" s="144" t="s">
        <v>106</v>
      </c>
      <c r="R501" s="144" t="s">
        <v>106</v>
      </c>
      <c r="S501" s="145" t="s">
        <v>106</v>
      </c>
      <c r="T501" s="145" t="s">
        <v>106</v>
      </c>
      <c r="U501" s="146" t="s">
        <v>106</v>
      </c>
      <c r="V501" s="146" t="s">
        <v>106</v>
      </c>
      <c r="W501" s="147" t="s">
        <v>106</v>
      </c>
      <c r="X501" s="147" t="s">
        <v>106</v>
      </c>
    </row>
    <row r="502" spans="14:24" ht="15.6" x14ac:dyDescent="0.3">
      <c r="N502" s="143">
        <v>51774</v>
      </c>
      <c r="O502" s="144" t="s">
        <v>106</v>
      </c>
      <c r="P502" s="144" t="s">
        <v>106</v>
      </c>
      <c r="Q502" s="144" t="s">
        <v>106</v>
      </c>
      <c r="R502" s="144" t="s">
        <v>106</v>
      </c>
      <c r="S502" s="145" t="s">
        <v>106</v>
      </c>
      <c r="T502" s="145" t="s">
        <v>106</v>
      </c>
      <c r="U502" s="146" t="s">
        <v>106</v>
      </c>
      <c r="V502" s="146" t="s">
        <v>106</v>
      </c>
      <c r="W502" s="147" t="s">
        <v>106</v>
      </c>
      <c r="X502" s="147" t="s">
        <v>106</v>
      </c>
    </row>
    <row r="503" spans="14:24" ht="15.6" x14ac:dyDescent="0.3">
      <c r="N503" s="143">
        <v>51805</v>
      </c>
      <c r="O503" s="144" t="s">
        <v>106</v>
      </c>
      <c r="P503" s="144" t="s">
        <v>106</v>
      </c>
      <c r="Q503" s="144" t="s">
        <v>106</v>
      </c>
      <c r="R503" s="144" t="s">
        <v>106</v>
      </c>
      <c r="S503" s="145" t="s">
        <v>106</v>
      </c>
      <c r="T503" s="145" t="s">
        <v>106</v>
      </c>
      <c r="U503" s="146" t="s">
        <v>106</v>
      </c>
      <c r="V503" s="146" t="s">
        <v>106</v>
      </c>
      <c r="W503" s="147" t="s">
        <v>106</v>
      </c>
      <c r="X503" s="147" t="s">
        <v>106</v>
      </c>
    </row>
    <row r="504" spans="14:24" ht="15.6" x14ac:dyDescent="0.3">
      <c r="N504" s="143">
        <v>51835</v>
      </c>
      <c r="O504" s="144" t="s">
        <v>106</v>
      </c>
      <c r="P504" s="144" t="s">
        <v>106</v>
      </c>
      <c r="Q504" s="144" t="s">
        <v>106</v>
      </c>
      <c r="R504" s="144" t="s">
        <v>106</v>
      </c>
      <c r="S504" s="145" t="s">
        <v>106</v>
      </c>
      <c r="T504" s="145" t="s">
        <v>106</v>
      </c>
      <c r="U504" s="146" t="s">
        <v>106</v>
      </c>
      <c r="V504" s="146" t="s">
        <v>106</v>
      </c>
      <c r="W504" s="147" t="s">
        <v>106</v>
      </c>
      <c r="X504" s="147" t="s">
        <v>106</v>
      </c>
    </row>
    <row r="505" spans="14:24" ht="15.6" x14ac:dyDescent="0.3">
      <c r="N505" s="143">
        <v>51866</v>
      </c>
      <c r="O505" s="144" t="s">
        <v>106</v>
      </c>
      <c r="P505" s="144" t="s">
        <v>106</v>
      </c>
      <c r="Q505" s="144" t="s">
        <v>106</v>
      </c>
      <c r="R505" s="144" t="s">
        <v>106</v>
      </c>
      <c r="S505" s="145" t="s">
        <v>106</v>
      </c>
      <c r="T505" s="145" t="s">
        <v>106</v>
      </c>
      <c r="U505" s="146" t="s">
        <v>106</v>
      </c>
      <c r="V505" s="146" t="s">
        <v>106</v>
      </c>
      <c r="W505" s="147" t="s">
        <v>106</v>
      </c>
      <c r="X505" s="147" t="s">
        <v>106</v>
      </c>
    </row>
    <row r="506" spans="14:24" ht="15.6" x14ac:dyDescent="0.3">
      <c r="N506" s="143">
        <v>51897</v>
      </c>
      <c r="O506" s="144" t="s">
        <v>106</v>
      </c>
      <c r="P506" s="144" t="s">
        <v>106</v>
      </c>
      <c r="Q506" s="144" t="s">
        <v>106</v>
      </c>
      <c r="R506" s="144" t="s">
        <v>106</v>
      </c>
      <c r="S506" s="145" t="s">
        <v>106</v>
      </c>
      <c r="T506" s="145" t="s">
        <v>106</v>
      </c>
      <c r="U506" s="146" t="s">
        <v>106</v>
      </c>
      <c r="V506" s="146" t="s">
        <v>106</v>
      </c>
      <c r="W506" s="147" t="s">
        <v>106</v>
      </c>
      <c r="X506" s="147" t="s">
        <v>106</v>
      </c>
    </row>
    <row r="507" spans="14:24" ht="15.6" x14ac:dyDescent="0.3">
      <c r="N507" s="143">
        <v>51925</v>
      </c>
      <c r="O507" s="144" t="s">
        <v>106</v>
      </c>
      <c r="P507" s="144" t="s">
        <v>106</v>
      </c>
      <c r="Q507" s="144" t="s">
        <v>106</v>
      </c>
      <c r="R507" s="144" t="s">
        <v>106</v>
      </c>
      <c r="S507" s="145" t="s">
        <v>106</v>
      </c>
      <c r="T507" s="145" t="s">
        <v>106</v>
      </c>
      <c r="U507" s="146" t="s">
        <v>106</v>
      </c>
      <c r="V507" s="146" t="s">
        <v>106</v>
      </c>
      <c r="W507" s="147" t="s">
        <v>106</v>
      </c>
      <c r="X507" s="147" t="s">
        <v>106</v>
      </c>
    </row>
    <row r="508" spans="14:24" ht="15.6" x14ac:dyDescent="0.3">
      <c r="N508" s="143">
        <v>51956</v>
      </c>
      <c r="O508" s="144" t="s">
        <v>106</v>
      </c>
      <c r="P508" s="144" t="s">
        <v>106</v>
      </c>
      <c r="Q508" s="144" t="s">
        <v>106</v>
      </c>
      <c r="R508" s="144" t="s">
        <v>106</v>
      </c>
      <c r="S508" s="145" t="s">
        <v>106</v>
      </c>
      <c r="T508" s="145" t="s">
        <v>106</v>
      </c>
      <c r="U508" s="146" t="s">
        <v>106</v>
      </c>
      <c r="V508" s="146" t="s">
        <v>106</v>
      </c>
      <c r="W508" s="147" t="s">
        <v>106</v>
      </c>
      <c r="X508" s="147" t="s">
        <v>106</v>
      </c>
    </row>
    <row r="509" spans="14:24" ht="15.6" x14ac:dyDescent="0.3">
      <c r="N509" s="143">
        <v>51986</v>
      </c>
      <c r="O509" s="144" t="s">
        <v>106</v>
      </c>
      <c r="P509" s="144" t="s">
        <v>106</v>
      </c>
      <c r="Q509" s="144" t="s">
        <v>106</v>
      </c>
      <c r="R509" s="144" t="s">
        <v>106</v>
      </c>
      <c r="S509" s="145" t="s">
        <v>106</v>
      </c>
      <c r="T509" s="145" t="s">
        <v>106</v>
      </c>
      <c r="U509" s="146" t="s">
        <v>106</v>
      </c>
      <c r="V509" s="146" t="s">
        <v>106</v>
      </c>
      <c r="W509" s="147" t="s">
        <v>106</v>
      </c>
      <c r="X509" s="147" t="s">
        <v>106</v>
      </c>
    </row>
    <row r="510" spans="14:24" ht="15.6" x14ac:dyDescent="0.3">
      <c r="N510" s="143">
        <v>52017</v>
      </c>
      <c r="O510" s="144" t="s">
        <v>106</v>
      </c>
      <c r="P510" s="144" t="s">
        <v>106</v>
      </c>
      <c r="Q510" s="144" t="s">
        <v>106</v>
      </c>
      <c r="R510" s="144" t="s">
        <v>106</v>
      </c>
      <c r="S510" s="145" t="s">
        <v>106</v>
      </c>
      <c r="T510" s="145" t="s">
        <v>106</v>
      </c>
      <c r="U510" s="146" t="s">
        <v>106</v>
      </c>
      <c r="V510" s="146" t="s">
        <v>106</v>
      </c>
      <c r="W510" s="147" t="s">
        <v>106</v>
      </c>
      <c r="X510" s="147" t="s">
        <v>106</v>
      </c>
    </row>
    <row r="511" spans="14:24" ht="15.6" x14ac:dyDescent="0.3">
      <c r="N511" s="143">
        <v>52047</v>
      </c>
      <c r="O511" s="144" t="s">
        <v>106</v>
      </c>
      <c r="P511" s="144" t="s">
        <v>106</v>
      </c>
      <c r="Q511" s="144" t="s">
        <v>106</v>
      </c>
      <c r="R511" s="144" t="s">
        <v>106</v>
      </c>
      <c r="S511" s="145" t="s">
        <v>106</v>
      </c>
      <c r="T511" s="145" t="s">
        <v>106</v>
      </c>
      <c r="U511" s="146" t="s">
        <v>106</v>
      </c>
      <c r="V511" s="146" t="s">
        <v>106</v>
      </c>
      <c r="W511" s="147" t="s">
        <v>106</v>
      </c>
      <c r="X511" s="147" t="s">
        <v>106</v>
      </c>
    </row>
    <row r="512" spans="14:24" ht="15.6" x14ac:dyDescent="0.3">
      <c r="N512" s="143">
        <v>52078</v>
      </c>
      <c r="O512" s="144" t="s">
        <v>106</v>
      </c>
      <c r="P512" s="144" t="s">
        <v>106</v>
      </c>
      <c r="Q512" s="144" t="s">
        <v>106</v>
      </c>
      <c r="R512" s="144" t="s">
        <v>106</v>
      </c>
      <c r="S512" s="145" t="s">
        <v>106</v>
      </c>
      <c r="T512" s="145" t="s">
        <v>106</v>
      </c>
      <c r="U512" s="146" t="s">
        <v>106</v>
      </c>
      <c r="V512" s="146" t="s">
        <v>106</v>
      </c>
      <c r="W512" s="147" t="s">
        <v>106</v>
      </c>
      <c r="X512" s="147" t="s">
        <v>106</v>
      </c>
    </row>
    <row r="513" spans="14:24" ht="15.6" x14ac:dyDescent="0.3">
      <c r="N513" s="143">
        <v>52109</v>
      </c>
      <c r="O513" s="144" t="s">
        <v>106</v>
      </c>
      <c r="P513" s="144" t="s">
        <v>106</v>
      </c>
      <c r="Q513" s="144" t="s">
        <v>106</v>
      </c>
      <c r="R513" s="144" t="s">
        <v>106</v>
      </c>
      <c r="S513" s="145" t="s">
        <v>106</v>
      </c>
      <c r="T513" s="145" t="s">
        <v>106</v>
      </c>
      <c r="U513" s="146" t="s">
        <v>106</v>
      </c>
      <c r="V513" s="146" t="s">
        <v>106</v>
      </c>
      <c r="W513" s="147" t="s">
        <v>106</v>
      </c>
      <c r="X513" s="147" t="s">
        <v>106</v>
      </c>
    </row>
    <row r="514" spans="14:24" ht="15.6" x14ac:dyDescent="0.3">
      <c r="N514" s="143">
        <v>52139</v>
      </c>
      <c r="O514" s="144" t="s">
        <v>106</v>
      </c>
      <c r="P514" s="144" t="s">
        <v>106</v>
      </c>
      <c r="Q514" s="144" t="s">
        <v>106</v>
      </c>
      <c r="R514" s="144" t="s">
        <v>106</v>
      </c>
      <c r="S514" s="145" t="s">
        <v>106</v>
      </c>
      <c r="T514" s="145" t="s">
        <v>106</v>
      </c>
      <c r="U514" s="146" t="s">
        <v>106</v>
      </c>
      <c r="V514" s="146" t="s">
        <v>106</v>
      </c>
      <c r="W514" s="147" t="s">
        <v>106</v>
      </c>
      <c r="X514" s="147" t="s">
        <v>106</v>
      </c>
    </row>
    <row r="515" spans="14:24" ht="15.6" x14ac:dyDescent="0.3">
      <c r="N515" s="143">
        <v>52170</v>
      </c>
      <c r="O515" s="144" t="s">
        <v>106</v>
      </c>
      <c r="P515" s="144" t="s">
        <v>106</v>
      </c>
      <c r="Q515" s="144" t="s">
        <v>106</v>
      </c>
      <c r="R515" s="144" t="s">
        <v>106</v>
      </c>
      <c r="S515" s="145" t="s">
        <v>106</v>
      </c>
      <c r="T515" s="145" t="s">
        <v>106</v>
      </c>
      <c r="U515" s="146" t="s">
        <v>106</v>
      </c>
      <c r="V515" s="146" t="s">
        <v>106</v>
      </c>
      <c r="W515" s="147" t="s">
        <v>106</v>
      </c>
      <c r="X515" s="147" t="s">
        <v>106</v>
      </c>
    </row>
    <row r="516" spans="14:24" ht="15.6" x14ac:dyDescent="0.3">
      <c r="N516" s="143">
        <v>52200</v>
      </c>
      <c r="O516" s="144" t="s">
        <v>106</v>
      </c>
      <c r="P516" s="144" t="s">
        <v>106</v>
      </c>
      <c r="Q516" s="144" t="s">
        <v>106</v>
      </c>
      <c r="R516" s="144" t="s">
        <v>106</v>
      </c>
      <c r="S516" s="145" t="s">
        <v>106</v>
      </c>
      <c r="T516" s="145" t="s">
        <v>106</v>
      </c>
      <c r="U516" s="146" t="s">
        <v>106</v>
      </c>
      <c r="V516" s="146" t="s">
        <v>106</v>
      </c>
      <c r="W516" s="147" t="s">
        <v>106</v>
      </c>
      <c r="X516" s="147" t="s">
        <v>106</v>
      </c>
    </row>
    <row r="517" spans="14:24" ht="15.6" x14ac:dyDescent="0.3">
      <c r="N517" s="143">
        <v>52231</v>
      </c>
      <c r="O517" s="144" t="s">
        <v>106</v>
      </c>
      <c r="P517" s="144" t="s">
        <v>106</v>
      </c>
      <c r="Q517" s="144" t="s">
        <v>106</v>
      </c>
      <c r="R517" s="144" t="s">
        <v>106</v>
      </c>
      <c r="S517" s="145" t="s">
        <v>106</v>
      </c>
      <c r="T517" s="145" t="s">
        <v>106</v>
      </c>
      <c r="U517" s="146" t="s">
        <v>106</v>
      </c>
      <c r="V517" s="146" t="s">
        <v>106</v>
      </c>
      <c r="W517" s="147" t="s">
        <v>106</v>
      </c>
      <c r="X517" s="147" t="s">
        <v>106</v>
      </c>
    </row>
    <row r="518" spans="14:24" ht="15.6" x14ac:dyDescent="0.3">
      <c r="N518" s="143">
        <v>52262</v>
      </c>
      <c r="O518" s="144" t="s">
        <v>106</v>
      </c>
      <c r="P518" s="144" t="s">
        <v>106</v>
      </c>
      <c r="Q518" s="144" t="s">
        <v>106</v>
      </c>
      <c r="R518" s="144" t="s">
        <v>106</v>
      </c>
      <c r="S518" s="145" t="s">
        <v>106</v>
      </c>
      <c r="T518" s="145" t="s">
        <v>106</v>
      </c>
      <c r="U518" s="146" t="s">
        <v>106</v>
      </c>
      <c r="V518" s="146" t="s">
        <v>106</v>
      </c>
      <c r="W518" s="147" t="s">
        <v>106</v>
      </c>
      <c r="X518" s="147" t="s">
        <v>106</v>
      </c>
    </row>
    <row r="519" spans="14:24" ht="15.6" x14ac:dyDescent="0.3">
      <c r="N519" s="143">
        <v>52290</v>
      </c>
      <c r="O519" s="144" t="s">
        <v>106</v>
      </c>
      <c r="P519" s="144" t="s">
        <v>106</v>
      </c>
      <c r="Q519" s="144" t="s">
        <v>106</v>
      </c>
      <c r="R519" s="144" t="s">
        <v>106</v>
      </c>
      <c r="S519" s="145" t="s">
        <v>106</v>
      </c>
      <c r="T519" s="145" t="s">
        <v>106</v>
      </c>
      <c r="U519" s="146" t="s">
        <v>106</v>
      </c>
      <c r="V519" s="146" t="s">
        <v>106</v>
      </c>
      <c r="W519" s="147" t="s">
        <v>106</v>
      </c>
      <c r="X519" s="147" t="s">
        <v>106</v>
      </c>
    </row>
    <row r="520" spans="14:24" ht="15.6" x14ac:dyDescent="0.3">
      <c r="N520" s="143">
        <v>52321</v>
      </c>
      <c r="O520" s="144" t="s">
        <v>106</v>
      </c>
      <c r="P520" s="144" t="s">
        <v>106</v>
      </c>
      <c r="Q520" s="144" t="s">
        <v>106</v>
      </c>
      <c r="R520" s="144" t="s">
        <v>106</v>
      </c>
      <c r="S520" s="145" t="s">
        <v>106</v>
      </c>
      <c r="T520" s="145" t="s">
        <v>106</v>
      </c>
      <c r="U520" s="146" t="s">
        <v>106</v>
      </c>
      <c r="V520" s="146" t="s">
        <v>106</v>
      </c>
      <c r="W520" s="147" t="s">
        <v>106</v>
      </c>
      <c r="X520" s="147" t="s">
        <v>106</v>
      </c>
    </row>
    <row r="521" spans="14:24" ht="15.6" x14ac:dyDescent="0.3">
      <c r="N521" s="143">
        <v>52351</v>
      </c>
      <c r="O521" s="144" t="s">
        <v>106</v>
      </c>
      <c r="P521" s="144" t="s">
        <v>106</v>
      </c>
      <c r="Q521" s="144" t="s">
        <v>106</v>
      </c>
      <c r="R521" s="144" t="s">
        <v>106</v>
      </c>
      <c r="S521" s="145" t="s">
        <v>106</v>
      </c>
      <c r="T521" s="145" t="s">
        <v>106</v>
      </c>
      <c r="U521" s="146" t="s">
        <v>106</v>
      </c>
      <c r="V521" s="146" t="s">
        <v>106</v>
      </c>
      <c r="W521" s="147" t="s">
        <v>106</v>
      </c>
      <c r="X521" s="147" t="s">
        <v>106</v>
      </c>
    </row>
    <row r="522" spans="14:24" ht="15.6" x14ac:dyDescent="0.3">
      <c r="N522" s="143">
        <v>52382</v>
      </c>
      <c r="O522" s="144" t="s">
        <v>106</v>
      </c>
      <c r="P522" s="144" t="s">
        <v>106</v>
      </c>
      <c r="Q522" s="144" t="s">
        <v>106</v>
      </c>
      <c r="R522" s="144" t="s">
        <v>106</v>
      </c>
      <c r="S522" s="145" t="s">
        <v>106</v>
      </c>
      <c r="T522" s="145" t="s">
        <v>106</v>
      </c>
      <c r="U522" s="146" t="s">
        <v>106</v>
      </c>
      <c r="V522" s="146" t="s">
        <v>106</v>
      </c>
      <c r="W522" s="147" t="s">
        <v>106</v>
      </c>
      <c r="X522" s="147" t="s">
        <v>106</v>
      </c>
    </row>
    <row r="523" spans="14:24" ht="15.6" x14ac:dyDescent="0.3">
      <c r="N523" s="143">
        <v>52412</v>
      </c>
      <c r="O523" s="144" t="s">
        <v>106</v>
      </c>
      <c r="P523" s="144" t="s">
        <v>106</v>
      </c>
      <c r="Q523" s="144" t="s">
        <v>106</v>
      </c>
      <c r="R523" s="144" t="s">
        <v>106</v>
      </c>
      <c r="S523" s="145" t="s">
        <v>106</v>
      </c>
      <c r="T523" s="145" t="s">
        <v>106</v>
      </c>
      <c r="U523" s="146" t="s">
        <v>106</v>
      </c>
      <c r="V523" s="146" t="s">
        <v>106</v>
      </c>
      <c r="W523" s="147" t="s">
        <v>106</v>
      </c>
      <c r="X523" s="147" t="s">
        <v>106</v>
      </c>
    </row>
    <row r="524" spans="14:24" ht="15.6" x14ac:dyDescent="0.3">
      <c r="N524" s="143">
        <v>52443</v>
      </c>
      <c r="O524" s="144" t="s">
        <v>106</v>
      </c>
      <c r="P524" s="144" t="s">
        <v>106</v>
      </c>
      <c r="Q524" s="144" t="s">
        <v>106</v>
      </c>
      <c r="R524" s="144" t="s">
        <v>106</v>
      </c>
      <c r="S524" s="145" t="s">
        <v>106</v>
      </c>
      <c r="T524" s="145" t="s">
        <v>106</v>
      </c>
      <c r="U524" s="146" t="s">
        <v>106</v>
      </c>
      <c r="V524" s="146" t="s">
        <v>106</v>
      </c>
      <c r="W524" s="147" t="s">
        <v>106</v>
      </c>
      <c r="X524" s="147" t="s">
        <v>106</v>
      </c>
    </row>
    <row r="525" spans="14:24" ht="15.6" x14ac:dyDescent="0.3">
      <c r="N525" s="143">
        <v>52474</v>
      </c>
      <c r="O525" s="144" t="s">
        <v>106</v>
      </c>
      <c r="P525" s="144" t="s">
        <v>106</v>
      </c>
      <c r="Q525" s="144" t="s">
        <v>106</v>
      </c>
      <c r="R525" s="144" t="s">
        <v>106</v>
      </c>
      <c r="S525" s="145" t="s">
        <v>106</v>
      </c>
      <c r="T525" s="145" t="s">
        <v>106</v>
      </c>
      <c r="U525" s="146" t="s">
        <v>106</v>
      </c>
      <c r="V525" s="146" t="s">
        <v>106</v>
      </c>
      <c r="W525" s="147" t="s">
        <v>106</v>
      </c>
      <c r="X525" s="147" t="s">
        <v>106</v>
      </c>
    </row>
    <row r="526" spans="14:24" ht="15.6" x14ac:dyDescent="0.3">
      <c r="N526" s="143">
        <v>52504</v>
      </c>
      <c r="O526" s="144" t="s">
        <v>106</v>
      </c>
      <c r="P526" s="144" t="s">
        <v>106</v>
      </c>
      <c r="Q526" s="144" t="s">
        <v>106</v>
      </c>
      <c r="R526" s="144" t="s">
        <v>106</v>
      </c>
      <c r="S526" s="145" t="s">
        <v>106</v>
      </c>
      <c r="T526" s="145" t="s">
        <v>106</v>
      </c>
      <c r="U526" s="146" t="s">
        <v>106</v>
      </c>
      <c r="V526" s="146" t="s">
        <v>106</v>
      </c>
      <c r="W526" s="147" t="s">
        <v>106</v>
      </c>
      <c r="X526" s="147" t="s">
        <v>106</v>
      </c>
    </row>
    <row r="527" spans="14:24" ht="15.6" x14ac:dyDescent="0.3">
      <c r="N527" s="143">
        <v>52535</v>
      </c>
      <c r="O527" s="144" t="s">
        <v>106</v>
      </c>
      <c r="P527" s="144" t="s">
        <v>106</v>
      </c>
      <c r="Q527" s="144" t="s">
        <v>106</v>
      </c>
      <c r="R527" s="144" t="s">
        <v>106</v>
      </c>
      <c r="S527" s="145" t="s">
        <v>106</v>
      </c>
      <c r="T527" s="145" t="s">
        <v>106</v>
      </c>
      <c r="U527" s="146" t="s">
        <v>106</v>
      </c>
      <c r="V527" s="146" t="s">
        <v>106</v>
      </c>
      <c r="W527" s="147" t="s">
        <v>106</v>
      </c>
      <c r="X527" s="147" t="s">
        <v>106</v>
      </c>
    </row>
    <row r="528" spans="14:24" ht="15.6" x14ac:dyDescent="0.3">
      <c r="N528" s="143">
        <v>52565</v>
      </c>
      <c r="O528" s="144" t="s">
        <v>106</v>
      </c>
      <c r="P528" s="144" t="s">
        <v>106</v>
      </c>
      <c r="Q528" s="144" t="s">
        <v>106</v>
      </c>
      <c r="R528" s="144" t="s">
        <v>106</v>
      </c>
      <c r="S528" s="145" t="s">
        <v>106</v>
      </c>
      <c r="T528" s="145" t="s">
        <v>106</v>
      </c>
      <c r="U528" s="146" t="s">
        <v>106</v>
      </c>
      <c r="V528" s="146" t="s">
        <v>106</v>
      </c>
      <c r="W528" s="147" t="s">
        <v>106</v>
      </c>
      <c r="X528" s="147" t="s">
        <v>106</v>
      </c>
    </row>
    <row r="529" spans="14:24" ht="15.6" x14ac:dyDescent="0.3">
      <c r="N529" s="143">
        <v>52596</v>
      </c>
      <c r="O529" s="144" t="s">
        <v>106</v>
      </c>
      <c r="P529" s="144" t="s">
        <v>106</v>
      </c>
      <c r="Q529" s="144" t="s">
        <v>106</v>
      </c>
      <c r="R529" s="144" t="s">
        <v>106</v>
      </c>
      <c r="S529" s="145" t="s">
        <v>106</v>
      </c>
      <c r="T529" s="145" t="s">
        <v>106</v>
      </c>
      <c r="U529" s="146" t="s">
        <v>106</v>
      </c>
      <c r="V529" s="146" t="s">
        <v>106</v>
      </c>
      <c r="W529" s="147" t="s">
        <v>106</v>
      </c>
      <c r="X529" s="147" t="s">
        <v>106</v>
      </c>
    </row>
    <row r="530" spans="14:24" ht="15.6" x14ac:dyDescent="0.3">
      <c r="N530" s="143">
        <v>52627</v>
      </c>
      <c r="O530" s="144" t="s">
        <v>106</v>
      </c>
      <c r="P530" s="144" t="s">
        <v>106</v>
      </c>
      <c r="Q530" s="144" t="s">
        <v>106</v>
      </c>
      <c r="R530" s="144" t="s">
        <v>106</v>
      </c>
      <c r="S530" s="145" t="s">
        <v>106</v>
      </c>
      <c r="T530" s="145" t="s">
        <v>106</v>
      </c>
      <c r="U530" s="146" t="s">
        <v>106</v>
      </c>
      <c r="V530" s="146" t="s">
        <v>106</v>
      </c>
      <c r="W530" s="147" t="s">
        <v>106</v>
      </c>
      <c r="X530" s="147" t="s">
        <v>106</v>
      </c>
    </row>
    <row r="531" spans="14:24" ht="15.6" x14ac:dyDescent="0.3">
      <c r="N531" s="143">
        <v>52656</v>
      </c>
      <c r="O531" s="144" t="s">
        <v>106</v>
      </c>
      <c r="P531" s="144" t="s">
        <v>106</v>
      </c>
      <c r="Q531" s="144" t="s">
        <v>106</v>
      </c>
      <c r="R531" s="144" t="s">
        <v>106</v>
      </c>
      <c r="S531" s="145" t="s">
        <v>106</v>
      </c>
      <c r="T531" s="145" t="s">
        <v>106</v>
      </c>
      <c r="U531" s="146" t="s">
        <v>106</v>
      </c>
      <c r="V531" s="146" t="s">
        <v>106</v>
      </c>
      <c r="W531" s="147" t="s">
        <v>106</v>
      </c>
      <c r="X531" s="147" t="s">
        <v>106</v>
      </c>
    </row>
    <row r="532" spans="14:24" ht="15.6" x14ac:dyDescent="0.3">
      <c r="N532" s="143">
        <v>52687</v>
      </c>
      <c r="O532" s="144" t="s">
        <v>106</v>
      </c>
      <c r="P532" s="144" t="s">
        <v>106</v>
      </c>
      <c r="Q532" s="144" t="s">
        <v>106</v>
      </c>
      <c r="R532" s="144" t="s">
        <v>106</v>
      </c>
      <c r="S532" s="145" t="s">
        <v>106</v>
      </c>
      <c r="T532" s="145" t="s">
        <v>106</v>
      </c>
      <c r="U532" s="146" t="s">
        <v>106</v>
      </c>
      <c r="V532" s="146" t="s">
        <v>106</v>
      </c>
      <c r="W532" s="147" t="s">
        <v>106</v>
      </c>
      <c r="X532" s="147" t="s">
        <v>106</v>
      </c>
    </row>
    <row r="533" spans="14:24" ht="15.6" x14ac:dyDescent="0.3">
      <c r="N533" s="143">
        <v>52717</v>
      </c>
      <c r="O533" s="144" t="s">
        <v>106</v>
      </c>
      <c r="P533" s="144" t="s">
        <v>106</v>
      </c>
      <c r="Q533" s="144" t="s">
        <v>106</v>
      </c>
      <c r="R533" s="144" t="s">
        <v>106</v>
      </c>
      <c r="S533" s="145" t="s">
        <v>106</v>
      </c>
      <c r="T533" s="145" t="s">
        <v>106</v>
      </c>
      <c r="U533" s="146" t="s">
        <v>106</v>
      </c>
      <c r="V533" s="146" t="s">
        <v>106</v>
      </c>
      <c r="W533" s="147" t="s">
        <v>106</v>
      </c>
      <c r="X533" s="147" t="s">
        <v>106</v>
      </c>
    </row>
    <row r="534" spans="14:24" ht="15.6" x14ac:dyDescent="0.3">
      <c r="N534" s="143">
        <v>52748</v>
      </c>
      <c r="O534" s="144" t="s">
        <v>106</v>
      </c>
      <c r="P534" s="144" t="s">
        <v>106</v>
      </c>
      <c r="Q534" s="144" t="s">
        <v>106</v>
      </c>
      <c r="R534" s="144" t="s">
        <v>106</v>
      </c>
      <c r="S534" s="145" t="s">
        <v>106</v>
      </c>
      <c r="T534" s="145" t="s">
        <v>106</v>
      </c>
      <c r="U534" s="146" t="s">
        <v>106</v>
      </c>
      <c r="V534" s="146" t="s">
        <v>106</v>
      </c>
      <c r="W534" s="147" t="s">
        <v>106</v>
      </c>
      <c r="X534" s="147" t="s">
        <v>106</v>
      </c>
    </row>
    <row r="535" spans="14:24" ht="15.6" x14ac:dyDescent="0.3">
      <c r="N535" s="143">
        <v>52778</v>
      </c>
      <c r="O535" s="144" t="s">
        <v>106</v>
      </c>
      <c r="P535" s="144" t="s">
        <v>106</v>
      </c>
      <c r="Q535" s="144" t="s">
        <v>106</v>
      </c>
      <c r="R535" s="144" t="s">
        <v>106</v>
      </c>
      <c r="S535" s="145" t="s">
        <v>106</v>
      </c>
      <c r="T535" s="145" t="s">
        <v>106</v>
      </c>
      <c r="U535" s="146" t="s">
        <v>106</v>
      </c>
      <c r="V535" s="146" t="s">
        <v>106</v>
      </c>
      <c r="W535" s="147" t="s">
        <v>106</v>
      </c>
      <c r="X535" s="147" t="s">
        <v>106</v>
      </c>
    </row>
    <row r="536" spans="14:24" ht="15.6" x14ac:dyDescent="0.3">
      <c r="N536" s="143">
        <v>52809</v>
      </c>
      <c r="O536" s="144" t="s">
        <v>106</v>
      </c>
      <c r="P536" s="144" t="s">
        <v>106</v>
      </c>
      <c r="Q536" s="144" t="s">
        <v>106</v>
      </c>
      <c r="R536" s="144" t="s">
        <v>106</v>
      </c>
      <c r="S536" s="145" t="s">
        <v>106</v>
      </c>
      <c r="T536" s="145" t="s">
        <v>106</v>
      </c>
      <c r="U536" s="146" t="s">
        <v>106</v>
      </c>
      <c r="V536" s="146" t="s">
        <v>106</v>
      </c>
      <c r="W536" s="147" t="s">
        <v>106</v>
      </c>
      <c r="X536" s="147" t="s">
        <v>106</v>
      </c>
    </row>
    <row r="537" spans="14:24" ht="15.6" x14ac:dyDescent="0.3">
      <c r="N537" s="143">
        <v>52840</v>
      </c>
      <c r="O537" s="144" t="s">
        <v>106</v>
      </c>
      <c r="P537" s="144" t="s">
        <v>106</v>
      </c>
      <c r="Q537" s="144" t="s">
        <v>106</v>
      </c>
      <c r="R537" s="144" t="s">
        <v>106</v>
      </c>
      <c r="S537" s="145" t="s">
        <v>106</v>
      </c>
      <c r="T537" s="145" t="s">
        <v>106</v>
      </c>
      <c r="U537" s="146" t="s">
        <v>106</v>
      </c>
      <c r="V537" s="146" t="s">
        <v>106</v>
      </c>
      <c r="W537" s="147" t="s">
        <v>106</v>
      </c>
      <c r="X537" s="147" t="s">
        <v>106</v>
      </c>
    </row>
    <row r="538" spans="14:24" ht="15.6" x14ac:dyDescent="0.3">
      <c r="N538" s="143">
        <v>52870</v>
      </c>
      <c r="O538" s="144" t="s">
        <v>106</v>
      </c>
      <c r="P538" s="144" t="s">
        <v>106</v>
      </c>
      <c r="Q538" s="144" t="s">
        <v>106</v>
      </c>
      <c r="R538" s="144" t="s">
        <v>106</v>
      </c>
      <c r="S538" s="145" t="s">
        <v>106</v>
      </c>
      <c r="T538" s="145" t="s">
        <v>106</v>
      </c>
      <c r="U538" s="146" t="s">
        <v>106</v>
      </c>
      <c r="V538" s="146" t="s">
        <v>106</v>
      </c>
      <c r="W538" s="147" t="s">
        <v>106</v>
      </c>
      <c r="X538" s="147" t="s">
        <v>106</v>
      </c>
    </row>
    <row r="539" spans="14:24" ht="15.6" x14ac:dyDescent="0.3">
      <c r="N539" s="143">
        <v>52901</v>
      </c>
      <c r="O539" s="144" t="s">
        <v>106</v>
      </c>
      <c r="P539" s="144" t="s">
        <v>106</v>
      </c>
      <c r="Q539" s="144" t="s">
        <v>106</v>
      </c>
      <c r="R539" s="144" t="s">
        <v>106</v>
      </c>
      <c r="S539" s="145" t="s">
        <v>106</v>
      </c>
      <c r="T539" s="145" t="s">
        <v>106</v>
      </c>
      <c r="U539" s="146" t="s">
        <v>106</v>
      </c>
      <c r="V539" s="146" t="s">
        <v>106</v>
      </c>
      <c r="W539" s="147" t="s">
        <v>106</v>
      </c>
      <c r="X539" s="147" t="s">
        <v>106</v>
      </c>
    </row>
    <row r="540" spans="14:24" ht="15.6" x14ac:dyDescent="0.3">
      <c r="N540" s="143">
        <v>52931</v>
      </c>
      <c r="O540" s="144" t="s">
        <v>106</v>
      </c>
      <c r="P540" s="144" t="s">
        <v>106</v>
      </c>
      <c r="Q540" s="144" t="s">
        <v>106</v>
      </c>
      <c r="R540" s="144" t="s">
        <v>106</v>
      </c>
      <c r="S540" s="145" t="s">
        <v>106</v>
      </c>
      <c r="T540" s="145" t="s">
        <v>106</v>
      </c>
      <c r="U540" s="146" t="s">
        <v>106</v>
      </c>
      <c r="V540" s="146" t="s">
        <v>106</v>
      </c>
      <c r="W540" s="147" t="s">
        <v>106</v>
      </c>
      <c r="X540" s="147" t="s">
        <v>106</v>
      </c>
    </row>
    <row r="541" spans="14:24" ht="15.6" x14ac:dyDescent="0.3">
      <c r="N541" s="143">
        <v>52962</v>
      </c>
      <c r="O541" s="144" t="s">
        <v>106</v>
      </c>
      <c r="P541" s="144" t="s">
        <v>106</v>
      </c>
      <c r="Q541" s="144" t="s">
        <v>106</v>
      </c>
      <c r="R541" s="144" t="s">
        <v>106</v>
      </c>
      <c r="S541" s="145" t="s">
        <v>106</v>
      </c>
      <c r="T541" s="145" t="s">
        <v>106</v>
      </c>
      <c r="U541" s="146" t="s">
        <v>106</v>
      </c>
      <c r="V541" s="146" t="s">
        <v>106</v>
      </c>
      <c r="W541" s="147" t="s">
        <v>106</v>
      </c>
      <c r="X541" s="147" t="s">
        <v>106</v>
      </c>
    </row>
    <row r="542" spans="14:24" ht="15.6" x14ac:dyDescent="0.3">
      <c r="N542" s="143">
        <v>52993</v>
      </c>
      <c r="O542" s="144" t="s">
        <v>106</v>
      </c>
      <c r="P542" s="144" t="s">
        <v>106</v>
      </c>
      <c r="Q542" s="144" t="s">
        <v>106</v>
      </c>
      <c r="R542" s="144" t="s">
        <v>106</v>
      </c>
      <c r="S542" s="145" t="s">
        <v>106</v>
      </c>
      <c r="T542" s="145" t="s">
        <v>106</v>
      </c>
      <c r="U542" s="146" t="s">
        <v>106</v>
      </c>
      <c r="V542" s="146" t="s">
        <v>106</v>
      </c>
      <c r="W542" s="147" t="s">
        <v>106</v>
      </c>
      <c r="X542" s="147" t="s">
        <v>106</v>
      </c>
    </row>
    <row r="543" spans="14:24" ht="15.6" x14ac:dyDescent="0.3">
      <c r="N543" s="143">
        <v>53021</v>
      </c>
      <c r="O543" s="144" t="s">
        <v>106</v>
      </c>
      <c r="P543" s="144" t="s">
        <v>106</v>
      </c>
      <c r="Q543" s="144" t="s">
        <v>106</v>
      </c>
      <c r="R543" s="144" t="s">
        <v>106</v>
      </c>
      <c r="S543" s="145" t="s">
        <v>106</v>
      </c>
      <c r="T543" s="145" t="s">
        <v>106</v>
      </c>
      <c r="U543" s="146" t="s">
        <v>106</v>
      </c>
      <c r="V543" s="146" t="s">
        <v>106</v>
      </c>
      <c r="W543" s="147" t="s">
        <v>106</v>
      </c>
      <c r="X543" s="147" t="s">
        <v>106</v>
      </c>
    </row>
    <row r="544" spans="14:24" ht="15.6" x14ac:dyDescent="0.3">
      <c r="N544" s="143">
        <v>53052</v>
      </c>
      <c r="O544" s="144" t="s">
        <v>106</v>
      </c>
      <c r="P544" s="144" t="s">
        <v>106</v>
      </c>
      <c r="Q544" s="144" t="s">
        <v>106</v>
      </c>
      <c r="R544" s="144" t="s">
        <v>106</v>
      </c>
      <c r="S544" s="145" t="s">
        <v>106</v>
      </c>
      <c r="T544" s="145" t="s">
        <v>106</v>
      </c>
      <c r="U544" s="146" t="s">
        <v>106</v>
      </c>
      <c r="V544" s="146" t="s">
        <v>106</v>
      </c>
      <c r="W544" s="147" t="s">
        <v>106</v>
      </c>
      <c r="X544" s="147" t="s">
        <v>106</v>
      </c>
    </row>
    <row r="545" spans="14:24" ht="15.6" x14ac:dyDescent="0.3">
      <c r="N545" s="143">
        <v>53082</v>
      </c>
      <c r="O545" s="144" t="s">
        <v>106</v>
      </c>
      <c r="P545" s="144" t="s">
        <v>106</v>
      </c>
      <c r="Q545" s="144" t="s">
        <v>106</v>
      </c>
      <c r="R545" s="144" t="s">
        <v>106</v>
      </c>
      <c r="S545" s="145" t="s">
        <v>106</v>
      </c>
      <c r="T545" s="145" t="s">
        <v>106</v>
      </c>
      <c r="U545" s="146" t="s">
        <v>106</v>
      </c>
      <c r="V545" s="146" t="s">
        <v>106</v>
      </c>
      <c r="W545" s="147" t="s">
        <v>106</v>
      </c>
      <c r="X545" s="147" t="s">
        <v>106</v>
      </c>
    </row>
    <row r="546" spans="14:24" ht="15.6" x14ac:dyDescent="0.3">
      <c r="N546" s="143">
        <v>53113</v>
      </c>
      <c r="O546" s="144" t="s">
        <v>106</v>
      </c>
      <c r="P546" s="144" t="s">
        <v>106</v>
      </c>
      <c r="Q546" s="144" t="s">
        <v>106</v>
      </c>
      <c r="R546" s="144" t="s">
        <v>106</v>
      </c>
      <c r="S546" s="145" t="s">
        <v>106</v>
      </c>
      <c r="T546" s="145" t="s">
        <v>106</v>
      </c>
      <c r="U546" s="146" t="s">
        <v>106</v>
      </c>
      <c r="V546" s="146" t="s">
        <v>106</v>
      </c>
      <c r="W546" s="147" t="s">
        <v>106</v>
      </c>
      <c r="X546" s="147" t="s">
        <v>106</v>
      </c>
    </row>
    <row r="547" spans="14:24" ht="15.6" x14ac:dyDescent="0.3">
      <c r="N547" s="143">
        <v>53143</v>
      </c>
      <c r="O547" s="144" t="s">
        <v>106</v>
      </c>
      <c r="P547" s="144" t="s">
        <v>106</v>
      </c>
      <c r="Q547" s="144" t="s">
        <v>106</v>
      </c>
      <c r="R547" s="144" t="s">
        <v>106</v>
      </c>
      <c r="S547" s="145" t="s">
        <v>106</v>
      </c>
      <c r="T547" s="145" t="s">
        <v>106</v>
      </c>
      <c r="U547" s="146" t="s">
        <v>106</v>
      </c>
      <c r="V547" s="146" t="s">
        <v>106</v>
      </c>
      <c r="W547" s="147" t="s">
        <v>106</v>
      </c>
      <c r="X547" s="147" t="s">
        <v>106</v>
      </c>
    </row>
    <row r="548" spans="14:24" ht="15.6" x14ac:dyDescent="0.3">
      <c r="N548" s="143">
        <v>53174</v>
      </c>
      <c r="O548" s="144" t="s">
        <v>106</v>
      </c>
      <c r="P548" s="144" t="s">
        <v>106</v>
      </c>
      <c r="Q548" s="144" t="s">
        <v>106</v>
      </c>
      <c r="R548" s="144" t="s">
        <v>106</v>
      </c>
      <c r="S548" s="145" t="s">
        <v>106</v>
      </c>
      <c r="T548" s="145" t="s">
        <v>106</v>
      </c>
      <c r="U548" s="146" t="s">
        <v>106</v>
      </c>
      <c r="V548" s="146" t="s">
        <v>106</v>
      </c>
      <c r="W548" s="147" t="s">
        <v>106</v>
      </c>
      <c r="X548" s="147" t="s">
        <v>106</v>
      </c>
    </row>
    <row r="549" spans="14:24" ht="15.6" x14ac:dyDescent="0.3">
      <c r="N549" s="143">
        <v>53205</v>
      </c>
      <c r="O549" s="144" t="s">
        <v>106</v>
      </c>
      <c r="P549" s="144" t="s">
        <v>106</v>
      </c>
      <c r="Q549" s="144" t="s">
        <v>106</v>
      </c>
      <c r="R549" s="144" t="s">
        <v>106</v>
      </c>
      <c r="S549" s="145" t="s">
        <v>106</v>
      </c>
      <c r="T549" s="145" t="s">
        <v>106</v>
      </c>
      <c r="U549" s="146" t="s">
        <v>106</v>
      </c>
      <c r="V549" s="146" t="s">
        <v>106</v>
      </c>
      <c r="W549" s="147" t="s">
        <v>106</v>
      </c>
      <c r="X549" s="147" t="s">
        <v>106</v>
      </c>
    </row>
    <row r="550" spans="14:24" ht="15.6" x14ac:dyDescent="0.3">
      <c r="N550" s="143">
        <v>53235</v>
      </c>
      <c r="O550" s="144" t="s">
        <v>106</v>
      </c>
      <c r="P550" s="144" t="s">
        <v>106</v>
      </c>
      <c r="Q550" s="144" t="s">
        <v>106</v>
      </c>
      <c r="R550" s="144" t="s">
        <v>106</v>
      </c>
      <c r="S550" s="145" t="s">
        <v>106</v>
      </c>
      <c r="T550" s="145" t="s">
        <v>106</v>
      </c>
      <c r="U550" s="146" t="s">
        <v>106</v>
      </c>
      <c r="V550" s="146" t="s">
        <v>106</v>
      </c>
      <c r="W550" s="147" t="s">
        <v>106</v>
      </c>
      <c r="X550" s="147" t="s">
        <v>106</v>
      </c>
    </row>
    <row r="551" spans="14:24" ht="15.6" x14ac:dyDescent="0.3">
      <c r="N551" s="143">
        <v>53266</v>
      </c>
      <c r="O551" s="144" t="s">
        <v>106</v>
      </c>
      <c r="P551" s="144" t="s">
        <v>106</v>
      </c>
      <c r="Q551" s="144" t="s">
        <v>106</v>
      </c>
      <c r="R551" s="144" t="s">
        <v>106</v>
      </c>
      <c r="S551" s="145" t="s">
        <v>106</v>
      </c>
      <c r="T551" s="145" t="s">
        <v>106</v>
      </c>
      <c r="U551" s="146" t="s">
        <v>106</v>
      </c>
      <c r="V551" s="146" t="s">
        <v>106</v>
      </c>
      <c r="W551" s="147" t="s">
        <v>106</v>
      </c>
      <c r="X551" s="147" t="s">
        <v>106</v>
      </c>
    </row>
    <row r="552" spans="14:24" ht="15.6" x14ac:dyDescent="0.3">
      <c r="N552" s="143">
        <v>53296</v>
      </c>
      <c r="O552" s="144" t="s">
        <v>106</v>
      </c>
      <c r="P552" s="144" t="s">
        <v>106</v>
      </c>
      <c r="Q552" s="144" t="s">
        <v>106</v>
      </c>
      <c r="R552" s="144" t="s">
        <v>106</v>
      </c>
      <c r="S552" s="145" t="s">
        <v>106</v>
      </c>
      <c r="T552" s="145" t="s">
        <v>106</v>
      </c>
      <c r="U552" s="146" t="s">
        <v>106</v>
      </c>
      <c r="V552" s="146" t="s">
        <v>106</v>
      </c>
      <c r="W552" s="147" t="s">
        <v>106</v>
      </c>
      <c r="X552" s="147" t="s">
        <v>106</v>
      </c>
    </row>
    <row r="553" spans="14:24" ht="15.6" x14ac:dyDescent="0.3">
      <c r="N553" s="143">
        <v>53327</v>
      </c>
      <c r="O553" s="144" t="s">
        <v>106</v>
      </c>
      <c r="P553" s="144" t="s">
        <v>106</v>
      </c>
      <c r="Q553" s="144" t="s">
        <v>106</v>
      </c>
      <c r="R553" s="144" t="s">
        <v>106</v>
      </c>
      <c r="S553" s="145" t="s">
        <v>106</v>
      </c>
      <c r="T553" s="145" t="s">
        <v>106</v>
      </c>
      <c r="U553" s="146" t="s">
        <v>106</v>
      </c>
      <c r="V553" s="146" t="s">
        <v>106</v>
      </c>
      <c r="W553" s="147" t="s">
        <v>106</v>
      </c>
      <c r="X553" s="147" t="s">
        <v>106</v>
      </c>
    </row>
    <row r="554" spans="14:24" ht="15.6" x14ac:dyDescent="0.3">
      <c r="N554" s="143">
        <v>53358</v>
      </c>
      <c r="O554" s="144" t="s">
        <v>106</v>
      </c>
      <c r="P554" s="144" t="s">
        <v>106</v>
      </c>
      <c r="Q554" s="144" t="s">
        <v>106</v>
      </c>
      <c r="R554" s="144" t="s">
        <v>106</v>
      </c>
      <c r="S554" s="145" t="s">
        <v>106</v>
      </c>
      <c r="T554" s="145" t="s">
        <v>106</v>
      </c>
      <c r="U554" s="146" t="s">
        <v>106</v>
      </c>
      <c r="V554" s="146" t="s">
        <v>106</v>
      </c>
      <c r="W554" s="147" t="s">
        <v>106</v>
      </c>
      <c r="X554" s="147" t="s">
        <v>106</v>
      </c>
    </row>
    <row r="555" spans="14:24" ht="15.6" x14ac:dyDescent="0.3">
      <c r="N555" s="143">
        <v>53386</v>
      </c>
      <c r="O555" s="144" t="s">
        <v>106</v>
      </c>
      <c r="P555" s="144" t="s">
        <v>106</v>
      </c>
      <c r="Q555" s="144" t="s">
        <v>106</v>
      </c>
      <c r="R555" s="144" t="s">
        <v>106</v>
      </c>
      <c r="S555" s="145" t="s">
        <v>106</v>
      </c>
      <c r="T555" s="145" t="s">
        <v>106</v>
      </c>
      <c r="U555" s="146" t="s">
        <v>106</v>
      </c>
      <c r="V555" s="146" t="s">
        <v>106</v>
      </c>
      <c r="W555" s="147" t="s">
        <v>106</v>
      </c>
      <c r="X555" s="147" t="s">
        <v>106</v>
      </c>
    </row>
    <row r="556" spans="14:24" ht="15.6" x14ac:dyDescent="0.3">
      <c r="N556" s="143">
        <v>53417</v>
      </c>
      <c r="O556" s="144" t="s">
        <v>106</v>
      </c>
      <c r="P556" s="144" t="s">
        <v>106</v>
      </c>
      <c r="Q556" s="144" t="s">
        <v>106</v>
      </c>
      <c r="R556" s="144" t="s">
        <v>106</v>
      </c>
      <c r="S556" s="145" t="s">
        <v>106</v>
      </c>
      <c r="T556" s="145" t="s">
        <v>106</v>
      </c>
      <c r="U556" s="146" t="s">
        <v>106</v>
      </c>
      <c r="V556" s="146" t="s">
        <v>106</v>
      </c>
      <c r="W556" s="147" t="s">
        <v>106</v>
      </c>
      <c r="X556" s="147" t="s">
        <v>106</v>
      </c>
    </row>
    <row r="557" spans="14:24" ht="15.6" x14ac:dyDescent="0.3">
      <c r="N557" s="143">
        <v>53447</v>
      </c>
      <c r="O557" s="144" t="s">
        <v>106</v>
      </c>
      <c r="P557" s="144" t="s">
        <v>106</v>
      </c>
      <c r="Q557" s="144" t="s">
        <v>106</v>
      </c>
      <c r="R557" s="144" t="s">
        <v>106</v>
      </c>
      <c r="S557" s="145" t="s">
        <v>106</v>
      </c>
      <c r="T557" s="145" t="s">
        <v>106</v>
      </c>
      <c r="U557" s="146" t="s">
        <v>106</v>
      </c>
      <c r="V557" s="146" t="s">
        <v>106</v>
      </c>
      <c r="W557" s="147" t="s">
        <v>106</v>
      </c>
      <c r="X557" s="147" t="s">
        <v>106</v>
      </c>
    </row>
    <row r="558" spans="14:24" ht="15.6" x14ac:dyDescent="0.3">
      <c r="N558" s="143">
        <v>53478</v>
      </c>
      <c r="O558" s="144" t="s">
        <v>106</v>
      </c>
      <c r="P558" s="144" t="s">
        <v>106</v>
      </c>
      <c r="Q558" s="144" t="s">
        <v>106</v>
      </c>
      <c r="R558" s="144" t="s">
        <v>106</v>
      </c>
      <c r="S558" s="145" t="s">
        <v>106</v>
      </c>
      <c r="T558" s="145" t="s">
        <v>106</v>
      </c>
      <c r="U558" s="146" t="s">
        <v>106</v>
      </c>
      <c r="V558" s="146" t="s">
        <v>106</v>
      </c>
      <c r="W558" s="147" t="s">
        <v>106</v>
      </c>
      <c r="X558" s="147" t="s">
        <v>106</v>
      </c>
    </row>
    <row r="559" spans="14:24" ht="15.6" x14ac:dyDescent="0.3">
      <c r="N559" s="143">
        <v>53508</v>
      </c>
      <c r="O559" s="144" t="s">
        <v>106</v>
      </c>
      <c r="P559" s="144" t="s">
        <v>106</v>
      </c>
      <c r="Q559" s="144" t="s">
        <v>106</v>
      </c>
      <c r="R559" s="144" t="s">
        <v>106</v>
      </c>
      <c r="S559" s="145" t="s">
        <v>106</v>
      </c>
      <c r="T559" s="145" t="s">
        <v>106</v>
      </c>
      <c r="U559" s="146" t="s">
        <v>106</v>
      </c>
      <c r="V559" s="146" t="s">
        <v>106</v>
      </c>
      <c r="W559" s="147" t="s">
        <v>106</v>
      </c>
      <c r="X559" s="147" t="s">
        <v>106</v>
      </c>
    </row>
    <row r="560" spans="14:24" ht="15.6" x14ac:dyDescent="0.3">
      <c r="N560" s="143">
        <v>53539</v>
      </c>
      <c r="O560" s="144" t="s">
        <v>106</v>
      </c>
      <c r="P560" s="144" t="s">
        <v>106</v>
      </c>
      <c r="Q560" s="144" t="s">
        <v>106</v>
      </c>
      <c r="R560" s="144" t="s">
        <v>106</v>
      </c>
      <c r="S560" s="145" t="s">
        <v>106</v>
      </c>
      <c r="T560" s="145" t="s">
        <v>106</v>
      </c>
      <c r="U560" s="146" t="s">
        <v>106</v>
      </c>
      <c r="V560" s="146" t="s">
        <v>106</v>
      </c>
      <c r="W560" s="147" t="s">
        <v>106</v>
      </c>
      <c r="X560" s="147" t="s">
        <v>106</v>
      </c>
    </row>
    <row r="561" spans="14:24" ht="15.6" x14ac:dyDescent="0.3">
      <c r="N561" s="143">
        <v>53570</v>
      </c>
      <c r="O561" s="144" t="s">
        <v>106</v>
      </c>
      <c r="P561" s="144" t="s">
        <v>106</v>
      </c>
      <c r="Q561" s="144" t="s">
        <v>106</v>
      </c>
      <c r="R561" s="144" t="s">
        <v>106</v>
      </c>
      <c r="S561" s="145" t="s">
        <v>106</v>
      </c>
      <c r="T561" s="145" t="s">
        <v>106</v>
      </c>
      <c r="U561" s="146" t="s">
        <v>106</v>
      </c>
      <c r="V561" s="146" t="s">
        <v>106</v>
      </c>
      <c r="W561" s="147" t="s">
        <v>106</v>
      </c>
      <c r="X561" s="147" t="s">
        <v>106</v>
      </c>
    </row>
    <row r="562" spans="14:24" ht="15.6" x14ac:dyDescent="0.3">
      <c r="N562" s="143">
        <v>53600</v>
      </c>
      <c r="O562" s="144" t="s">
        <v>106</v>
      </c>
      <c r="P562" s="144" t="s">
        <v>106</v>
      </c>
      <c r="Q562" s="144" t="s">
        <v>106</v>
      </c>
      <c r="R562" s="144" t="s">
        <v>106</v>
      </c>
      <c r="S562" s="145" t="s">
        <v>106</v>
      </c>
      <c r="T562" s="145" t="s">
        <v>106</v>
      </c>
      <c r="U562" s="146" t="s">
        <v>106</v>
      </c>
      <c r="V562" s="146" t="s">
        <v>106</v>
      </c>
      <c r="W562" s="147" t="s">
        <v>106</v>
      </c>
      <c r="X562" s="147" t="s">
        <v>106</v>
      </c>
    </row>
    <row r="563" spans="14:24" ht="15.6" x14ac:dyDescent="0.3">
      <c r="N563" s="143">
        <v>53631</v>
      </c>
      <c r="O563" s="144" t="s">
        <v>106</v>
      </c>
      <c r="P563" s="144" t="s">
        <v>106</v>
      </c>
      <c r="Q563" s="144" t="s">
        <v>106</v>
      </c>
      <c r="R563" s="144" t="s">
        <v>106</v>
      </c>
      <c r="S563" s="145" t="s">
        <v>106</v>
      </c>
      <c r="T563" s="145" t="s">
        <v>106</v>
      </c>
      <c r="U563" s="146" t="s">
        <v>106</v>
      </c>
      <c r="V563" s="146" t="s">
        <v>106</v>
      </c>
      <c r="W563" s="147" t="s">
        <v>106</v>
      </c>
      <c r="X563" s="147" t="s">
        <v>106</v>
      </c>
    </row>
    <row r="564" spans="14:24" ht="15.6" x14ac:dyDescent="0.3">
      <c r="N564" s="143">
        <v>53661</v>
      </c>
      <c r="O564" s="144" t="s">
        <v>106</v>
      </c>
      <c r="P564" s="144" t="s">
        <v>106</v>
      </c>
      <c r="Q564" s="144" t="s">
        <v>106</v>
      </c>
      <c r="R564" s="144" t="s">
        <v>106</v>
      </c>
      <c r="S564" s="145" t="s">
        <v>106</v>
      </c>
      <c r="T564" s="145" t="s">
        <v>106</v>
      </c>
      <c r="U564" s="146" t="s">
        <v>106</v>
      </c>
      <c r="V564" s="146" t="s">
        <v>106</v>
      </c>
      <c r="W564" s="147" t="s">
        <v>106</v>
      </c>
      <c r="X564" s="147" t="s">
        <v>106</v>
      </c>
    </row>
    <row r="565" spans="14:24" ht="15.6" x14ac:dyDescent="0.3">
      <c r="N565" s="143">
        <v>53692</v>
      </c>
      <c r="O565" s="144" t="s">
        <v>106</v>
      </c>
      <c r="P565" s="144" t="s">
        <v>106</v>
      </c>
      <c r="Q565" s="144" t="s">
        <v>106</v>
      </c>
      <c r="R565" s="144" t="s">
        <v>106</v>
      </c>
      <c r="S565" s="145" t="s">
        <v>106</v>
      </c>
      <c r="T565" s="145" t="s">
        <v>106</v>
      </c>
      <c r="U565" s="146" t="s">
        <v>106</v>
      </c>
      <c r="V565" s="146" t="s">
        <v>106</v>
      </c>
      <c r="W565" s="147" t="s">
        <v>106</v>
      </c>
      <c r="X565" s="147" t="s">
        <v>106</v>
      </c>
    </row>
    <row r="566" spans="14:24" ht="15.6" x14ac:dyDescent="0.3">
      <c r="N566" s="143">
        <v>53723</v>
      </c>
      <c r="O566" s="144" t="s">
        <v>106</v>
      </c>
      <c r="P566" s="144" t="s">
        <v>106</v>
      </c>
      <c r="Q566" s="144" t="s">
        <v>106</v>
      </c>
      <c r="R566" s="144" t="s">
        <v>106</v>
      </c>
      <c r="S566" s="145" t="s">
        <v>106</v>
      </c>
      <c r="T566" s="145" t="s">
        <v>106</v>
      </c>
      <c r="U566" s="146" t="s">
        <v>106</v>
      </c>
      <c r="V566" s="146" t="s">
        <v>106</v>
      </c>
      <c r="W566" s="147" t="s">
        <v>106</v>
      </c>
      <c r="X566" s="147" t="s">
        <v>106</v>
      </c>
    </row>
    <row r="567" spans="14:24" ht="15.6" x14ac:dyDescent="0.3">
      <c r="N567" s="143">
        <v>53751</v>
      </c>
      <c r="O567" s="144" t="s">
        <v>106</v>
      </c>
      <c r="P567" s="144" t="s">
        <v>106</v>
      </c>
      <c r="Q567" s="144" t="s">
        <v>106</v>
      </c>
      <c r="R567" s="144" t="s">
        <v>106</v>
      </c>
      <c r="S567" s="145" t="s">
        <v>106</v>
      </c>
      <c r="T567" s="145" t="s">
        <v>106</v>
      </c>
      <c r="U567" s="146" t="s">
        <v>106</v>
      </c>
      <c r="V567" s="146" t="s">
        <v>106</v>
      </c>
      <c r="W567" s="147" t="s">
        <v>106</v>
      </c>
      <c r="X567" s="147" t="s">
        <v>106</v>
      </c>
    </row>
    <row r="568" spans="14:24" ht="15.6" x14ac:dyDescent="0.3">
      <c r="N568" s="143">
        <v>53782</v>
      </c>
      <c r="O568" s="144" t="s">
        <v>106</v>
      </c>
      <c r="P568" s="144" t="s">
        <v>106</v>
      </c>
      <c r="Q568" s="144" t="s">
        <v>106</v>
      </c>
      <c r="R568" s="144" t="s">
        <v>106</v>
      </c>
      <c r="S568" s="145" t="s">
        <v>106</v>
      </c>
      <c r="T568" s="145" t="s">
        <v>106</v>
      </c>
      <c r="U568" s="146" t="s">
        <v>106</v>
      </c>
      <c r="V568" s="146" t="s">
        <v>106</v>
      </c>
      <c r="W568" s="147" t="s">
        <v>106</v>
      </c>
      <c r="X568" s="147" t="s">
        <v>106</v>
      </c>
    </row>
    <row r="569" spans="14:24" ht="15.6" x14ac:dyDescent="0.3">
      <c r="N569" s="143">
        <v>53812</v>
      </c>
      <c r="O569" s="144" t="s">
        <v>106</v>
      </c>
      <c r="P569" s="144" t="s">
        <v>106</v>
      </c>
      <c r="Q569" s="144" t="s">
        <v>106</v>
      </c>
      <c r="R569" s="144" t="s">
        <v>106</v>
      </c>
      <c r="S569" s="145" t="s">
        <v>106</v>
      </c>
      <c r="T569" s="145" t="s">
        <v>106</v>
      </c>
      <c r="U569" s="146" t="s">
        <v>106</v>
      </c>
      <c r="V569" s="146" t="s">
        <v>106</v>
      </c>
      <c r="W569" s="147" t="s">
        <v>106</v>
      </c>
      <c r="X569" s="147" t="s">
        <v>106</v>
      </c>
    </row>
    <row r="570" spans="14:24" ht="15.6" x14ac:dyDescent="0.3">
      <c r="N570" s="143">
        <v>53843</v>
      </c>
      <c r="O570" s="144" t="s">
        <v>106</v>
      </c>
      <c r="P570" s="144" t="s">
        <v>106</v>
      </c>
      <c r="Q570" s="144" t="s">
        <v>106</v>
      </c>
      <c r="R570" s="144" t="s">
        <v>106</v>
      </c>
      <c r="S570" s="145" t="s">
        <v>106</v>
      </c>
      <c r="T570" s="145" t="s">
        <v>106</v>
      </c>
      <c r="U570" s="146" t="s">
        <v>106</v>
      </c>
      <c r="V570" s="146" t="s">
        <v>106</v>
      </c>
      <c r="W570" s="147" t="s">
        <v>106</v>
      </c>
      <c r="X570" s="147" t="s">
        <v>106</v>
      </c>
    </row>
    <row r="571" spans="14:24" ht="15.6" x14ac:dyDescent="0.3">
      <c r="N571" s="143">
        <v>53873</v>
      </c>
      <c r="O571" s="144" t="s">
        <v>106</v>
      </c>
      <c r="P571" s="144" t="s">
        <v>106</v>
      </c>
      <c r="Q571" s="144" t="s">
        <v>106</v>
      </c>
      <c r="R571" s="144" t="s">
        <v>106</v>
      </c>
      <c r="S571" s="145" t="s">
        <v>106</v>
      </c>
      <c r="T571" s="145" t="s">
        <v>106</v>
      </c>
      <c r="U571" s="146" t="s">
        <v>106</v>
      </c>
      <c r="V571" s="146" t="s">
        <v>106</v>
      </c>
      <c r="W571" s="147" t="s">
        <v>106</v>
      </c>
      <c r="X571" s="147" t="s">
        <v>106</v>
      </c>
    </row>
    <row r="572" spans="14:24" ht="15.6" x14ac:dyDescent="0.3">
      <c r="N572" s="143">
        <v>53904</v>
      </c>
      <c r="O572" s="144" t="s">
        <v>106</v>
      </c>
      <c r="P572" s="144" t="s">
        <v>106</v>
      </c>
      <c r="Q572" s="144" t="s">
        <v>106</v>
      </c>
      <c r="R572" s="144" t="s">
        <v>106</v>
      </c>
      <c r="S572" s="145" t="s">
        <v>106</v>
      </c>
      <c r="T572" s="145" t="s">
        <v>106</v>
      </c>
      <c r="U572" s="146" t="s">
        <v>106</v>
      </c>
      <c r="V572" s="146" t="s">
        <v>106</v>
      </c>
      <c r="W572" s="147" t="s">
        <v>106</v>
      </c>
      <c r="X572" s="147" t="s">
        <v>106</v>
      </c>
    </row>
    <row r="573" spans="14:24" ht="15.6" x14ac:dyDescent="0.3">
      <c r="N573" s="143">
        <v>53935</v>
      </c>
      <c r="O573" s="144" t="s">
        <v>106</v>
      </c>
      <c r="P573" s="144" t="s">
        <v>106</v>
      </c>
      <c r="Q573" s="144" t="s">
        <v>106</v>
      </c>
      <c r="R573" s="144" t="s">
        <v>106</v>
      </c>
      <c r="S573" s="145" t="s">
        <v>106</v>
      </c>
      <c r="T573" s="145" t="s">
        <v>106</v>
      </c>
      <c r="U573" s="146" t="s">
        <v>106</v>
      </c>
      <c r="V573" s="146" t="s">
        <v>106</v>
      </c>
      <c r="W573" s="147" t="s">
        <v>106</v>
      </c>
      <c r="X573" s="147" t="s">
        <v>106</v>
      </c>
    </row>
    <row r="574" spans="14:24" ht="15.6" x14ac:dyDescent="0.3">
      <c r="N574" s="143">
        <v>53965</v>
      </c>
      <c r="O574" s="144" t="s">
        <v>106</v>
      </c>
      <c r="P574" s="144" t="s">
        <v>106</v>
      </c>
      <c r="Q574" s="144" t="s">
        <v>106</v>
      </c>
      <c r="R574" s="144" t="s">
        <v>106</v>
      </c>
      <c r="S574" s="145" t="s">
        <v>106</v>
      </c>
      <c r="T574" s="145" t="s">
        <v>106</v>
      </c>
      <c r="U574" s="146" t="s">
        <v>106</v>
      </c>
      <c r="V574" s="146" t="s">
        <v>106</v>
      </c>
      <c r="W574" s="147" t="s">
        <v>106</v>
      </c>
      <c r="X574" s="147" t="s">
        <v>106</v>
      </c>
    </row>
    <row r="575" spans="14:24" ht="15.6" x14ac:dyDescent="0.3">
      <c r="N575" s="143">
        <v>53996</v>
      </c>
      <c r="O575" s="144" t="s">
        <v>106</v>
      </c>
      <c r="P575" s="144" t="s">
        <v>106</v>
      </c>
      <c r="Q575" s="144" t="s">
        <v>106</v>
      </c>
      <c r="R575" s="144" t="s">
        <v>106</v>
      </c>
      <c r="S575" s="145" t="s">
        <v>106</v>
      </c>
      <c r="T575" s="145" t="s">
        <v>106</v>
      </c>
      <c r="U575" s="146" t="s">
        <v>106</v>
      </c>
      <c r="V575" s="146" t="s">
        <v>106</v>
      </c>
      <c r="W575" s="147" t="s">
        <v>106</v>
      </c>
      <c r="X575" s="147" t="s">
        <v>106</v>
      </c>
    </row>
    <row r="576" spans="14:24" ht="15.6" x14ac:dyDescent="0.3">
      <c r="N576" s="143">
        <v>54026</v>
      </c>
      <c r="O576" s="144" t="s">
        <v>106</v>
      </c>
      <c r="P576" s="144" t="s">
        <v>106</v>
      </c>
      <c r="Q576" s="144" t="s">
        <v>106</v>
      </c>
      <c r="R576" s="144" t="s">
        <v>106</v>
      </c>
      <c r="S576" s="145" t="s">
        <v>106</v>
      </c>
      <c r="T576" s="145" t="s">
        <v>106</v>
      </c>
      <c r="U576" s="146" t="s">
        <v>106</v>
      </c>
      <c r="V576" s="146" t="s">
        <v>106</v>
      </c>
      <c r="W576" s="147" t="s">
        <v>106</v>
      </c>
      <c r="X576" s="147" t="s">
        <v>106</v>
      </c>
    </row>
    <row r="577" spans="14:24" ht="15.6" x14ac:dyDescent="0.3">
      <c r="N577" s="143">
        <v>54057</v>
      </c>
      <c r="O577" s="144" t="s">
        <v>106</v>
      </c>
      <c r="P577" s="144" t="s">
        <v>106</v>
      </c>
      <c r="Q577" s="144" t="s">
        <v>106</v>
      </c>
      <c r="R577" s="144" t="s">
        <v>106</v>
      </c>
      <c r="S577" s="145" t="s">
        <v>106</v>
      </c>
      <c r="T577" s="145" t="s">
        <v>106</v>
      </c>
      <c r="U577" s="146" t="s">
        <v>106</v>
      </c>
      <c r="V577" s="146" t="s">
        <v>106</v>
      </c>
      <c r="W577" s="147" t="s">
        <v>106</v>
      </c>
      <c r="X577" s="147" t="s">
        <v>106</v>
      </c>
    </row>
    <row r="578" spans="14:24" ht="15.6" x14ac:dyDescent="0.3">
      <c r="N578" s="143">
        <v>54088</v>
      </c>
      <c r="O578" s="144" t="s">
        <v>106</v>
      </c>
      <c r="P578" s="144" t="s">
        <v>106</v>
      </c>
      <c r="Q578" s="144" t="s">
        <v>106</v>
      </c>
      <c r="R578" s="144" t="s">
        <v>106</v>
      </c>
      <c r="S578" s="145" t="s">
        <v>106</v>
      </c>
      <c r="T578" s="145" t="s">
        <v>106</v>
      </c>
      <c r="U578" s="146" t="s">
        <v>106</v>
      </c>
      <c r="V578" s="146" t="s">
        <v>106</v>
      </c>
      <c r="W578" s="147" t="s">
        <v>106</v>
      </c>
      <c r="X578" s="147" t="s">
        <v>106</v>
      </c>
    </row>
    <row r="579" spans="14:24" ht="15.6" x14ac:dyDescent="0.3">
      <c r="N579" s="143">
        <v>54117</v>
      </c>
      <c r="O579" s="144" t="s">
        <v>106</v>
      </c>
      <c r="P579" s="144" t="s">
        <v>106</v>
      </c>
      <c r="Q579" s="144" t="s">
        <v>106</v>
      </c>
      <c r="R579" s="144" t="s">
        <v>106</v>
      </c>
      <c r="S579" s="145" t="s">
        <v>106</v>
      </c>
      <c r="T579" s="145" t="s">
        <v>106</v>
      </c>
      <c r="U579" s="146" t="s">
        <v>106</v>
      </c>
      <c r="V579" s="146" t="s">
        <v>106</v>
      </c>
      <c r="W579" s="147" t="s">
        <v>106</v>
      </c>
      <c r="X579" s="147" t="s">
        <v>106</v>
      </c>
    </row>
    <row r="580" spans="14:24" ht="15.6" x14ac:dyDescent="0.3">
      <c r="N580" s="143">
        <v>54148</v>
      </c>
      <c r="O580" s="144" t="s">
        <v>106</v>
      </c>
      <c r="P580" s="144" t="s">
        <v>106</v>
      </c>
      <c r="Q580" s="144" t="s">
        <v>106</v>
      </c>
      <c r="R580" s="144" t="s">
        <v>106</v>
      </c>
      <c r="S580" s="145" t="s">
        <v>106</v>
      </c>
      <c r="T580" s="145" t="s">
        <v>106</v>
      </c>
      <c r="U580" s="146" t="s">
        <v>106</v>
      </c>
      <c r="V580" s="146" t="s">
        <v>106</v>
      </c>
      <c r="W580" s="147" t="s">
        <v>106</v>
      </c>
      <c r="X580" s="147" t="s">
        <v>106</v>
      </c>
    </row>
    <row r="581" spans="14:24" ht="15.6" x14ac:dyDescent="0.3">
      <c r="N581" s="143">
        <v>54178</v>
      </c>
      <c r="O581" s="144" t="s">
        <v>106</v>
      </c>
      <c r="P581" s="144" t="s">
        <v>106</v>
      </c>
      <c r="Q581" s="144" t="s">
        <v>106</v>
      </c>
      <c r="R581" s="144" t="s">
        <v>106</v>
      </c>
      <c r="S581" s="145" t="s">
        <v>106</v>
      </c>
      <c r="T581" s="145" t="s">
        <v>106</v>
      </c>
      <c r="U581" s="146" t="s">
        <v>106</v>
      </c>
      <c r="V581" s="146" t="s">
        <v>106</v>
      </c>
      <c r="W581" s="147" t="s">
        <v>106</v>
      </c>
      <c r="X581" s="147" t="s">
        <v>106</v>
      </c>
    </row>
    <row r="582" spans="14:24" ht="15.6" x14ac:dyDescent="0.3">
      <c r="N582" s="143">
        <v>54209</v>
      </c>
      <c r="O582" s="144" t="s">
        <v>106</v>
      </c>
      <c r="P582" s="144" t="s">
        <v>106</v>
      </c>
      <c r="Q582" s="144" t="s">
        <v>106</v>
      </c>
      <c r="R582" s="144" t="s">
        <v>106</v>
      </c>
      <c r="S582" s="145" t="s">
        <v>106</v>
      </c>
      <c r="T582" s="145" t="s">
        <v>106</v>
      </c>
      <c r="U582" s="146" t="s">
        <v>106</v>
      </c>
      <c r="V582" s="146" t="s">
        <v>106</v>
      </c>
      <c r="W582" s="147" t="s">
        <v>106</v>
      </c>
      <c r="X582" s="147" t="s">
        <v>106</v>
      </c>
    </row>
    <row r="583" spans="14:24" ht="15.6" x14ac:dyDescent="0.3">
      <c r="N583" s="143">
        <v>54239</v>
      </c>
      <c r="O583" s="144" t="s">
        <v>106</v>
      </c>
      <c r="P583" s="144" t="s">
        <v>106</v>
      </c>
      <c r="Q583" s="144" t="s">
        <v>106</v>
      </c>
      <c r="R583" s="144" t="s">
        <v>106</v>
      </c>
      <c r="S583" s="145" t="s">
        <v>106</v>
      </c>
      <c r="T583" s="145" t="s">
        <v>106</v>
      </c>
      <c r="U583" s="146" t="s">
        <v>106</v>
      </c>
      <c r="V583" s="146" t="s">
        <v>106</v>
      </c>
      <c r="W583" s="147" t="s">
        <v>106</v>
      </c>
      <c r="X583" s="147" t="s">
        <v>106</v>
      </c>
    </row>
    <row r="584" spans="14:24" ht="15.6" x14ac:dyDescent="0.3">
      <c r="N584" s="143">
        <v>54270</v>
      </c>
      <c r="O584" s="144" t="s">
        <v>106</v>
      </c>
      <c r="P584" s="144" t="s">
        <v>106</v>
      </c>
      <c r="Q584" s="144" t="s">
        <v>106</v>
      </c>
      <c r="R584" s="144" t="s">
        <v>106</v>
      </c>
      <c r="S584" s="145" t="s">
        <v>106</v>
      </c>
      <c r="T584" s="145" t="s">
        <v>106</v>
      </c>
      <c r="U584" s="146" t="s">
        <v>106</v>
      </c>
      <c r="V584" s="146" t="s">
        <v>106</v>
      </c>
      <c r="W584" s="147" t="s">
        <v>106</v>
      </c>
      <c r="X584" s="147" t="s">
        <v>106</v>
      </c>
    </row>
    <row r="585" spans="14:24" ht="15.6" x14ac:dyDescent="0.3">
      <c r="N585" s="143">
        <v>54301</v>
      </c>
      <c r="O585" s="144" t="s">
        <v>106</v>
      </c>
      <c r="P585" s="144" t="s">
        <v>106</v>
      </c>
      <c r="Q585" s="144" t="s">
        <v>106</v>
      </c>
      <c r="R585" s="144" t="s">
        <v>106</v>
      </c>
      <c r="S585" s="145" t="s">
        <v>106</v>
      </c>
      <c r="T585" s="145" t="s">
        <v>106</v>
      </c>
      <c r="U585" s="146" t="s">
        <v>106</v>
      </c>
      <c r="V585" s="146" t="s">
        <v>106</v>
      </c>
      <c r="W585" s="147" t="s">
        <v>106</v>
      </c>
      <c r="X585" s="147" t="s">
        <v>106</v>
      </c>
    </row>
    <row r="586" spans="14:24" ht="15.6" x14ac:dyDescent="0.3">
      <c r="N586" s="143">
        <v>54331</v>
      </c>
      <c r="O586" s="144" t="s">
        <v>106</v>
      </c>
      <c r="P586" s="144" t="s">
        <v>106</v>
      </c>
      <c r="Q586" s="144" t="s">
        <v>106</v>
      </c>
      <c r="R586" s="144" t="s">
        <v>106</v>
      </c>
      <c r="S586" s="145" t="s">
        <v>106</v>
      </c>
      <c r="T586" s="145" t="s">
        <v>106</v>
      </c>
      <c r="U586" s="146" t="s">
        <v>106</v>
      </c>
      <c r="V586" s="146" t="s">
        <v>106</v>
      </c>
      <c r="W586" s="147" t="s">
        <v>106</v>
      </c>
      <c r="X586" s="147" t="s">
        <v>106</v>
      </c>
    </row>
    <row r="587" spans="14:24" ht="15.6" x14ac:dyDescent="0.3">
      <c r="N587" s="143">
        <v>54362</v>
      </c>
      <c r="O587" s="144" t="s">
        <v>106</v>
      </c>
      <c r="P587" s="144" t="s">
        <v>106</v>
      </c>
      <c r="Q587" s="144" t="s">
        <v>106</v>
      </c>
      <c r="R587" s="144" t="s">
        <v>106</v>
      </c>
      <c r="S587" s="145" t="s">
        <v>106</v>
      </c>
      <c r="T587" s="145" t="s">
        <v>106</v>
      </c>
      <c r="U587" s="146" t="s">
        <v>106</v>
      </c>
      <c r="V587" s="146" t="s">
        <v>106</v>
      </c>
      <c r="W587" s="147" t="s">
        <v>106</v>
      </c>
      <c r="X587" s="147" t="s">
        <v>106</v>
      </c>
    </row>
    <row r="588" spans="14:24" ht="15.6" x14ac:dyDescent="0.3">
      <c r="N588" s="143">
        <v>54392</v>
      </c>
      <c r="O588" s="144" t="s">
        <v>106</v>
      </c>
      <c r="P588" s="144" t="s">
        <v>106</v>
      </c>
      <c r="Q588" s="144" t="s">
        <v>106</v>
      </c>
      <c r="R588" s="144" t="s">
        <v>106</v>
      </c>
      <c r="S588" s="145" t="s">
        <v>106</v>
      </c>
      <c r="T588" s="145" t="s">
        <v>106</v>
      </c>
      <c r="U588" s="146" t="s">
        <v>106</v>
      </c>
      <c r="V588" s="146" t="s">
        <v>106</v>
      </c>
      <c r="W588" s="147" t="s">
        <v>106</v>
      </c>
      <c r="X588" s="147" t="s">
        <v>106</v>
      </c>
    </row>
    <row r="589" spans="14:24" ht="15.6" x14ac:dyDescent="0.3">
      <c r="N589" s="143">
        <v>54423</v>
      </c>
      <c r="O589" s="144" t="s">
        <v>106</v>
      </c>
      <c r="P589" s="144" t="s">
        <v>106</v>
      </c>
      <c r="Q589" s="144" t="s">
        <v>106</v>
      </c>
      <c r="R589" s="144" t="s">
        <v>106</v>
      </c>
      <c r="S589" s="145" t="s">
        <v>106</v>
      </c>
      <c r="T589" s="145" t="s">
        <v>106</v>
      </c>
      <c r="U589" s="146" t="s">
        <v>106</v>
      </c>
      <c r="V589" s="146" t="s">
        <v>106</v>
      </c>
      <c r="W589" s="147" t="s">
        <v>106</v>
      </c>
      <c r="X589" s="147" t="s">
        <v>106</v>
      </c>
    </row>
    <row r="590" spans="14:24" ht="15.6" x14ac:dyDescent="0.3">
      <c r="N590" s="143">
        <v>54454</v>
      </c>
      <c r="O590" s="144" t="s">
        <v>106</v>
      </c>
      <c r="P590" s="144" t="s">
        <v>106</v>
      </c>
      <c r="Q590" s="144" t="s">
        <v>106</v>
      </c>
      <c r="R590" s="144" t="s">
        <v>106</v>
      </c>
      <c r="S590" s="145" t="s">
        <v>106</v>
      </c>
      <c r="T590" s="145" t="s">
        <v>106</v>
      </c>
      <c r="U590" s="146" t="s">
        <v>106</v>
      </c>
      <c r="V590" s="146" t="s">
        <v>106</v>
      </c>
      <c r="W590" s="147" t="s">
        <v>106</v>
      </c>
      <c r="X590" s="147" t="s">
        <v>106</v>
      </c>
    </row>
    <row r="591" spans="14:24" ht="15.6" x14ac:dyDescent="0.3">
      <c r="N591" s="143">
        <v>54482</v>
      </c>
      <c r="O591" s="144" t="s">
        <v>106</v>
      </c>
      <c r="P591" s="144" t="s">
        <v>106</v>
      </c>
      <c r="Q591" s="144" t="s">
        <v>106</v>
      </c>
      <c r="R591" s="144" t="s">
        <v>106</v>
      </c>
      <c r="S591" s="145" t="s">
        <v>106</v>
      </c>
      <c r="T591" s="145" t="s">
        <v>106</v>
      </c>
      <c r="U591" s="146" t="s">
        <v>106</v>
      </c>
      <c r="V591" s="146" t="s">
        <v>106</v>
      </c>
      <c r="W591" s="147" t="s">
        <v>106</v>
      </c>
      <c r="X591" s="147" t="s">
        <v>106</v>
      </c>
    </row>
    <row r="592" spans="14:24" ht="15.6" x14ac:dyDescent="0.3">
      <c r="N592" s="143">
        <v>54513</v>
      </c>
      <c r="O592" s="144" t="s">
        <v>106</v>
      </c>
      <c r="P592" s="144" t="s">
        <v>106</v>
      </c>
      <c r="Q592" s="144" t="s">
        <v>106</v>
      </c>
      <c r="R592" s="144" t="s">
        <v>106</v>
      </c>
      <c r="S592" s="145" t="s">
        <v>106</v>
      </c>
      <c r="T592" s="145" t="s">
        <v>106</v>
      </c>
      <c r="U592" s="146" t="s">
        <v>106</v>
      </c>
      <c r="V592" s="146" t="s">
        <v>106</v>
      </c>
      <c r="W592" s="147" t="s">
        <v>106</v>
      </c>
      <c r="X592" s="147" t="s">
        <v>106</v>
      </c>
    </row>
    <row r="593" spans="14:24" ht="15.6" x14ac:dyDescent="0.3">
      <c r="N593" s="143">
        <v>54543</v>
      </c>
      <c r="O593" s="144" t="s">
        <v>106</v>
      </c>
      <c r="P593" s="144" t="s">
        <v>106</v>
      </c>
      <c r="Q593" s="144" t="s">
        <v>106</v>
      </c>
      <c r="R593" s="144" t="s">
        <v>106</v>
      </c>
      <c r="S593" s="145" t="s">
        <v>106</v>
      </c>
      <c r="T593" s="145" t="s">
        <v>106</v>
      </c>
      <c r="U593" s="146" t="s">
        <v>106</v>
      </c>
      <c r="V593" s="146" t="s">
        <v>106</v>
      </c>
      <c r="W593" s="147" t="s">
        <v>106</v>
      </c>
      <c r="X593" s="147" t="s">
        <v>106</v>
      </c>
    </row>
    <row r="594" spans="14:24" ht="15.6" x14ac:dyDescent="0.3">
      <c r="N594" s="143">
        <v>54574</v>
      </c>
      <c r="O594" s="144" t="s">
        <v>106</v>
      </c>
      <c r="P594" s="144" t="s">
        <v>106</v>
      </c>
      <c r="Q594" s="144" t="s">
        <v>106</v>
      </c>
      <c r="R594" s="144" t="s">
        <v>106</v>
      </c>
      <c r="S594" s="145" t="s">
        <v>106</v>
      </c>
      <c r="T594" s="145" t="s">
        <v>106</v>
      </c>
      <c r="U594" s="146" t="s">
        <v>106</v>
      </c>
      <c r="V594" s="146" t="s">
        <v>106</v>
      </c>
      <c r="W594" s="147" t="s">
        <v>106</v>
      </c>
      <c r="X594" s="147" t="s">
        <v>106</v>
      </c>
    </row>
    <row r="595" spans="14:24" ht="15.6" x14ac:dyDescent="0.3">
      <c r="N595" s="143">
        <v>54604</v>
      </c>
      <c r="O595" s="144" t="s">
        <v>106</v>
      </c>
      <c r="P595" s="144" t="s">
        <v>106</v>
      </c>
      <c r="Q595" s="144" t="s">
        <v>106</v>
      </c>
      <c r="R595" s="144" t="s">
        <v>106</v>
      </c>
      <c r="S595" s="145" t="s">
        <v>106</v>
      </c>
      <c r="T595" s="145" t="s">
        <v>106</v>
      </c>
      <c r="U595" s="146" t="s">
        <v>106</v>
      </c>
      <c r="V595" s="146" t="s">
        <v>106</v>
      </c>
      <c r="W595" s="147" t="s">
        <v>106</v>
      </c>
      <c r="X595" s="147" t="s">
        <v>106</v>
      </c>
    </row>
    <row r="596" spans="14:24" ht="15.6" x14ac:dyDescent="0.3">
      <c r="N596" s="143">
        <v>54635</v>
      </c>
      <c r="O596" s="144" t="s">
        <v>106</v>
      </c>
      <c r="P596" s="144" t="s">
        <v>106</v>
      </c>
      <c r="Q596" s="144" t="s">
        <v>106</v>
      </c>
      <c r="R596" s="144" t="s">
        <v>106</v>
      </c>
      <c r="S596" s="145" t="s">
        <v>106</v>
      </c>
      <c r="T596" s="145" t="s">
        <v>106</v>
      </c>
      <c r="U596" s="146" t="s">
        <v>106</v>
      </c>
      <c r="V596" s="146" t="s">
        <v>106</v>
      </c>
      <c r="W596" s="147" t="s">
        <v>106</v>
      </c>
      <c r="X596" s="147" t="s">
        <v>106</v>
      </c>
    </row>
    <row r="597" spans="14:24" ht="15.6" x14ac:dyDescent="0.3">
      <c r="N597" s="143">
        <v>54666</v>
      </c>
      <c r="O597" s="144" t="s">
        <v>106</v>
      </c>
      <c r="P597" s="144" t="s">
        <v>106</v>
      </c>
      <c r="Q597" s="144" t="s">
        <v>106</v>
      </c>
      <c r="R597" s="144" t="s">
        <v>106</v>
      </c>
      <c r="S597" s="145" t="s">
        <v>106</v>
      </c>
      <c r="T597" s="145" t="s">
        <v>106</v>
      </c>
      <c r="U597" s="146" t="s">
        <v>106</v>
      </c>
      <c r="V597" s="146" t="s">
        <v>106</v>
      </c>
      <c r="W597" s="147" t="s">
        <v>106</v>
      </c>
      <c r="X597" s="147" t="s">
        <v>106</v>
      </c>
    </row>
    <row r="598" spans="14:24" ht="15.6" x14ac:dyDescent="0.3">
      <c r="N598" s="143">
        <v>54696</v>
      </c>
      <c r="O598" s="144" t="s">
        <v>106</v>
      </c>
      <c r="P598" s="144" t="s">
        <v>106</v>
      </c>
      <c r="Q598" s="144" t="s">
        <v>106</v>
      </c>
      <c r="R598" s="144" t="s">
        <v>106</v>
      </c>
      <c r="S598" s="145" t="s">
        <v>106</v>
      </c>
      <c r="T598" s="145" t="s">
        <v>106</v>
      </c>
      <c r="U598" s="146" t="s">
        <v>106</v>
      </c>
      <c r="V598" s="146" t="s">
        <v>106</v>
      </c>
      <c r="W598" s="147" t="s">
        <v>106</v>
      </c>
      <c r="X598" s="147" t="s">
        <v>106</v>
      </c>
    </row>
    <row r="599" spans="14:24" ht="15.6" x14ac:dyDescent="0.3">
      <c r="N599" s="143">
        <v>54727</v>
      </c>
      <c r="O599" s="144" t="s">
        <v>106</v>
      </c>
      <c r="P599" s="144" t="s">
        <v>106</v>
      </c>
      <c r="Q599" s="144" t="s">
        <v>106</v>
      </c>
      <c r="R599" s="144" t="s">
        <v>106</v>
      </c>
      <c r="S599" s="145" t="s">
        <v>106</v>
      </c>
      <c r="T599" s="145" t="s">
        <v>106</v>
      </c>
      <c r="U599" s="146" t="s">
        <v>106</v>
      </c>
      <c r="V599" s="146" t="s">
        <v>106</v>
      </c>
      <c r="W599" s="147" t="s">
        <v>106</v>
      </c>
      <c r="X599" s="147" t="s">
        <v>106</v>
      </c>
    </row>
    <row r="600" spans="14:24" ht="15.6" x14ac:dyDescent="0.3">
      <c r="N600" s="143">
        <v>54757</v>
      </c>
      <c r="O600" s="144" t="s">
        <v>106</v>
      </c>
      <c r="P600" s="144" t="s">
        <v>106</v>
      </c>
      <c r="Q600" s="144" t="s">
        <v>106</v>
      </c>
      <c r="R600" s="144" t="s">
        <v>106</v>
      </c>
      <c r="S600" s="145" t="s">
        <v>106</v>
      </c>
      <c r="T600" s="145" t="s">
        <v>106</v>
      </c>
      <c r="U600" s="146" t="s">
        <v>106</v>
      </c>
      <c r="V600" s="146" t="s">
        <v>106</v>
      </c>
      <c r="W600" s="147" t="s">
        <v>106</v>
      </c>
      <c r="X600" s="147" t="s">
        <v>106</v>
      </c>
    </row>
    <row r="601" spans="14:24" ht="15.6" x14ac:dyDescent="0.3">
      <c r="N601" s="143">
        <v>54788</v>
      </c>
      <c r="O601" s="144" t="s">
        <v>106</v>
      </c>
      <c r="P601" s="144" t="s">
        <v>106</v>
      </c>
      <c r="Q601" s="144" t="s">
        <v>106</v>
      </c>
      <c r="R601" s="144" t="s">
        <v>106</v>
      </c>
      <c r="S601" s="145" t="s">
        <v>106</v>
      </c>
      <c r="T601" s="145" t="s">
        <v>106</v>
      </c>
      <c r="U601" s="146" t="s">
        <v>106</v>
      </c>
      <c r="V601" s="146" t="s">
        <v>106</v>
      </c>
      <c r="W601" s="147" t="s">
        <v>106</v>
      </c>
      <c r="X601" s="147" t="s">
        <v>106</v>
      </c>
    </row>
    <row r="602" spans="14:24" ht="15.6" x14ac:dyDescent="0.3">
      <c r="N602" s="143">
        <v>54819</v>
      </c>
      <c r="O602" s="144" t="s">
        <v>106</v>
      </c>
      <c r="P602" s="144" t="s">
        <v>106</v>
      </c>
      <c r="Q602" s="144" t="s">
        <v>106</v>
      </c>
      <c r="R602" s="144" t="s">
        <v>106</v>
      </c>
      <c r="S602" s="145" t="s">
        <v>106</v>
      </c>
      <c r="T602" s="145" t="s">
        <v>106</v>
      </c>
      <c r="U602" s="146" t="s">
        <v>106</v>
      </c>
      <c r="V602" s="146" t="s">
        <v>106</v>
      </c>
      <c r="W602" s="147" t="s">
        <v>106</v>
      </c>
      <c r="X602" s="147" t="s">
        <v>106</v>
      </c>
    </row>
    <row r="603" spans="14:24" ht="15.6" x14ac:dyDescent="0.3">
      <c r="N603" s="143">
        <v>54847</v>
      </c>
      <c r="O603" s="144" t="s">
        <v>106</v>
      </c>
      <c r="P603" s="144" t="s">
        <v>106</v>
      </c>
      <c r="Q603" s="144" t="s">
        <v>106</v>
      </c>
      <c r="R603" s="144" t="s">
        <v>106</v>
      </c>
      <c r="S603" s="145" t="s">
        <v>106</v>
      </c>
      <c r="T603" s="145" t="s">
        <v>106</v>
      </c>
      <c r="U603" s="146" t="s">
        <v>106</v>
      </c>
      <c r="V603" s="146" t="s">
        <v>106</v>
      </c>
      <c r="W603" s="147" t="s">
        <v>106</v>
      </c>
      <c r="X603" s="147" t="s">
        <v>106</v>
      </c>
    </row>
    <row r="604" spans="14:24" ht="15.6" x14ac:dyDescent="0.3">
      <c r="N604" s="143">
        <v>54878</v>
      </c>
      <c r="O604" s="144" t="s">
        <v>106</v>
      </c>
      <c r="P604" s="144" t="s">
        <v>106</v>
      </c>
      <c r="Q604" s="144" t="s">
        <v>106</v>
      </c>
      <c r="R604" s="144" t="s">
        <v>106</v>
      </c>
      <c r="S604" s="145" t="s">
        <v>106</v>
      </c>
      <c r="T604" s="145" t="s">
        <v>106</v>
      </c>
      <c r="U604" s="146" t="s">
        <v>106</v>
      </c>
      <c r="V604" s="146" t="s">
        <v>106</v>
      </c>
      <c r="W604" s="147" t="s">
        <v>106</v>
      </c>
      <c r="X604" s="147" t="s">
        <v>106</v>
      </c>
    </row>
    <row r="605" spans="14:24" ht="15.6" x14ac:dyDescent="0.3">
      <c r="N605" s="143">
        <v>54908</v>
      </c>
      <c r="O605" s="144" t="s">
        <v>106</v>
      </c>
      <c r="P605" s="144" t="s">
        <v>106</v>
      </c>
      <c r="Q605" s="144" t="s">
        <v>106</v>
      </c>
      <c r="R605" s="144" t="s">
        <v>106</v>
      </c>
      <c r="S605" s="145" t="s">
        <v>106</v>
      </c>
      <c r="T605" s="145" t="s">
        <v>106</v>
      </c>
      <c r="U605" s="146" t="s">
        <v>106</v>
      </c>
      <c r="V605" s="146" t="s">
        <v>106</v>
      </c>
      <c r="W605" s="147" t="s">
        <v>106</v>
      </c>
      <c r="X605" s="147" t="s">
        <v>106</v>
      </c>
    </row>
    <row r="606" spans="14:24" ht="15.6" x14ac:dyDescent="0.3">
      <c r="N606" s="143">
        <v>54939</v>
      </c>
      <c r="O606" s="144" t="s">
        <v>106</v>
      </c>
      <c r="P606" s="144" t="s">
        <v>106</v>
      </c>
      <c r="Q606" s="144" t="s">
        <v>106</v>
      </c>
      <c r="R606" s="144" t="s">
        <v>106</v>
      </c>
      <c r="S606" s="145" t="s">
        <v>106</v>
      </c>
      <c r="T606" s="145" t="s">
        <v>106</v>
      </c>
      <c r="U606" s="146" t="s">
        <v>106</v>
      </c>
      <c r="V606" s="146" t="s">
        <v>106</v>
      </c>
      <c r="W606" s="147" t="s">
        <v>106</v>
      </c>
      <c r="X606" s="147" t="s">
        <v>106</v>
      </c>
    </row>
    <row r="607" spans="14:24" ht="15.6" x14ac:dyDescent="0.3">
      <c r="N607" s="143">
        <v>54969</v>
      </c>
      <c r="O607" s="144" t="s">
        <v>106</v>
      </c>
      <c r="P607" s="144" t="s">
        <v>106</v>
      </c>
      <c r="Q607" s="144" t="s">
        <v>106</v>
      </c>
      <c r="R607" s="144" t="s">
        <v>106</v>
      </c>
      <c r="S607" s="145" t="s">
        <v>106</v>
      </c>
      <c r="T607" s="145" t="s">
        <v>106</v>
      </c>
      <c r="U607" s="146" t="s">
        <v>106</v>
      </c>
      <c r="V607" s="146" t="s">
        <v>106</v>
      </c>
      <c r="W607" s="147" t="s">
        <v>106</v>
      </c>
      <c r="X607" s="147" t="s">
        <v>106</v>
      </c>
    </row>
    <row r="608" spans="14:24" ht="15.6" x14ac:dyDescent="0.3">
      <c r="N608" s="143">
        <v>55000</v>
      </c>
      <c r="O608" s="144" t="s">
        <v>106</v>
      </c>
      <c r="P608" s="144" t="s">
        <v>106</v>
      </c>
      <c r="Q608" s="144" t="s">
        <v>106</v>
      </c>
      <c r="R608" s="144" t="s">
        <v>106</v>
      </c>
      <c r="S608" s="145" t="s">
        <v>106</v>
      </c>
      <c r="T608" s="145" t="s">
        <v>106</v>
      </c>
      <c r="U608" s="146" t="s">
        <v>106</v>
      </c>
      <c r="V608" s="146" t="s">
        <v>106</v>
      </c>
      <c r="W608" s="147" t="s">
        <v>106</v>
      </c>
      <c r="X608" s="147" t="s">
        <v>106</v>
      </c>
    </row>
    <row r="609" spans="14:24" ht="15.6" x14ac:dyDescent="0.3">
      <c r="N609" s="143">
        <v>55031</v>
      </c>
      <c r="O609" s="144" t="s">
        <v>106</v>
      </c>
      <c r="P609" s="144" t="s">
        <v>106</v>
      </c>
      <c r="Q609" s="144" t="s">
        <v>106</v>
      </c>
      <c r="R609" s="144" t="s">
        <v>106</v>
      </c>
      <c r="S609" s="145" t="s">
        <v>106</v>
      </c>
      <c r="T609" s="145" t="s">
        <v>106</v>
      </c>
      <c r="U609" s="146" t="s">
        <v>106</v>
      </c>
      <c r="V609" s="146" t="s">
        <v>106</v>
      </c>
      <c r="W609" s="147" t="s">
        <v>106</v>
      </c>
      <c r="X609" s="147" t="s">
        <v>106</v>
      </c>
    </row>
    <row r="610" spans="14:24" ht="15.6" x14ac:dyDescent="0.3">
      <c r="N610" s="143">
        <v>55061</v>
      </c>
      <c r="O610" s="144" t="s">
        <v>106</v>
      </c>
      <c r="P610" s="144" t="s">
        <v>106</v>
      </c>
      <c r="Q610" s="144" t="s">
        <v>106</v>
      </c>
      <c r="R610" s="144" t="s">
        <v>106</v>
      </c>
      <c r="S610" s="145" t="s">
        <v>106</v>
      </c>
      <c r="T610" s="145" t="s">
        <v>106</v>
      </c>
      <c r="U610" s="146" t="s">
        <v>106</v>
      </c>
      <c r="V610" s="146" t="s">
        <v>106</v>
      </c>
      <c r="W610" s="147" t="s">
        <v>106</v>
      </c>
      <c r="X610" s="147" t="s">
        <v>106</v>
      </c>
    </row>
    <row r="611" spans="14:24" ht="15.6" x14ac:dyDescent="0.3">
      <c r="N611" s="143">
        <v>55092</v>
      </c>
      <c r="O611" s="144" t="s">
        <v>106</v>
      </c>
      <c r="P611" s="144" t="s">
        <v>106</v>
      </c>
      <c r="Q611" s="144" t="s">
        <v>106</v>
      </c>
      <c r="R611" s="144" t="s">
        <v>106</v>
      </c>
      <c r="S611" s="145" t="s">
        <v>106</v>
      </c>
      <c r="T611" s="145" t="s">
        <v>106</v>
      </c>
      <c r="U611" s="146" t="s">
        <v>106</v>
      </c>
      <c r="V611" s="146" t="s">
        <v>106</v>
      </c>
      <c r="W611" s="147" t="s">
        <v>106</v>
      </c>
      <c r="X611" s="147" t="s">
        <v>106</v>
      </c>
    </row>
    <row r="612" spans="14:24" ht="15.6" x14ac:dyDescent="0.3">
      <c r="N612" s="143">
        <v>55122</v>
      </c>
      <c r="O612" s="144" t="s">
        <v>106</v>
      </c>
      <c r="P612" s="144" t="s">
        <v>106</v>
      </c>
      <c r="Q612" s="144" t="s">
        <v>106</v>
      </c>
      <c r="R612" s="144" t="s">
        <v>106</v>
      </c>
      <c r="S612" s="145" t="s">
        <v>106</v>
      </c>
      <c r="T612" s="145" t="s">
        <v>106</v>
      </c>
      <c r="U612" s="146" t="s">
        <v>106</v>
      </c>
      <c r="V612" s="146" t="s">
        <v>106</v>
      </c>
      <c r="W612" s="147" t="s">
        <v>106</v>
      </c>
      <c r="X612" s="147" t="s">
        <v>106</v>
      </c>
    </row>
    <row r="613" spans="14:24" ht="15.6" x14ac:dyDescent="0.3">
      <c r="N613" s="143">
        <v>55153</v>
      </c>
      <c r="O613" s="144" t="s">
        <v>106</v>
      </c>
      <c r="P613" s="144" t="s">
        <v>106</v>
      </c>
      <c r="Q613" s="144" t="s">
        <v>106</v>
      </c>
      <c r="R613" s="144" t="s">
        <v>106</v>
      </c>
      <c r="S613" s="145" t="s">
        <v>106</v>
      </c>
      <c r="T613" s="145" t="s">
        <v>106</v>
      </c>
      <c r="U613" s="146" t="s">
        <v>106</v>
      </c>
      <c r="V613" s="146" t="s">
        <v>106</v>
      </c>
      <c r="W613" s="147" t="s">
        <v>106</v>
      </c>
      <c r="X613" s="147" t="s">
        <v>106</v>
      </c>
    </row>
    <row r="614" spans="14:24" ht="15.6" x14ac:dyDescent="0.3">
      <c r="N614" s="143">
        <v>55184</v>
      </c>
      <c r="O614" s="144" t="s">
        <v>106</v>
      </c>
      <c r="P614" s="144" t="s">
        <v>106</v>
      </c>
      <c r="Q614" s="144" t="s">
        <v>106</v>
      </c>
      <c r="R614" s="144" t="s">
        <v>106</v>
      </c>
      <c r="S614" s="145" t="s">
        <v>106</v>
      </c>
      <c r="T614" s="145" t="s">
        <v>106</v>
      </c>
      <c r="U614" s="146" t="s">
        <v>106</v>
      </c>
      <c r="V614" s="146" t="s">
        <v>106</v>
      </c>
      <c r="W614" s="147" t="s">
        <v>106</v>
      </c>
      <c r="X614" s="147" t="s">
        <v>106</v>
      </c>
    </row>
    <row r="615" spans="14:24" ht="15.6" x14ac:dyDescent="0.3">
      <c r="N615" s="143">
        <v>55212</v>
      </c>
      <c r="O615" s="144" t="s">
        <v>106</v>
      </c>
      <c r="P615" s="144" t="s">
        <v>106</v>
      </c>
      <c r="Q615" s="144" t="s">
        <v>106</v>
      </c>
      <c r="R615" s="144" t="s">
        <v>106</v>
      </c>
      <c r="S615" s="145" t="s">
        <v>106</v>
      </c>
      <c r="T615" s="145" t="s">
        <v>106</v>
      </c>
      <c r="U615" s="146" t="s">
        <v>106</v>
      </c>
      <c r="V615" s="146" t="s">
        <v>106</v>
      </c>
      <c r="W615" s="147" t="s">
        <v>106</v>
      </c>
      <c r="X615" s="147" t="s">
        <v>106</v>
      </c>
    </row>
    <row r="616" spans="14:24" ht="15.6" x14ac:dyDescent="0.3">
      <c r="N616" s="143">
        <v>55243</v>
      </c>
      <c r="O616" s="144" t="s">
        <v>106</v>
      </c>
      <c r="P616" s="144" t="s">
        <v>106</v>
      </c>
      <c r="Q616" s="144" t="s">
        <v>106</v>
      </c>
      <c r="R616" s="144" t="s">
        <v>106</v>
      </c>
      <c r="S616" s="145" t="s">
        <v>106</v>
      </c>
      <c r="T616" s="145" t="s">
        <v>106</v>
      </c>
      <c r="U616" s="146" t="s">
        <v>106</v>
      </c>
      <c r="V616" s="146" t="s">
        <v>106</v>
      </c>
      <c r="W616" s="147" t="s">
        <v>106</v>
      </c>
      <c r="X616" s="147" t="s">
        <v>106</v>
      </c>
    </row>
    <row r="617" spans="14:24" ht="15.6" x14ac:dyDescent="0.3">
      <c r="N617" s="143">
        <v>55273</v>
      </c>
      <c r="O617" s="144" t="s">
        <v>106</v>
      </c>
      <c r="P617" s="144" t="s">
        <v>106</v>
      </c>
      <c r="Q617" s="144" t="s">
        <v>106</v>
      </c>
      <c r="R617" s="144" t="s">
        <v>106</v>
      </c>
      <c r="S617" s="145" t="s">
        <v>106</v>
      </c>
      <c r="T617" s="145" t="s">
        <v>106</v>
      </c>
      <c r="U617" s="146" t="s">
        <v>106</v>
      </c>
      <c r="V617" s="146" t="s">
        <v>106</v>
      </c>
      <c r="W617" s="147" t="s">
        <v>106</v>
      </c>
      <c r="X617" s="147" t="s">
        <v>106</v>
      </c>
    </row>
    <row r="618" spans="14:24" ht="15.6" x14ac:dyDescent="0.3">
      <c r="N618" s="143">
        <v>55304</v>
      </c>
      <c r="O618" s="144" t="s">
        <v>106</v>
      </c>
      <c r="P618" s="144" t="s">
        <v>106</v>
      </c>
      <c r="Q618" s="144" t="s">
        <v>106</v>
      </c>
      <c r="R618" s="144" t="s">
        <v>106</v>
      </c>
      <c r="S618" s="145" t="s">
        <v>106</v>
      </c>
      <c r="T618" s="145" t="s">
        <v>106</v>
      </c>
      <c r="U618" s="146" t="s">
        <v>106</v>
      </c>
      <c r="V618" s="146" t="s">
        <v>106</v>
      </c>
      <c r="W618" s="147" t="s">
        <v>106</v>
      </c>
      <c r="X618" s="147" t="s">
        <v>106</v>
      </c>
    </row>
    <row r="619" spans="14:24" ht="15.6" x14ac:dyDescent="0.3">
      <c r="N619" s="143">
        <v>55334</v>
      </c>
      <c r="O619" s="144" t="s">
        <v>106</v>
      </c>
      <c r="P619" s="144" t="s">
        <v>106</v>
      </c>
      <c r="Q619" s="144" t="s">
        <v>106</v>
      </c>
      <c r="R619" s="144" t="s">
        <v>106</v>
      </c>
      <c r="S619" s="145" t="s">
        <v>106</v>
      </c>
      <c r="T619" s="145" t="s">
        <v>106</v>
      </c>
      <c r="U619" s="146" t="s">
        <v>106</v>
      </c>
      <c r="V619" s="146" t="s">
        <v>106</v>
      </c>
      <c r="W619" s="147" t="s">
        <v>106</v>
      </c>
      <c r="X619" s="147" t="s">
        <v>106</v>
      </c>
    </row>
    <row r="620" spans="14:24" ht="15.6" x14ac:dyDescent="0.3">
      <c r="N620" s="143">
        <v>55365</v>
      </c>
      <c r="O620" s="144" t="s">
        <v>106</v>
      </c>
      <c r="P620" s="144" t="s">
        <v>106</v>
      </c>
      <c r="Q620" s="144" t="s">
        <v>106</v>
      </c>
      <c r="R620" s="144" t="s">
        <v>106</v>
      </c>
      <c r="S620" s="145" t="s">
        <v>106</v>
      </c>
      <c r="T620" s="145" t="s">
        <v>106</v>
      </c>
      <c r="U620" s="146" t="s">
        <v>106</v>
      </c>
      <c r="V620" s="146" t="s">
        <v>106</v>
      </c>
      <c r="W620" s="147" t="s">
        <v>106</v>
      </c>
      <c r="X620" s="147" t="s">
        <v>106</v>
      </c>
    </row>
    <row r="621" spans="14:24" ht="15.6" x14ac:dyDescent="0.3">
      <c r="N621" s="143">
        <v>55396</v>
      </c>
      <c r="O621" s="144" t="s">
        <v>106</v>
      </c>
      <c r="P621" s="144" t="s">
        <v>106</v>
      </c>
      <c r="Q621" s="144" t="s">
        <v>106</v>
      </c>
      <c r="R621" s="144" t="s">
        <v>106</v>
      </c>
      <c r="S621" s="145" t="s">
        <v>106</v>
      </c>
      <c r="T621" s="145" t="s">
        <v>106</v>
      </c>
      <c r="U621" s="146" t="s">
        <v>106</v>
      </c>
      <c r="V621" s="146" t="s">
        <v>106</v>
      </c>
      <c r="W621" s="147" t="s">
        <v>106</v>
      </c>
      <c r="X621" s="147" t="s">
        <v>106</v>
      </c>
    </row>
    <row r="622" spans="14:24" ht="15.6" x14ac:dyDescent="0.3">
      <c r="N622" s="143">
        <v>55426</v>
      </c>
      <c r="O622" s="144" t="s">
        <v>106</v>
      </c>
      <c r="P622" s="144" t="s">
        <v>106</v>
      </c>
      <c r="Q622" s="144" t="s">
        <v>106</v>
      </c>
      <c r="R622" s="144" t="s">
        <v>106</v>
      </c>
      <c r="S622" s="145" t="s">
        <v>106</v>
      </c>
      <c r="T622" s="145" t="s">
        <v>106</v>
      </c>
      <c r="U622" s="146" t="s">
        <v>106</v>
      </c>
      <c r="V622" s="146" t="s">
        <v>106</v>
      </c>
      <c r="W622" s="147" t="s">
        <v>106</v>
      </c>
      <c r="X622" s="147" t="s">
        <v>106</v>
      </c>
    </row>
    <row r="623" spans="14:24" ht="15.6" x14ac:dyDescent="0.3">
      <c r="N623" s="143">
        <v>55457</v>
      </c>
      <c r="O623" s="144" t="s">
        <v>106</v>
      </c>
      <c r="P623" s="144" t="s">
        <v>106</v>
      </c>
      <c r="Q623" s="144" t="s">
        <v>106</v>
      </c>
      <c r="R623" s="144" t="s">
        <v>106</v>
      </c>
      <c r="S623" s="145" t="s">
        <v>106</v>
      </c>
      <c r="T623" s="145" t="s">
        <v>106</v>
      </c>
      <c r="U623" s="146" t="s">
        <v>106</v>
      </c>
      <c r="V623" s="146" t="s">
        <v>106</v>
      </c>
      <c r="W623" s="147" t="s">
        <v>106</v>
      </c>
      <c r="X623" s="147" t="s">
        <v>106</v>
      </c>
    </row>
    <row r="624" spans="14:24" ht="15.6" x14ac:dyDescent="0.3">
      <c r="N624" s="143">
        <v>55487</v>
      </c>
      <c r="O624" s="144" t="s">
        <v>106</v>
      </c>
      <c r="P624" s="144" t="s">
        <v>106</v>
      </c>
      <c r="Q624" s="144" t="s">
        <v>106</v>
      </c>
      <c r="R624" s="144" t="s">
        <v>106</v>
      </c>
      <c r="S624" s="145" t="s">
        <v>106</v>
      </c>
      <c r="T624" s="145" t="s">
        <v>106</v>
      </c>
      <c r="U624" s="146" t="s">
        <v>106</v>
      </c>
      <c r="V624" s="146" t="s">
        <v>106</v>
      </c>
      <c r="W624" s="147" t="s">
        <v>106</v>
      </c>
      <c r="X624" s="147" t="s">
        <v>106</v>
      </c>
    </row>
    <row r="625" spans="14:24" ht="15.6" x14ac:dyDescent="0.3">
      <c r="N625" s="143">
        <v>55518</v>
      </c>
      <c r="O625" s="144" t="s">
        <v>106</v>
      </c>
      <c r="P625" s="144" t="s">
        <v>106</v>
      </c>
      <c r="Q625" s="144" t="s">
        <v>106</v>
      </c>
      <c r="R625" s="144" t="s">
        <v>106</v>
      </c>
      <c r="S625" s="145" t="s">
        <v>106</v>
      </c>
      <c r="T625" s="145" t="s">
        <v>106</v>
      </c>
      <c r="U625" s="146" t="s">
        <v>106</v>
      </c>
      <c r="V625" s="146" t="s">
        <v>106</v>
      </c>
      <c r="W625" s="147" t="s">
        <v>106</v>
      </c>
      <c r="X625" s="147" t="s">
        <v>106</v>
      </c>
    </row>
    <row r="626" spans="14:24" ht="15.6" x14ac:dyDescent="0.3">
      <c r="N626" s="143">
        <v>55549</v>
      </c>
      <c r="O626" s="144" t="s">
        <v>106</v>
      </c>
      <c r="P626" s="144" t="s">
        <v>106</v>
      </c>
      <c r="Q626" s="144" t="s">
        <v>106</v>
      </c>
      <c r="R626" s="144" t="s">
        <v>106</v>
      </c>
      <c r="S626" s="145" t="s">
        <v>106</v>
      </c>
      <c r="T626" s="145" t="s">
        <v>106</v>
      </c>
      <c r="U626" s="146" t="s">
        <v>106</v>
      </c>
      <c r="V626" s="146" t="s">
        <v>106</v>
      </c>
      <c r="W626" s="147" t="s">
        <v>106</v>
      </c>
      <c r="X626" s="147" t="s">
        <v>106</v>
      </c>
    </row>
    <row r="627" spans="14:24" ht="15.6" x14ac:dyDescent="0.3">
      <c r="N627" s="143">
        <v>55578</v>
      </c>
      <c r="O627" s="144" t="s">
        <v>106</v>
      </c>
      <c r="P627" s="144" t="s">
        <v>106</v>
      </c>
      <c r="Q627" s="144" t="s">
        <v>106</v>
      </c>
      <c r="R627" s="144" t="s">
        <v>106</v>
      </c>
      <c r="S627" s="145" t="s">
        <v>106</v>
      </c>
      <c r="T627" s="145" t="s">
        <v>106</v>
      </c>
      <c r="U627" s="146" t="s">
        <v>106</v>
      </c>
      <c r="V627" s="146" t="s">
        <v>106</v>
      </c>
      <c r="W627" s="147" t="s">
        <v>106</v>
      </c>
      <c r="X627" s="147" t="s">
        <v>106</v>
      </c>
    </row>
    <row r="628" spans="14:24" ht="15.6" x14ac:dyDescent="0.3">
      <c r="N628" s="143">
        <v>55609</v>
      </c>
      <c r="O628" s="144" t="s">
        <v>106</v>
      </c>
      <c r="P628" s="144" t="s">
        <v>106</v>
      </c>
      <c r="Q628" s="144" t="s">
        <v>106</v>
      </c>
      <c r="R628" s="144" t="s">
        <v>106</v>
      </c>
      <c r="S628" s="145" t="s">
        <v>106</v>
      </c>
      <c r="T628" s="145" t="s">
        <v>106</v>
      </c>
      <c r="U628" s="146" t="s">
        <v>106</v>
      </c>
      <c r="V628" s="146" t="s">
        <v>106</v>
      </c>
      <c r="W628" s="147" t="s">
        <v>106</v>
      </c>
      <c r="X628" s="147" t="s">
        <v>106</v>
      </c>
    </row>
    <row r="629" spans="14:24" ht="15.6" x14ac:dyDescent="0.3">
      <c r="N629" s="143">
        <v>55639</v>
      </c>
      <c r="O629" s="144" t="s">
        <v>106</v>
      </c>
      <c r="P629" s="144" t="s">
        <v>106</v>
      </c>
      <c r="Q629" s="144" t="s">
        <v>106</v>
      </c>
      <c r="R629" s="144" t="s">
        <v>106</v>
      </c>
      <c r="S629" s="145" t="s">
        <v>106</v>
      </c>
      <c r="T629" s="145" t="s">
        <v>106</v>
      </c>
      <c r="U629" s="146" t="s">
        <v>106</v>
      </c>
      <c r="V629" s="146" t="s">
        <v>106</v>
      </c>
      <c r="W629" s="147" t="s">
        <v>106</v>
      </c>
      <c r="X629" s="147" t="s">
        <v>106</v>
      </c>
    </row>
    <row r="630" spans="14:24" ht="15.6" x14ac:dyDescent="0.3">
      <c r="N630" s="143">
        <v>55670</v>
      </c>
      <c r="O630" s="144" t="s">
        <v>106</v>
      </c>
      <c r="P630" s="144" t="s">
        <v>106</v>
      </c>
      <c r="Q630" s="144" t="s">
        <v>106</v>
      </c>
      <c r="R630" s="144" t="s">
        <v>106</v>
      </c>
      <c r="S630" s="145" t="s">
        <v>106</v>
      </c>
      <c r="T630" s="145" t="s">
        <v>106</v>
      </c>
      <c r="U630" s="146" t="s">
        <v>106</v>
      </c>
      <c r="V630" s="146" t="s">
        <v>106</v>
      </c>
      <c r="W630" s="147" t="s">
        <v>106</v>
      </c>
      <c r="X630" s="147" t="s">
        <v>106</v>
      </c>
    </row>
    <row r="631" spans="14:24" ht="15.6" x14ac:dyDescent="0.3">
      <c r="N631" s="143">
        <v>55700</v>
      </c>
      <c r="O631" s="144" t="s">
        <v>106</v>
      </c>
      <c r="P631" s="144" t="s">
        <v>106</v>
      </c>
      <c r="Q631" s="144" t="s">
        <v>106</v>
      </c>
      <c r="R631" s="144" t="s">
        <v>106</v>
      </c>
      <c r="S631" s="145" t="s">
        <v>106</v>
      </c>
      <c r="T631" s="145" t="s">
        <v>106</v>
      </c>
      <c r="U631" s="146" t="s">
        <v>106</v>
      </c>
      <c r="V631" s="146" t="s">
        <v>106</v>
      </c>
      <c r="W631" s="147" t="s">
        <v>106</v>
      </c>
      <c r="X631" s="147" t="s">
        <v>106</v>
      </c>
    </row>
    <row r="632" spans="14:24" ht="15.6" x14ac:dyDescent="0.3">
      <c r="N632" s="143">
        <v>55731</v>
      </c>
      <c r="O632" s="144" t="s">
        <v>106</v>
      </c>
      <c r="P632" s="144" t="s">
        <v>106</v>
      </c>
      <c r="Q632" s="144" t="s">
        <v>106</v>
      </c>
      <c r="R632" s="144" t="s">
        <v>106</v>
      </c>
      <c r="S632" s="145" t="s">
        <v>106</v>
      </c>
      <c r="T632" s="145" t="s">
        <v>106</v>
      </c>
      <c r="U632" s="146" t="s">
        <v>106</v>
      </c>
      <c r="V632" s="146" t="s">
        <v>106</v>
      </c>
      <c r="W632" s="147" t="s">
        <v>106</v>
      </c>
      <c r="X632" s="147" t="s">
        <v>106</v>
      </c>
    </row>
    <row r="633" spans="14:24" ht="15.6" x14ac:dyDescent="0.3">
      <c r="N633" s="143">
        <v>55762</v>
      </c>
      <c r="O633" s="144" t="s">
        <v>106</v>
      </c>
      <c r="P633" s="144" t="s">
        <v>106</v>
      </c>
      <c r="Q633" s="144" t="s">
        <v>106</v>
      </c>
      <c r="R633" s="144" t="s">
        <v>106</v>
      </c>
      <c r="S633" s="145" t="s">
        <v>106</v>
      </c>
      <c r="T633" s="145" t="s">
        <v>106</v>
      </c>
      <c r="U633" s="146" t="s">
        <v>106</v>
      </c>
      <c r="V633" s="146" t="s">
        <v>106</v>
      </c>
      <c r="W633" s="147" t="s">
        <v>106</v>
      </c>
      <c r="X633" s="147" t="s">
        <v>106</v>
      </c>
    </row>
  </sheetData>
  <mergeCells count="3">
    <mergeCell ref="A7:F7"/>
    <mergeCell ref="H7:M7"/>
    <mergeCell ref="A27:F27"/>
  </mergeCells>
  <conditionalFormatting sqref="N2:N316 N331:N633">
    <cfRule type="expression" dxfId="19" priority="2">
      <formula>$O2=""</formula>
    </cfRule>
  </conditionalFormatting>
  <conditionalFormatting sqref="N317:N330">
    <cfRule type="expression" dxfId="8" priority="1">
      <formula>$O317=""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D6663-9726-4ED2-A141-8FE0B7A5DAC0}">
  <sheetPr codeName="Sheet12"/>
  <dimension ref="A1:V466"/>
  <sheetViews>
    <sheetView topLeftCell="F1" workbookViewId="0"/>
  </sheetViews>
  <sheetFormatPr defaultColWidth="9.109375" defaultRowHeight="15.6" x14ac:dyDescent="0.3"/>
  <cols>
    <col min="1" max="15" width="13.6640625" style="55" customWidth="1"/>
    <col min="16" max="16" width="23.88671875" style="169" bestFit="1" customWidth="1"/>
    <col min="17" max="17" width="18.33203125" style="20" customWidth="1"/>
    <col min="18" max="18" width="22.33203125" style="20" customWidth="1"/>
    <col min="19" max="19" width="12.5546875" style="20" customWidth="1"/>
    <col min="20" max="20" width="16.6640625" style="169" customWidth="1"/>
    <col min="21" max="21" width="19.33203125" style="20" customWidth="1"/>
    <col min="22" max="22" width="16" style="20" customWidth="1"/>
    <col min="23" max="16384" width="9.109375" style="55"/>
  </cols>
  <sheetData>
    <row r="1" spans="1:22" s="2" customFormat="1" ht="15.9" customHeight="1" x14ac:dyDescent="0.3">
      <c r="P1" s="156"/>
      <c r="Q1" s="1"/>
      <c r="R1" s="1"/>
      <c r="S1" s="1"/>
      <c r="T1" s="1"/>
      <c r="U1" s="1"/>
      <c r="V1" s="1"/>
    </row>
    <row r="2" spans="1:22" s="6" customFormat="1" ht="15.9" customHeight="1" x14ac:dyDescent="0.3">
      <c r="P2" s="5"/>
      <c r="Q2" s="157"/>
      <c r="R2" s="157"/>
      <c r="S2" s="157"/>
      <c r="T2" s="157"/>
      <c r="U2" s="157"/>
      <c r="V2" s="157"/>
    </row>
    <row r="3" spans="1:22" s="6" customFormat="1" ht="15.9" customHeight="1" x14ac:dyDescent="0.3">
      <c r="P3" s="5"/>
      <c r="Q3" s="157"/>
      <c r="R3" s="157"/>
      <c r="S3" s="157"/>
      <c r="T3" s="157"/>
      <c r="U3" s="157"/>
      <c r="V3" s="157"/>
    </row>
    <row r="4" spans="1:22" s="10" customFormat="1" ht="15.9" customHeight="1" x14ac:dyDescent="0.3">
      <c r="P4" s="9"/>
      <c r="Q4" s="158"/>
      <c r="R4" s="158"/>
      <c r="S4" s="158"/>
      <c r="T4" s="158"/>
      <c r="U4" s="158"/>
      <c r="V4" s="158"/>
    </row>
    <row r="5" spans="1:22" s="50" customFormat="1" ht="43.5" customHeight="1" x14ac:dyDescent="0.3">
      <c r="P5" s="159" t="s">
        <v>0</v>
      </c>
      <c r="Q5" s="160" t="s">
        <v>1</v>
      </c>
      <c r="R5" s="161" t="s">
        <v>11</v>
      </c>
      <c r="S5" s="162"/>
      <c r="T5" s="163" t="s">
        <v>0</v>
      </c>
      <c r="U5" s="164" t="s">
        <v>73</v>
      </c>
      <c r="V5" s="164" t="s">
        <v>74</v>
      </c>
    </row>
    <row r="6" spans="1:22" x14ac:dyDescent="0.3">
      <c r="P6" s="165">
        <v>35826</v>
      </c>
      <c r="Q6" s="166">
        <v>78.180897786769094</v>
      </c>
      <c r="R6" s="167">
        <v>83.377897423130506</v>
      </c>
      <c r="T6" s="165">
        <v>35155</v>
      </c>
      <c r="U6" s="168">
        <v>63.870698475962101</v>
      </c>
      <c r="V6" s="168">
        <v>63.725274588796601</v>
      </c>
    </row>
    <row r="7" spans="1:22" x14ac:dyDescent="0.3">
      <c r="A7" s="175" t="s">
        <v>114</v>
      </c>
      <c r="B7" s="175"/>
      <c r="C7" s="175"/>
      <c r="D7" s="175"/>
      <c r="E7" s="175"/>
      <c r="F7" s="175"/>
      <c r="G7" s="175"/>
      <c r="H7" s="101"/>
      <c r="I7" s="175" t="s">
        <v>115</v>
      </c>
      <c r="J7" s="175"/>
      <c r="K7" s="175"/>
      <c r="L7" s="175"/>
      <c r="M7" s="175"/>
      <c r="N7" s="175"/>
      <c r="O7" s="175"/>
      <c r="P7" s="165">
        <v>35854</v>
      </c>
      <c r="Q7" s="166">
        <v>78.037145154361994</v>
      </c>
      <c r="R7" s="167">
        <v>82.661168106023197</v>
      </c>
      <c r="T7" s="165">
        <v>35246</v>
      </c>
      <c r="U7" s="168">
        <v>64.247278603388295</v>
      </c>
      <c r="V7" s="168">
        <v>63.288839729422797</v>
      </c>
    </row>
    <row r="8" spans="1:22" x14ac:dyDescent="0.3">
      <c r="A8" s="175" t="s">
        <v>94</v>
      </c>
      <c r="B8" s="175"/>
      <c r="C8" s="175"/>
      <c r="D8" s="175"/>
      <c r="E8" s="175"/>
      <c r="F8" s="175"/>
      <c r="G8" s="175"/>
      <c r="H8" s="101"/>
      <c r="I8" s="175" t="s">
        <v>94</v>
      </c>
      <c r="J8" s="175"/>
      <c r="K8" s="175"/>
      <c r="L8" s="175"/>
      <c r="M8" s="175"/>
      <c r="N8" s="175"/>
      <c r="O8" s="175"/>
      <c r="P8" s="165">
        <v>35885</v>
      </c>
      <c r="Q8" s="166">
        <v>78.011606607796494</v>
      </c>
      <c r="R8" s="167">
        <v>83.094626806432402</v>
      </c>
      <c r="T8" s="165">
        <v>35338</v>
      </c>
      <c r="U8" s="168">
        <v>66.421639025156196</v>
      </c>
      <c r="V8" s="168">
        <v>70.333805716042093</v>
      </c>
    </row>
    <row r="9" spans="1:22" x14ac:dyDescent="0.3">
      <c r="P9" s="165">
        <v>35915</v>
      </c>
      <c r="Q9" s="166">
        <v>78.908274664266798</v>
      </c>
      <c r="R9" s="167">
        <v>84.899626240318298</v>
      </c>
      <c r="T9" s="165">
        <v>35430</v>
      </c>
      <c r="U9" s="168">
        <v>68.827523016886303</v>
      </c>
      <c r="V9" s="168">
        <v>71.818531643772104</v>
      </c>
    </row>
    <row r="10" spans="1:22" x14ac:dyDescent="0.3">
      <c r="P10" s="165">
        <v>35946</v>
      </c>
      <c r="Q10" s="166">
        <v>79.944843520030801</v>
      </c>
      <c r="R10" s="167">
        <v>86.152115738894096</v>
      </c>
      <c r="T10" s="165">
        <v>35520</v>
      </c>
      <c r="U10" s="168">
        <v>69.039813315181107</v>
      </c>
      <c r="V10" s="168">
        <v>71.530486371872996</v>
      </c>
    </row>
    <row r="11" spans="1:22" x14ac:dyDescent="0.3">
      <c r="P11" s="165">
        <v>35976</v>
      </c>
      <c r="Q11" s="166">
        <v>80.973390800611895</v>
      </c>
      <c r="R11" s="167">
        <v>85.691124045533201</v>
      </c>
      <c r="T11" s="165">
        <v>35611</v>
      </c>
      <c r="U11" s="168">
        <v>71.484677341520893</v>
      </c>
      <c r="V11" s="168">
        <v>73.757113722868098</v>
      </c>
    </row>
    <row r="12" spans="1:22" x14ac:dyDescent="0.3">
      <c r="P12" s="165">
        <v>36007</v>
      </c>
      <c r="Q12" s="166">
        <v>80.684712160853707</v>
      </c>
      <c r="R12" s="167">
        <v>84.720523605981199</v>
      </c>
      <c r="T12" s="165">
        <v>35703</v>
      </c>
      <c r="U12" s="168">
        <v>73.434397367373805</v>
      </c>
      <c r="V12" s="168">
        <v>79.716803250090294</v>
      </c>
    </row>
    <row r="13" spans="1:22" x14ac:dyDescent="0.3">
      <c r="P13" s="165">
        <v>36038</v>
      </c>
      <c r="Q13" s="166">
        <v>80.076197566234598</v>
      </c>
      <c r="R13" s="167">
        <v>83.155946342441297</v>
      </c>
      <c r="T13" s="165">
        <v>35795</v>
      </c>
      <c r="U13" s="168">
        <v>78.113036603697594</v>
      </c>
      <c r="V13" s="168">
        <v>83.627067592522394</v>
      </c>
    </row>
    <row r="14" spans="1:22" x14ac:dyDescent="0.3">
      <c r="P14" s="165">
        <v>36068</v>
      </c>
      <c r="Q14" s="166">
        <v>79.876591276317001</v>
      </c>
      <c r="R14" s="167">
        <v>84.608031768329596</v>
      </c>
      <c r="T14" s="165">
        <v>35885</v>
      </c>
      <c r="U14" s="168">
        <v>77.486329812416201</v>
      </c>
      <c r="V14" s="168">
        <v>82.847525709806305</v>
      </c>
    </row>
    <row r="15" spans="1:22" x14ac:dyDescent="0.3">
      <c r="P15" s="165">
        <v>36099</v>
      </c>
      <c r="Q15" s="166">
        <v>80.842971421819001</v>
      </c>
      <c r="R15" s="167">
        <v>85.874039123546297</v>
      </c>
      <c r="T15" s="165">
        <v>35976</v>
      </c>
      <c r="U15" s="168">
        <v>80.625097754282706</v>
      </c>
      <c r="V15" s="168">
        <v>85.704215970408796</v>
      </c>
    </row>
    <row r="16" spans="1:22" x14ac:dyDescent="0.3">
      <c r="P16" s="165">
        <v>36129</v>
      </c>
      <c r="Q16" s="166">
        <v>82.528053221721194</v>
      </c>
      <c r="R16" s="167">
        <v>89.384656122429405</v>
      </c>
      <c r="T16" s="165">
        <v>36068</v>
      </c>
      <c r="U16" s="168">
        <v>79.775069126194595</v>
      </c>
      <c r="V16" s="168">
        <v>84.184196401821396</v>
      </c>
    </row>
    <row r="17" spans="16:22" x14ac:dyDescent="0.3">
      <c r="P17" s="165">
        <v>36160</v>
      </c>
      <c r="Q17" s="166">
        <v>83.683574776299594</v>
      </c>
      <c r="R17" s="167">
        <v>90.342790528340899</v>
      </c>
      <c r="T17" s="165">
        <v>36160</v>
      </c>
      <c r="U17" s="168">
        <v>83.923913481737898</v>
      </c>
      <c r="V17" s="168">
        <v>90.876450420868494</v>
      </c>
    </row>
    <row r="18" spans="16:22" x14ac:dyDescent="0.3">
      <c r="P18" s="165">
        <v>36191</v>
      </c>
      <c r="Q18" s="166">
        <v>83.847279280961402</v>
      </c>
      <c r="R18" s="167">
        <v>90.405712454606103</v>
      </c>
      <c r="T18" s="165">
        <v>36250</v>
      </c>
      <c r="U18" s="168">
        <v>83.358415611676307</v>
      </c>
      <c r="V18" s="168">
        <v>85.649670562392302</v>
      </c>
    </row>
    <row r="19" spans="16:22" x14ac:dyDescent="0.3">
      <c r="P19" s="165">
        <v>36219</v>
      </c>
      <c r="Q19" s="166">
        <v>83.5705784440716</v>
      </c>
      <c r="R19" s="167">
        <v>87.0951800076692</v>
      </c>
      <c r="T19" s="165">
        <v>36341</v>
      </c>
      <c r="U19" s="168">
        <v>87.437093198186602</v>
      </c>
      <c r="V19" s="168">
        <v>92.701116573113197</v>
      </c>
    </row>
    <row r="20" spans="16:22" x14ac:dyDescent="0.3">
      <c r="P20" s="165">
        <v>36250</v>
      </c>
      <c r="Q20" s="166">
        <v>83.925254816312901</v>
      </c>
      <c r="R20" s="167">
        <v>86.1207577659507</v>
      </c>
      <c r="T20" s="165">
        <v>36433</v>
      </c>
      <c r="U20" s="168">
        <v>88.933341803322193</v>
      </c>
      <c r="V20" s="168">
        <v>94.944300791779597</v>
      </c>
    </row>
    <row r="21" spans="16:22" x14ac:dyDescent="0.3">
      <c r="P21" s="165">
        <v>36280</v>
      </c>
      <c r="Q21" s="166">
        <v>85.191873809534499</v>
      </c>
      <c r="R21" s="167">
        <v>86.653650359346102</v>
      </c>
      <c r="T21" s="165">
        <v>36525</v>
      </c>
      <c r="U21" s="168">
        <v>90.758613927263397</v>
      </c>
      <c r="V21" s="168">
        <v>94.534018398732698</v>
      </c>
    </row>
    <row r="22" spans="16:22" x14ac:dyDescent="0.3">
      <c r="P22" s="165">
        <v>36311</v>
      </c>
      <c r="Q22" s="166">
        <v>86.712347767878896</v>
      </c>
      <c r="R22" s="167">
        <v>91.132698693058003</v>
      </c>
      <c r="T22" s="165">
        <v>36616</v>
      </c>
      <c r="U22" s="168">
        <v>92.720513754301294</v>
      </c>
      <c r="V22" s="168">
        <v>96.764934313117294</v>
      </c>
    </row>
    <row r="23" spans="16:22" x14ac:dyDescent="0.3">
      <c r="P23" s="165">
        <v>36341</v>
      </c>
      <c r="Q23" s="166">
        <v>87.904494429818698</v>
      </c>
      <c r="R23" s="167">
        <v>93.372190325938703</v>
      </c>
      <c r="T23" s="165">
        <v>36707</v>
      </c>
      <c r="U23" s="168">
        <v>96.958429299598393</v>
      </c>
      <c r="V23" s="168">
        <v>100.34434046217901</v>
      </c>
    </row>
    <row r="24" spans="16:22" x14ac:dyDescent="0.3">
      <c r="P24" s="165">
        <v>36372</v>
      </c>
      <c r="Q24" s="166">
        <v>88.3436769696239</v>
      </c>
      <c r="R24" s="167">
        <v>95.818438213757901</v>
      </c>
      <c r="T24" s="165">
        <v>36799</v>
      </c>
      <c r="U24" s="168">
        <v>96.860086777072894</v>
      </c>
      <c r="V24" s="168">
        <v>102.747599433064</v>
      </c>
    </row>
    <row r="25" spans="16:22" x14ac:dyDescent="0.3">
      <c r="P25" s="165">
        <v>36403</v>
      </c>
      <c r="Q25" s="166">
        <v>88.656080514227099</v>
      </c>
      <c r="R25" s="167">
        <v>94.557684378668696</v>
      </c>
      <c r="T25" s="165">
        <v>36891</v>
      </c>
      <c r="U25" s="168">
        <v>100</v>
      </c>
      <c r="V25" s="168">
        <v>100</v>
      </c>
    </row>
    <row r="26" spans="16:22" x14ac:dyDescent="0.3">
      <c r="P26" s="165">
        <v>36433</v>
      </c>
      <c r="Q26" s="166">
        <v>89.137040321634302</v>
      </c>
      <c r="R26" s="167">
        <v>95.125797732972998</v>
      </c>
      <c r="T26" s="165">
        <v>36981</v>
      </c>
      <c r="U26" s="168">
        <v>100.00999581920701</v>
      </c>
      <c r="V26" s="168">
        <v>103.99093495989599</v>
      </c>
    </row>
    <row r="27" spans="16:22" x14ac:dyDescent="0.3">
      <c r="P27" s="165">
        <v>36464</v>
      </c>
      <c r="Q27" s="166">
        <v>89.838489737810903</v>
      </c>
      <c r="R27" s="167">
        <v>94.083184514223902</v>
      </c>
      <c r="T27" s="165">
        <v>37072</v>
      </c>
      <c r="U27" s="168">
        <v>101.590181550563</v>
      </c>
      <c r="V27" s="168">
        <v>101.50385517436099</v>
      </c>
    </row>
    <row r="28" spans="16:22" x14ac:dyDescent="0.3">
      <c r="P28" s="165">
        <v>36494</v>
      </c>
      <c r="Q28" s="166">
        <v>90.847544405132794</v>
      </c>
      <c r="R28" s="167">
        <v>95.741050717782898</v>
      </c>
      <c r="T28" s="165">
        <v>37164</v>
      </c>
      <c r="U28" s="168">
        <v>106.46458938607699</v>
      </c>
      <c r="V28" s="168">
        <v>106.446360525876</v>
      </c>
    </row>
    <row r="29" spans="16:22" x14ac:dyDescent="0.3">
      <c r="P29" s="165">
        <v>36525</v>
      </c>
      <c r="Q29" s="166">
        <v>91.293634170619995</v>
      </c>
      <c r="R29" s="167">
        <v>95.278511588260798</v>
      </c>
      <c r="T29" s="165">
        <v>37256</v>
      </c>
      <c r="U29" s="168">
        <v>103.191853588586</v>
      </c>
      <c r="V29" s="168">
        <v>100.51336335152099</v>
      </c>
    </row>
    <row r="30" spans="16:22" x14ac:dyDescent="0.3">
      <c r="P30" s="165">
        <v>36556</v>
      </c>
      <c r="Q30" s="166">
        <v>92.189589545009198</v>
      </c>
      <c r="R30" s="167">
        <v>97.218297409975506</v>
      </c>
      <c r="T30" s="165">
        <v>37346</v>
      </c>
      <c r="U30" s="168">
        <v>107.127503004356</v>
      </c>
      <c r="V30" s="168">
        <v>101.072838692595</v>
      </c>
    </row>
    <row r="31" spans="16:22" x14ac:dyDescent="0.3">
      <c r="P31" s="165">
        <v>36585</v>
      </c>
      <c r="Q31" s="166">
        <v>92.556645984990794</v>
      </c>
      <c r="R31" s="167">
        <v>97.147247530819598</v>
      </c>
      <c r="T31" s="165">
        <v>37437</v>
      </c>
      <c r="U31" s="168">
        <v>109.13197514481099</v>
      </c>
      <c r="V31" s="168">
        <v>100.245061830246</v>
      </c>
    </row>
    <row r="32" spans="16:22" x14ac:dyDescent="0.3">
      <c r="P32" s="165">
        <v>36616</v>
      </c>
      <c r="Q32" s="166">
        <v>93.270239548286099</v>
      </c>
      <c r="R32" s="167">
        <v>98.203774502700398</v>
      </c>
      <c r="T32" s="165">
        <v>37529</v>
      </c>
      <c r="U32" s="168">
        <v>112.77093916634701</v>
      </c>
      <c r="V32" s="168">
        <v>106.307023017106</v>
      </c>
    </row>
    <row r="33" spans="16:22" x14ac:dyDescent="0.3">
      <c r="P33" s="165">
        <v>36646</v>
      </c>
      <c r="Q33" s="166">
        <v>93.958061942875204</v>
      </c>
      <c r="R33" s="167">
        <v>96.639410759983804</v>
      </c>
      <c r="T33" s="165">
        <v>37621</v>
      </c>
      <c r="U33" s="168">
        <v>116.830590968789</v>
      </c>
      <c r="V33" s="168">
        <v>107.65488856855499</v>
      </c>
    </row>
    <row r="34" spans="16:22" x14ac:dyDescent="0.3">
      <c r="P34" s="165">
        <v>36677</v>
      </c>
      <c r="Q34" s="166">
        <v>95.712431442753697</v>
      </c>
      <c r="R34" s="167">
        <v>97.8564411038153</v>
      </c>
      <c r="T34" s="165">
        <v>37711</v>
      </c>
      <c r="U34" s="168">
        <v>118.06451463080499</v>
      </c>
      <c r="V34" s="168">
        <v>110.647078424333</v>
      </c>
    </row>
    <row r="35" spans="16:22" x14ac:dyDescent="0.3">
      <c r="P35" s="165">
        <v>36707</v>
      </c>
      <c r="Q35" s="166">
        <v>97.657691999861697</v>
      </c>
      <c r="R35" s="167">
        <v>100.59667536089501</v>
      </c>
      <c r="T35" s="165">
        <v>37802</v>
      </c>
      <c r="U35" s="168">
        <v>122.052830661565</v>
      </c>
      <c r="V35" s="168">
        <v>113.087111523563</v>
      </c>
    </row>
    <row r="36" spans="16:22" x14ac:dyDescent="0.3">
      <c r="P36" s="165">
        <v>36738</v>
      </c>
      <c r="Q36" s="166">
        <v>98.110762141620796</v>
      </c>
      <c r="R36" s="167">
        <v>104.72355172838</v>
      </c>
      <c r="T36" s="165">
        <v>37894</v>
      </c>
      <c r="U36" s="168">
        <v>125.872392767729</v>
      </c>
      <c r="V36" s="168">
        <v>112.641334132461</v>
      </c>
    </row>
    <row r="37" spans="16:22" x14ac:dyDescent="0.3">
      <c r="P37" s="165">
        <v>36769</v>
      </c>
      <c r="Q37" s="166">
        <v>97.724965335109601</v>
      </c>
      <c r="R37" s="167">
        <v>105.78460675262799</v>
      </c>
      <c r="T37" s="165">
        <v>37986</v>
      </c>
      <c r="U37" s="168">
        <v>128.32658894554601</v>
      </c>
      <c r="V37" s="168">
        <v>115.67208265434</v>
      </c>
    </row>
    <row r="38" spans="16:22" x14ac:dyDescent="0.3">
      <c r="P38" s="165">
        <v>36799</v>
      </c>
      <c r="Q38" s="166">
        <v>97.248892158317105</v>
      </c>
      <c r="R38" s="167">
        <v>103.777144991745</v>
      </c>
      <c r="T38" s="165">
        <v>38077</v>
      </c>
      <c r="U38" s="168">
        <v>133.57939328540601</v>
      </c>
      <c r="V38" s="168">
        <v>120.823094123899</v>
      </c>
    </row>
    <row r="39" spans="16:22" x14ac:dyDescent="0.3">
      <c r="P39" s="165">
        <v>36830</v>
      </c>
      <c r="Q39" s="166">
        <v>98.277436808002406</v>
      </c>
      <c r="R39" s="167">
        <v>101.286507030929</v>
      </c>
      <c r="T39" s="165">
        <v>38168</v>
      </c>
      <c r="U39" s="168">
        <v>140.312301565501</v>
      </c>
      <c r="V39" s="168">
        <v>124.053731523118</v>
      </c>
    </row>
    <row r="40" spans="16:22" x14ac:dyDescent="0.3">
      <c r="P40" s="165">
        <v>36860</v>
      </c>
      <c r="Q40" s="166">
        <v>99.340610555873795</v>
      </c>
      <c r="R40" s="167">
        <v>99.833530775183505</v>
      </c>
      <c r="T40" s="165">
        <v>38260</v>
      </c>
      <c r="U40" s="168">
        <v>144.61391684381101</v>
      </c>
      <c r="V40" s="168">
        <v>128.240114853547</v>
      </c>
    </row>
    <row r="41" spans="16:22" x14ac:dyDescent="0.3">
      <c r="P41" s="165">
        <v>36891</v>
      </c>
      <c r="Q41" s="166">
        <v>100</v>
      </c>
      <c r="R41" s="167">
        <v>100</v>
      </c>
      <c r="T41" s="165">
        <v>38352</v>
      </c>
      <c r="U41" s="168">
        <v>145.145704333662</v>
      </c>
      <c r="V41" s="168">
        <v>128.88205594739699</v>
      </c>
    </row>
    <row r="42" spans="16:22" x14ac:dyDescent="0.3">
      <c r="P42" s="165">
        <v>36922</v>
      </c>
      <c r="Q42" s="166">
        <v>100.102119421826</v>
      </c>
      <c r="R42" s="167">
        <v>101.321626574877</v>
      </c>
      <c r="T42" s="165">
        <v>38442</v>
      </c>
      <c r="U42" s="168">
        <v>155.421412251558</v>
      </c>
      <c r="V42" s="168">
        <v>134.469313345394</v>
      </c>
    </row>
    <row r="43" spans="16:22" x14ac:dyDescent="0.3">
      <c r="P43" s="165">
        <v>36950</v>
      </c>
      <c r="Q43" s="166">
        <v>100.354724431913</v>
      </c>
      <c r="R43" s="167">
        <v>103.432961468323</v>
      </c>
      <c r="T43" s="165">
        <v>38533</v>
      </c>
      <c r="U43" s="168">
        <v>160.58095653340899</v>
      </c>
      <c r="V43" s="168">
        <v>138.375856134695</v>
      </c>
    </row>
    <row r="44" spans="16:22" x14ac:dyDescent="0.3">
      <c r="P44" s="165">
        <v>36981</v>
      </c>
      <c r="Q44" s="166">
        <v>100.507551990862</v>
      </c>
      <c r="R44" s="167">
        <v>104.380563492089</v>
      </c>
      <c r="T44" s="165">
        <v>38625</v>
      </c>
      <c r="U44" s="168">
        <v>164.81424967787601</v>
      </c>
      <c r="V44" s="168">
        <v>148.73026124989599</v>
      </c>
    </row>
    <row r="45" spans="16:22" x14ac:dyDescent="0.3">
      <c r="P45" s="165">
        <v>37011</v>
      </c>
      <c r="Q45" s="166">
        <v>100.602666068077</v>
      </c>
      <c r="R45" s="167">
        <v>103.27826465062201</v>
      </c>
      <c r="T45" s="165">
        <v>38717</v>
      </c>
      <c r="U45" s="168">
        <v>167.39681223873799</v>
      </c>
      <c r="V45" s="168">
        <v>148.037948062715</v>
      </c>
    </row>
    <row r="46" spans="16:22" x14ac:dyDescent="0.3">
      <c r="P46" s="165">
        <v>37042</v>
      </c>
      <c r="Q46" s="166">
        <v>100.89793289262199</v>
      </c>
      <c r="R46" s="167">
        <v>102.4450735169</v>
      </c>
      <c r="T46" s="165">
        <v>38807</v>
      </c>
      <c r="U46" s="168">
        <v>171.69518612706199</v>
      </c>
      <c r="V46" s="168">
        <v>150.41080615520701</v>
      </c>
    </row>
    <row r="47" spans="16:22" x14ac:dyDescent="0.3">
      <c r="P47" s="165">
        <v>37072</v>
      </c>
      <c r="Q47" s="166">
        <v>102.225118727327</v>
      </c>
      <c r="R47" s="167">
        <v>102.589894513564</v>
      </c>
      <c r="T47" s="165">
        <v>38898</v>
      </c>
      <c r="U47" s="168">
        <v>176.046820763651</v>
      </c>
      <c r="V47" s="168">
        <v>153.265798487349</v>
      </c>
    </row>
    <row r="48" spans="16:22" x14ac:dyDescent="0.3">
      <c r="P48" s="165">
        <v>37103</v>
      </c>
      <c r="Q48" s="166">
        <v>103.89796792450601</v>
      </c>
      <c r="R48" s="167">
        <v>104.907014610003</v>
      </c>
      <c r="T48" s="165">
        <v>38990</v>
      </c>
      <c r="U48" s="168">
        <v>175.49184163079599</v>
      </c>
      <c r="V48" s="168">
        <v>156.26777419987599</v>
      </c>
    </row>
    <row r="49" spans="16:22" x14ac:dyDescent="0.3">
      <c r="P49" s="165">
        <v>37134</v>
      </c>
      <c r="Q49" s="166">
        <v>105.90471357208401</v>
      </c>
      <c r="R49" s="167">
        <v>106.835907513706</v>
      </c>
      <c r="T49" s="165">
        <v>39082</v>
      </c>
      <c r="U49" s="168">
        <v>174.96227162179801</v>
      </c>
      <c r="V49" s="168">
        <v>159.723718113822</v>
      </c>
    </row>
    <row r="50" spans="16:22" x14ac:dyDescent="0.3">
      <c r="P50" s="165">
        <v>37164</v>
      </c>
      <c r="Q50" s="166">
        <v>106.93919380783301</v>
      </c>
      <c r="R50" s="167">
        <v>107.06623008466499</v>
      </c>
      <c r="T50" s="165">
        <v>39172</v>
      </c>
      <c r="U50" s="168">
        <v>181.09825692880599</v>
      </c>
      <c r="V50" s="168">
        <v>164.06891910690001</v>
      </c>
    </row>
    <row r="51" spans="16:22" x14ac:dyDescent="0.3">
      <c r="P51" s="165">
        <v>37195</v>
      </c>
      <c r="Q51" s="166">
        <v>106.53722256564799</v>
      </c>
      <c r="R51" s="167">
        <v>103.72522600555899</v>
      </c>
      <c r="T51" s="165">
        <v>39263</v>
      </c>
      <c r="U51" s="168">
        <v>184.123984628118</v>
      </c>
      <c r="V51" s="168">
        <v>169.11071802415501</v>
      </c>
    </row>
    <row r="52" spans="16:22" x14ac:dyDescent="0.3">
      <c r="P52" s="165">
        <v>37225</v>
      </c>
      <c r="Q52" s="166">
        <v>105.411435294999</v>
      </c>
      <c r="R52" s="167">
        <v>102.23351660260801</v>
      </c>
      <c r="T52" s="165">
        <v>39355</v>
      </c>
      <c r="U52" s="168">
        <v>184.58378839313099</v>
      </c>
      <c r="V52" s="168">
        <v>165.933609907419</v>
      </c>
    </row>
    <row r="53" spans="16:22" x14ac:dyDescent="0.3">
      <c r="P53" s="165">
        <v>37256</v>
      </c>
      <c r="Q53" s="166">
        <v>104.077548964473</v>
      </c>
      <c r="R53" s="167">
        <v>101.55505147268001</v>
      </c>
      <c r="T53" s="165">
        <v>39447</v>
      </c>
      <c r="U53" s="168">
        <v>178.305359178213</v>
      </c>
      <c r="V53" s="168">
        <v>157.48380293981899</v>
      </c>
    </row>
    <row r="54" spans="16:22" x14ac:dyDescent="0.3">
      <c r="P54" s="165">
        <v>37287</v>
      </c>
      <c r="Q54" s="166">
        <v>104.36071973512099</v>
      </c>
      <c r="R54" s="167">
        <v>103.108095167946</v>
      </c>
      <c r="T54" s="165">
        <v>39538</v>
      </c>
      <c r="U54" s="168">
        <v>179.28123026105999</v>
      </c>
      <c r="V54" s="168">
        <v>160.96419527119099</v>
      </c>
    </row>
    <row r="55" spans="16:22" x14ac:dyDescent="0.3">
      <c r="P55" s="165">
        <v>37315</v>
      </c>
      <c r="Q55" s="166">
        <v>105.604836234597</v>
      </c>
      <c r="R55" s="167">
        <v>102.373010773584</v>
      </c>
      <c r="T55" s="165">
        <v>39629</v>
      </c>
      <c r="U55" s="168">
        <v>174.94087313467799</v>
      </c>
      <c r="V55" s="168">
        <v>157.95808599685401</v>
      </c>
    </row>
    <row r="56" spans="16:22" x14ac:dyDescent="0.3">
      <c r="P56" s="165">
        <v>37346</v>
      </c>
      <c r="Q56" s="166">
        <v>107.596466700094</v>
      </c>
      <c r="R56" s="167">
        <v>101.562405925506</v>
      </c>
      <c r="T56" s="165">
        <v>39721</v>
      </c>
      <c r="U56" s="168">
        <v>172.10411910103099</v>
      </c>
      <c r="V56" s="168">
        <v>163.83825904292601</v>
      </c>
    </row>
    <row r="57" spans="16:22" x14ac:dyDescent="0.3">
      <c r="P57" s="165">
        <v>37376</v>
      </c>
      <c r="Q57" s="166">
        <v>108.56909780595601</v>
      </c>
      <c r="R57" s="167">
        <v>100.698233888395</v>
      </c>
      <c r="T57" s="165">
        <v>39813</v>
      </c>
      <c r="U57" s="168">
        <v>159.542242183779</v>
      </c>
      <c r="V57" s="168">
        <v>134.03806706916399</v>
      </c>
    </row>
    <row r="58" spans="16:22" x14ac:dyDescent="0.3">
      <c r="P58" s="165">
        <v>37407</v>
      </c>
      <c r="Q58" s="166">
        <v>109.23269939772401</v>
      </c>
      <c r="R58" s="167">
        <v>100.431326060966</v>
      </c>
      <c r="T58" s="165">
        <v>39903</v>
      </c>
      <c r="U58" s="168">
        <v>147.257170582383</v>
      </c>
      <c r="V58" s="168">
        <v>119.047329088707</v>
      </c>
    </row>
    <row r="59" spans="16:22" x14ac:dyDescent="0.3">
      <c r="P59" s="165">
        <v>37437</v>
      </c>
      <c r="Q59" s="166">
        <v>109.638883981305</v>
      </c>
      <c r="R59" s="167">
        <v>100.90774944250199</v>
      </c>
      <c r="T59" s="165">
        <v>39994</v>
      </c>
      <c r="U59" s="168">
        <v>145.063721929232</v>
      </c>
      <c r="V59" s="168">
        <v>114.641847640327</v>
      </c>
    </row>
    <row r="60" spans="16:22" x14ac:dyDescent="0.3">
      <c r="P60" s="165">
        <v>37468</v>
      </c>
      <c r="Q60" s="166">
        <v>110.555859231376</v>
      </c>
      <c r="R60" s="167">
        <v>101.69066983243999</v>
      </c>
      <c r="T60" s="165">
        <v>40086</v>
      </c>
      <c r="U60" s="168">
        <v>138.964375696904</v>
      </c>
      <c r="V60" s="168">
        <v>104.52888533687</v>
      </c>
    </row>
    <row r="61" spans="16:22" x14ac:dyDescent="0.3">
      <c r="P61" s="165">
        <v>37499</v>
      </c>
      <c r="Q61" s="166">
        <v>111.733347252637</v>
      </c>
      <c r="R61" s="167">
        <v>104.44428288072901</v>
      </c>
      <c r="T61" s="165">
        <v>40178</v>
      </c>
      <c r="U61" s="168">
        <v>134.97976266615001</v>
      </c>
      <c r="V61" s="168">
        <v>107.628933724063</v>
      </c>
    </row>
    <row r="62" spans="16:22" x14ac:dyDescent="0.3">
      <c r="P62" s="165">
        <v>37529</v>
      </c>
      <c r="Q62" s="166">
        <v>113.277076796646</v>
      </c>
      <c r="R62" s="167">
        <v>106.63321329992399</v>
      </c>
      <c r="T62" s="165">
        <v>40268</v>
      </c>
      <c r="U62" s="168">
        <v>136.998614999522</v>
      </c>
      <c r="V62" s="168">
        <v>106.828122018504</v>
      </c>
    </row>
    <row r="63" spans="16:22" x14ac:dyDescent="0.3">
      <c r="P63" s="165">
        <v>37560</v>
      </c>
      <c r="Q63" s="166">
        <v>115.06228474267201</v>
      </c>
      <c r="R63" s="167">
        <v>109.096420989347</v>
      </c>
      <c r="T63" s="165">
        <v>40359</v>
      </c>
      <c r="U63" s="168">
        <v>129.494299978155</v>
      </c>
      <c r="V63" s="168">
        <v>115.001342191494</v>
      </c>
    </row>
    <row r="64" spans="16:22" x14ac:dyDescent="0.3">
      <c r="P64" s="165">
        <v>37590</v>
      </c>
      <c r="Q64" s="166">
        <v>116.824381818676</v>
      </c>
      <c r="R64" s="167">
        <v>109.111559574712</v>
      </c>
      <c r="T64" s="165">
        <v>40451</v>
      </c>
      <c r="U64" s="168">
        <v>130.155500744134</v>
      </c>
      <c r="V64" s="168">
        <v>109.58553605733201</v>
      </c>
    </row>
    <row r="65" spans="16:22" x14ac:dyDescent="0.3">
      <c r="P65" s="165">
        <v>37621</v>
      </c>
      <c r="Q65" s="166">
        <v>117.795748874957</v>
      </c>
      <c r="R65" s="167">
        <v>108.62122154367501</v>
      </c>
      <c r="T65" s="165">
        <v>40543</v>
      </c>
      <c r="U65" s="168">
        <v>130.66557930830899</v>
      </c>
      <c r="V65" s="168">
        <v>122.719231113581</v>
      </c>
    </row>
    <row r="66" spans="16:22" x14ac:dyDescent="0.3">
      <c r="P66" s="165">
        <v>37652</v>
      </c>
      <c r="Q66" s="166">
        <v>117.596016811228</v>
      </c>
      <c r="R66" s="167">
        <v>107.447857053989</v>
      </c>
      <c r="T66" s="165">
        <v>40633</v>
      </c>
      <c r="U66" s="168">
        <v>126.311603817817</v>
      </c>
      <c r="V66" s="168">
        <v>109.205832137961</v>
      </c>
    </row>
    <row r="67" spans="16:22" x14ac:dyDescent="0.3">
      <c r="P67" s="165">
        <v>37680</v>
      </c>
      <c r="Q67" s="166">
        <v>117.51439374398301</v>
      </c>
      <c r="R67" s="167">
        <v>108.10835109038</v>
      </c>
      <c r="T67" s="165">
        <v>40724</v>
      </c>
      <c r="U67" s="168">
        <v>128.45853636617099</v>
      </c>
      <c r="V67" s="168">
        <v>115.84579325234699</v>
      </c>
    </row>
    <row r="68" spans="16:22" x14ac:dyDescent="0.3">
      <c r="P68" s="165">
        <v>37711</v>
      </c>
      <c r="Q68" s="166">
        <v>118.47426585276</v>
      </c>
      <c r="R68" s="167">
        <v>110.386795754875</v>
      </c>
      <c r="T68" s="165">
        <v>40816</v>
      </c>
      <c r="U68" s="168">
        <v>130.313777552087</v>
      </c>
      <c r="V68" s="168">
        <v>119.51534256637601</v>
      </c>
    </row>
    <row r="69" spans="16:22" x14ac:dyDescent="0.3">
      <c r="P69" s="165">
        <v>37741</v>
      </c>
      <c r="Q69" s="166">
        <v>120.213822119675</v>
      </c>
      <c r="R69" s="167">
        <v>112.62704384580201</v>
      </c>
      <c r="T69" s="165">
        <v>40908</v>
      </c>
      <c r="U69" s="168">
        <v>131.727625012321</v>
      </c>
      <c r="V69" s="168">
        <v>123.009925203905</v>
      </c>
    </row>
    <row r="70" spans="16:22" x14ac:dyDescent="0.3">
      <c r="P70" s="165">
        <v>37772</v>
      </c>
      <c r="Q70" s="166">
        <v>121.770949846875</v>
      </c>
      <c r="R70" s="167">
        <v>113.874825829763</v>
      </c>
      <c r="T70" s="165">
        <v>40999</v>
      </c>
      <c r="U70" s="168">
        <v>128.476604873681</v>
      </c>
      <c r="V70" s="168">
        <v>116.08067705093499</v>
      </c>
    </row>
    <row r="71" spans="16:22" x14ac:dyDescent="0.3">
      <c r="P71" s="165">
        <v>37802</v>
      </c>
      <c r="Q71" s="166">
        <v>122.623291389801</v>
      </c>
      <c r="R71" s="167">
        <v>113.43242312849701</v>
      </c>
      <c r="T71" s="165">
        <v>41090</v>
      </c>
      <c r="U71" s="168">
        <v>132.324929645476</v>
      </c>
      <c r="V71" s="168">
        <v>123.38816839607099</v>
      </c>
    </row>
    <row r="72" spans="16:22" x14ac:dyDescent="0.3">
      <c r="P72" s="165">
        <v>37833</v>
      </c>
      <c r="Q72" s="166">
        <v>123.58818713063</v>
      </c>
      <c r="R72" s="167">
        <v>112.729884107743</v>
      </c>
      <c r="T72" s="165">
        <v>41182</v>
      </c>
      <c r="U72" s="168">
        <v>134.92879470487901</v>
      </c>
      <c r="V72" s="168">
        <v>126.152163069949</v>
      </c>
    </row>
    <row r="73" spans="16:22" x14ac:dyDescent="0.3">
      <c r="P73" s="165">
        <v>37864</v>
      </c>
      <c r="Q73" s="166">
        <v>124.903066289553</v>
      </c>
      <c r="R73" s="167">
        <v>111.92641180656</v>
      </c>
      <c r="T73" s="165">
        <v>41274</v>
      </c>
      <c r="U73" s="168">
        <v>139.920376635835</v>
      </c>
      <c r="V73" s="168">
        <v>129.46655752279199</v>
      </c>
    </row>
    <row r="74" spans="16:22" x14ac:dyDescent="0.3">
      <c r="P74" s="165">
        <v>37894</v>
      </c>
      <c r="Q74" s="166">
        <v>126.564944561178</v>
      </c>
      <c r="R74" s="167">
        <v>112.43686599329401</v>
      </c>
      <c r="T74" s="165">
        <v>41364</v>
      </c>
      <c r="U74" s="168">
        <v>134.25036833668099</v>
      </c>
      <c r="V74" s="168">
        <v>128.657779257334</v>
      </c>
    </row>
    <row r="75" spans="16:22" x14ac:dyDescent="0.3">
      <c r="P75" s="165">
        <v>37925</v>
      </c>
      <c r="Q75" s="166">
        <v>127.55316836843799</v>
      </c>
      <c r="R75" s="167">
        <v>113.629658114207</v>
      </c>
      <c r="T75" s="165">
        <v>41455</v>
      </c>
      <c r="U75" s="168">
        <v>144.51619297508699</v>
      </c>
      <c r="V75" s="168">
        <v>134.90120066553601</v>
      </c>
    </row>
    <row r="76" spans="16:22" x14ac:dyDescent="0.3">
      <c r="P76" s="165">
        <v>37955</v>
      </c>
      <c r="Q76" s="166">
        <v>127.95999390930101</v>
      </c>
      <c r="R76" s="167">
        <v>115.116233614617</v>
      </c>
      <c r="T76" s="165">
        <v>41547</v>
      </c>
      <c r="U76" s="168">
        <v>146.045742350974</v>
      </c>
      <c r="V76" s="168">
        <v>136.39930145209601</v>
      </c>
    </row>
    <row r="77" spans="16:22" x14ac:dyDescent="0.3">
      <c r="P77" s="165">
        <v>37986</v>
      </c>
      <c r="Q77" s="166">
        <v>128.45258704085299</v>
      </c>
      <c r="R77" s="167">
        <v>115.862742870166</v>
      </c>
      <c r="T77" s="165">
        <v>41639</v>
      </c>
      <c r="U77" s="168">
        <v>151.03217171150899</v>
      </c>
      <c r="V77" s="168">
        <v>141.04159034032301</v>
      </c>
    </row>
    <row r="78" spans="16:22" x14ac:dyDescent="0.3">
      <c r="P78" s="165">
        <v>38017</v>
      </c>
      <c r="Q78" s="166">
        <v>129.638935160736</v>
      </c>
      <c r="R78" s="167">
        <v>116.66011645476701</v>
      </c>
      <c r="T78" s="165">
        <v>41729</v>
      </c>
      <c r="U78" s="168">
        <v>153.27183702318499</v>
      </c>
      <c r="V78" s="168">
        <v>144.41082035242101</v>
      </c>
    </row>
    <row r="79" spans="16:22" x14ac:dyDescent="0.3">
      <c r="P79" s="165">
        <v>38046</v>
      </c>
      <c r="Q79" s="166">
        <v>132.17006031999099</v>
      </c>
      <c r="R79" s="167">
        <v>118.62755613258599</v>
      </c>
      <c r="T79" s="165">
        <v>41820</v>
      </c>
      <c r="U79" s="168">
        <v>157.97239692709999</v>
      </c>
      <c r="V79" s="168">
        <v>148.88396846118701</v>
      </c>
    </row>
    <row r="80" spans="16:22" x14ac:dyDescent="0.3">
      <c r="P80" s="165">
        <v>38077</v>
      </c>
      <c r="Q80" s="166">
        <v>134.72442796343699</v>
      </c>
      <c r="R80" s="167">
        <v>121.08825441238599</v>
      </c>
      <c r="T80" s="165">
        <v>41912</v>
      </c>
      <c r="U80" s="168">
        <v>162.58742927966</v>
      </c>
      <c r="V80" s="168">
        <v>152.38480591195699</v>
      </c>
    </row>
    <row r="81" spans="16:22" x14ac:dyDescent="0.3">
      <c r="P81" s="165">
        <v>38107</v>
      </c>
      <c r="Q81" s="166">
        <v>137.20365363514799</v>
      </c>
      <c r="R81" s="167">
        <v>123.04753771206801</v>
      </c>
      <c r="T81" s="165">
        <v>42004</v>
      </c>
      <c r="U81" s="168">
        <v>165.72651541707799</v>
      </c>
      <c r="V81" s="168">
        <v>156.932828853448</v>
      </c>
    </row>
    <row r="82" spans="16:22" x14ac:dyDescent="0.3">
      <c r="P82" s="165">
        <v>38138</v>
      </c>
      <c r="Q82" s="166">
        <v>138.714402490677</v>
      </c>
      <c r="R82" s="167">
        <v>123.351241793664</v>
      </c>
      <c r="T82" s="165">
        <v>42094</v>
      </c>
      <c r="U82" s="168">
        <v>169.037243745479</v>
      </c>
      <c r="V82" s="168">
        <v>161.89697600051699</v>
      </c>
    </row>
    <row r="83" spans="16:22" x14ac:dyDescent="0.3">
      <c r="P83" s="165">
        <v>38168</v>
      </c>
      <c r="Q83" s="166">
        <v>140.81573476924399</v>
      </c>
      <c r="R83" s="167">
        <v>124.158801622352</v>
      </c>
      <c r="T83" s="165">
        <v>42185</v>
      </c>
      <c r="U83" s="168">
        <v>173.70492861866899</v>
      </c>
      <c r="V83" s="168">
        <v>164.669274476997</v>
      </c>
    </row>
    <row r="84" spans="16:22" x14ac:dyDescent="0.3">
      <c r="P84" s="165">
        <v>38199</v>
      </c>
      <c r="Q84" s="166">
        <v>142.77390510679501</v>
      </c>
      <c r="R84" s="167">
        <v>124.7911068089</v>
      </c>
      <c r="T84" s="165">
        <v>42277</v>
      </c>
      <c r="U84" s="168">
        <v>177.743311062809</v>
      </c>
      <c r="V84" s="168">
        <v>167.34737177523701</v>
      </c>
    </row>
    <row r="85" spans="16:22" x14ac:dyDescent="0.3">
      <c r="P85" s="165">
        <v>38230</v>
      </c>
      <c r="Q85" s="166">
        <v>145.13419049436001</v>
      </c>
      <c r="R85" s="167">
        <v>127.04694281623</v>
      </c>
      <c r="T85" s="165">
        <v>42369</v>
      </c>
      <c r="U85" s="168">
        <v>178.25682965128399</v>
      </c>
      <c r="V85" s="168">
        <v>168.990537311086</v>
      </c>
    </row>
    <row r="86" spans="16:22" x14ac:dyDescent="0.3">
      <c r="P86" s="165">
        <v>38260</v>
      </c>
      <c r="Q86" s="166">
        <v>146.04656736521599</v>
      </c>
      <c r="R86" s="167">
        <v>128.704985810556</v>
      </c>
      <c r="T86" s="165">
        <v>42460</v>
      </c>
      <c r="U86" s="168">
        <v>181.945797591722</v>
      </c>
      <c r="V86" s="168">
        <v>173.621968752333</v>
      </c>
    </row>
    <row r="87" spans="16:22" x14ac:dyDescent="0.3">
      <c r="P87" s="165">
        <v>38291</v>
      </c>
      <c r="Q87" s="166">
        <v>145.66926134285899</v>
      </c>
      <c r="R87" s="167">
        <v>130.56633453748299</v>
      </c>
      <c r="T87" s="165">
        <v>42551</v>
      </c>
      <c r="U87" s="168">
        <v>185.95961530828001</v>
      </c>
      <c r="V87" s="168">
        <v>175.847243547505</v>
      </c>
    </row>
    <row r="88" spans="16:22" x14ac:dyDescent="0.3">
      <c r="P88" s="165">
        <v>38321</v>
      </c>
      <c r="Q88" s="166">
        <v>145.48591057014599</v>
      </c>
      <c r="R88" s="167">
        <v>130.39948375690099</v>
      </c>
      <c r="T88" s="165">
        <v>42643</v>
      </c>
      <c r="U88" s="168">
        <v>192.63652275420401</v>
      </c>
      <c r="V88" s="168">
        <v>183.44238982028301</v>
      </c>
    </row>
    <row r="89" spans="16:22" x14ac:dyDescent="0.3">
      <c r="P89" s="165">
        <v>38352</v>
      </c>
      <c r="Q89" s="166">
        <v>146.69659228642701</v>
      </c>
      <c r="R89" s="167">
        <v>130.80233655277499</v>
      </c>
      <c r="T89" s="165">
        <v>42735</v>
      </c>
      <c r="U89" s="168">
        <v>193.37110504863699</v>
      </c>
      <c r="V89" s="168">
        <v>179.58060789717101</v>
      </c>
    </row>
    <row r="90" spans="16:22" x14ac:dyDescent="0.3">
      <c r="P90" s="165">
        <v>38383</v>
      </c>
      <c r="Q90" s="166">
        <v>149.928549413902</v>
      </c>
      <c r="R90" s="167">
        <v>130.550710795833</v>
      </c>
      <c r="T90" s="165">
        <v>42825</v>
      </c>
      <c r="U90" s="168">
        <v>203.95775770871001</v>
      </c>
      <c r="V90" s="168">
        <v>186.458421737489</v>
      </c>
    </row>
    <row r="91" spans="16:22" x14ac:dyDescent="0.3">
      <c r="P91" s="165">
        <v>38411</v>
      </c>
      <c r="Q91" s="166">
        <v>153.65244161741001</v>
      </c>
      <c r="R91" s="167">
        <v>133.099860299244</v>
      </c>
      <c r="T91" s="165">
        <v>42916</v>
      </c>
      <c r="U91" s="168">
        <v>212.85870306478401</v>
      </c>
      <c r="V91" s="168">
        <v>190.675349031064</v>
      </c>
    </row>
    <row r="92" spans="16:22" x14ac:dyDescent="0.3">
      <c r="P92" s="165">
        <v>38442</v>
      </c>
      <c r="Q92" s="166">
        <v>156.97958283399299</v>
      </c>
      <c r="R92" s="167">
        <v>134.78639957826999</v>
      </c>
      <c r="T92" s="165">
        <v>43008</v>
      </c>
      <c r="U92" s="168">
        <v>213.12057815940901</v>
      </c>
      <c r="V92" s="168">
        <v>194.151897736119</v>
      </c>
    </row>
    <row r="93" spans="16:22" x14ac:dyDescent="0.3">
      <c r="P93" s="165">
        <v>38472</v>
      </c>
      <c r="Q93" s="166">
        <v>159.011629429641</v>
      </c>
      <c r="R93" s="167">
        <v>136.818729741873</v>
      </c>
      <c r="T93" s="165">
        <v>43100</v>
      </c>
      <c r="U93" s="168">
        <v>219.225992288014</v>
      </c>
      <c r="V93" s="168">
        <v>195.54393903382899</v>
      </c>
    </row>
    <row r="94" spans="16:22" x14ac:dyDescent="0.3">
      <c r="P94" s="165">
        <v>38503</v>
      </c>
      <c r="Q94" s="166">
        <v>160.79528233262101</v>
      </c>
      <c r="R94" s="167">
        <v>138.20639664408699</v>
      </c>
      <c r="T94" s="165">
        <v>43190</v>
      </c>
      <c r="U94" s="168">
        <v>216.03564661849899</v>
      </c>
      <c r="V94" s="168">
        <v>204.538348679894</v>
      </c>
    </row>
    <row r="95" spans="16:22" x14ac:dyDescent="0.3">
      <c r="P95" s="165">
        <v>38533</v>
      </c>
      <c r="Q95" s="166">
        <v>162.33360658421901</v>
      </c>
      <c r="R95" s="167">
        <v>139.76852827462599</v>
      </c>
      <c r="T95" s="165">
        <v>43281</v>
      </c>
      <c r="U95" s="168">
        <v>223.20897062171201</v>
      </c>
      <c r="V95" s="168">
        <v>203.535504480307</v>
      </c>
    </row>
    <row r="96" spans="16:22" x14ac:dyDescent="0.3">
      <c r="P96" s="165">
        <v>38564</v>
      </c>
      <c r="Q96" s="166">
        <v>164.16966336802901</v>
      </c>
      <c r="R96" s="167">
        <v>143.36530265961301</v>
      </c>
      <c r="T96" s="165">
        <v>43373</v>
      </c>
      <c r="U96" s="168">
        <v>224.66560999035801</v>
      </c>
      <c r="V96" s="168">
        <v>212.68967167864699</v>
      </c>
    </row>
    <row r="97" spans="16:22" x14ac:dyDescent="0.3">
      <c r="P97" s="165">
        <v>38595</v>
      </c>
      <c r="Q97" s="166">
        <v>166.38256598181599</v>
      </c>
      <c r="R97" s="167">
        <v>146.73816963258699</v>
      </c>
      <c r="T97" s="165">
        <v>43465</v>
      </c>
      <c r="U97" s="168">
        <v>229.01892666539899</v>
      </c>
      <c r="V97" s="168">
        <v>209.39578314002199</v>
      </c>
    </row>
    <row r="98" spans="16:22" x14ac:dyDescent="0.3">
      <c r="P98" s="165">
        <v>38625</v>
      </c>
      <c r="Q98" s="166">
        <v>168.05309871900201</v>
      </c>
      <c r="R98" s="167">
        <v>150.47182250681601</v>
      </c>
      <c r="T98" s="165">
        <v>43555</v>
      </c>
      <c r="U98" s="168">
        <v>231.607849321006</v>
      </c>
      <c r="V98" s="168">
        <v>220.49375877394701</v>
      </c>
    </row>
    <row r="99" spans="16:22" x14ac:dyDescent="0.3">
      <c r="P99" s="165">
        <v>38656</v>
      </c>
      <c r="Q99" s="166">
        <v>169.11009492824101</v>
      </c>
      <c r="R99" s="167">
        <v>150.83126016029499</v>
      </c>
      <c r="T99" s="165">
        <v>43646</v>
      </c>
      <c r="U99" s="168">
        <v>234.40261481252799</v>
      </c>
      <c r="V99" s="168">
        <v>222.23404109766599</v>
      </c>
    </row>
    <row r="100" spans="16:22" x14ac:dyDescent="0.3">
      <c r="P100" s="165">
        <v>38686</v>
      </c>
      <c r="Q100" s="166">
        <v>169.08305823001101</v>
      </c>
      <c r="R100" s="167">
        <v>149.98140604288099</v>
      </c>
      <c r="T100" s="165">
        <v>43738</v>
      </c>
      <c r="U100" s="168">
        <v>238.40440682095399</v>
      </c>
      <c r="V100" s="168">
        <v>218.71249573023599</v>
      </c>
    </row>
    <row r="101" spans="16:22" x14ac:dyDescent="0.3">
      <c r="P101" s="165">
        <v>38717</v>
      </c>
      <c r="Q101" s="166">
        <v>170.62846771947099</v>
      </c>
      <c r="R101" s="167">
        <v>149.511823365727</v>
      </c>
      <c r="T101" s="165">
        <v>43830</v>
      </c>
      <c r="U101" s="168">
        <v>238.11282056091301</v>
      </c>
      <c r="V101" s="168">
        <v>226.55007609406701</v>
      </c>
    </row>
    <row r="102" spans="16:22" x14ac:dyDescent="0.3">
      <c r="P102" s="165">
        <v>38748</v>
      </c>
      <c r="Q102" s="166">
        <v>172.30960711754599</v>
      </c>
      <c r="R102" s="167">
        <v>150.089856206744</v>
      </c>
      <c r="T102" s="165">
        <v>43921</v>
      </c>
      <c r="U102" s="168">
        <v>245.54052008118899</v>
      </c>
      <c r="V102" s="168">
        <v>237.08444908488201</v>
      </c>
    </row>
    <row r="103" spans="16:22" x14ac:dyDescent="0.3">
      <c r="P103" s="165">
        <v>38776</v>
      </c>
      <c r="Q103" s="166">
        <v>175.15615471030699</v>
      </c>
      <c r="R103" s="167">
        <v>152.32570248400501</v>
      </c>
      <c r="T103" s="165">
        <v>44012</v>
      </c>
      <c r="U103" s="168">
        <v>241.09313518496899</v>
      </c>
      <c r="V103" s="168">
        <v>220.30276383436299</v>
      </c>
    </row>
    <row r="104" spans="16:22" x14ac:dyDescent="0.3">
      <c r="P104" s="165">
        <v>38807</v>
      </c>
      <c r="Q104" s="166">
        <v>175.831618396853</v>
      </c>
      <c r="R104" s="167">
        <v>152.98681956936201</v>
      </c>
      <c r="T104" s="165">
        <v>44104</v>
      </c>
      <c r="U104" s="168">
        <v>246.00201380806001</v>
      </c>
      <c r="V104" s="168">
        <v>228.24433917849299</v>
      </c>
    </row>
    <row r="105" spans="16:22" x14ac:dyDescent="0.3">
      <c r="P105" s="165">
        <v>38837</v>
      </c>
      <c r="Q105" s="166">
        <v>177.051321453382</v>
      </c>
      <c r="R105" s="167">
        <v>154.406201697348</v>
      </c>
      <c r="T105" s="165">
        <v>44196</v>
      </c>
      <c r="U105" s="168">
        <v>258.60894635201799</v>
      </c>
      <c r="V105" s="168">
        <v>248.18502941177599</v>
      </c>
    </row>
    <row r="106" spans="16:22" x14ac:dyDescent="0.3">
      <c r="P106" s="165">
        <v>38868</v>
      </c>
      <c r="Q106" s="166">
        <v>177.59986176699201</v>
      </c>
      <c r="R106" s="167">
        <v>154.26407240615899</v>
      </c>
      <c r="T106" s="165">
        <v>44286</v>
      </c>
      <c r="U106" s="168">
        <v>257.61818275344001</v>
      </c>
      <c r="V106" s="168">
        <v>244.142171178696</v>
      </c>
    </row>
    <row r="107" spans="16:22" x14ac:dyDescent="0.3">
      <c r="P107" s="165">
        <v>38898</v>
      </c>
      <c r="Q107" s="166">
        <v>179.163893649008</v>
      </c>
      <c r="R107" s="167">
        <v>155.38629018496701</v>
      </c>
      <c r="T107" s="165">
        <v>44377</v>
      </c>
      <c r="U107" s="168">
        <v>271.66776884707599</v>
      </c>
      <c r="V107" s="168">
        <v>257.89164089119498</v>
      </c>
    </row>
    <row r="108" spans="16:22" x14ac:dyDescent="0.3">
      <c r="P108" s="165">
        <v>38929</v>
      </c>
      <c r="Q108" s="166">
        <v>178.82097168442399</v>
      </c>
      <c r="R108" s="167">
        <v>155.13715199232399</v>
      </c>
      <c r="T108" s="165">
        <v>44469</v>
      </c>
      <c r="U108" s="168">
        <v>280.61166480048598</v>
      </c>
      <c r="V108" s="168">
        <v>275.37845261457301</v>
      </c>
    </row>
    <row r="109" spans="16:22" x14ac:dyDescent="0.3">
      <c r="P109" s="165">
        <v>38960</v>
      </c>
      <c r="Q109" s="166">
        <v>178.16716371059499</v>
      </c>
      <c r="R109" s="167">
        <v>156.06501646951199</v>
      </c>
      <c r="T109" s="165">
        <v>44561</v>
      </c>
      <c r="U109" s="168">
        <v>295.73718139633303</v>
      </c>
      <c r="V109" s="168">
        <v>289.84273192072698</v>
      </c>
    </row>
    <row r="110" spans="16:22" x14ac:dyDescent="0.3">
      <c r="P110" s="165">
        <v>38990</v>
      </c>
      <c r="Q110" s="166">
        <v>176.30607139228599</v>
      </c>
      <c r="R110" s="167">
        <v>155.26758656619199</v>
      </c>
      <c r="T110" s="165">
        <v>44651</v>
      </c>
      <c r="U110" s="168">
        <v>296.821545733986</v>
      </c>
      <c r="V110" s="168">
        <v>283.87032743088099</v>
      </c>
    </row>
    <row r="111" spans="16:22" x14ac:dyDescent="0.3">
      <c r="P111" s="165">
        <v>39021</v>
      </c>
      <c r="Q111" s="166">
        <v>175.05470998954399</v>
      </c>
      <c r="R111" s="167">
        <v>156.14310997621399</v>
      </c>
      <c r="T111" s="165">
        <v>44742</v>
      </c>
      <c r="U111" s="168">
        <v>313.94076614744802</v>
      </c>
      <c r="V111" s="168">
        <v>318.06803378819802</v>
      </c>
    </row>
    <row r="112" spans="16:22" x14ac:dyDescent="0.3">
      <c r="P112" s="165">
        <v>39051</v>
      </c>
      <c r="Q112" s="166">
        <v>175.35122577358899</v>
      </c>
      <c r="R112" s="167">
        <v>157.163007440858</v>
      </c>
      <c r="T112" s="165">
        <v>44834</v>
      </c>
      <c r="U112" s="168">
        <v>312.28093671953201</v>
      </c>
      <c r="V112" s="168">
        <v>300.49749072837699</v>
      </c>
    </row>
    <row r="113" spans="16:22" x14ac:dyDescent="0.3">
      <c r="P113" s="165">
        <v>39082</v>
      </c>
      <c r="Q113" s="166">
        <v>176.84198746946799</v>
      </c>
      <c r="R113" s="167">
        <v>161.04992339272999</v>
      </c>
      <c r="T113" s="165">
        <v>44926</v>
      </c>
      <c r="U113" s="168">
        <v>311.750390703976</v>
      </c>
      <c r="V113" s="168">
        <v>290.47431443097798</v>
      </c>
    </row>
    <row r="114" spans="16:22" x14ac:dyDescent="0.3">
      <c r="P114" s="165">
        <v>39113</v>
      </c>
      <c r="Q114" s="166">
        <v>179.49381598673099</v>
      </c>
      <c r="R114" s="167">
        <v>163.40780596623401</v>
      </c>
      <c r="T114" s="165">
        <v>45016</v>
      </c>
      <c r="U114" s="168">
        <v>309.81635285058798</v>
      </c>
      <c r="V114" s="168">
        <v>270.90744929195699</v>
      </c>
    </row>
    <row r="115" spans="16:22" x14ac:dyDescent="0.3">
      <c r="P115" s="165">
        <v>39141</v>
      </c>
      <c r="Q115" s="166">
        <v>181.76439503754199</v>
      </c>
      <c r="R115" s="167">
        <v>165.83164112436901</v>
      </c>
      <c r="T115" s="165">
        <v>45107</v>
      </c>
      <c r="U115" s="168">
        <v>315.07050454213601</v>
      </c>
      <c r="V115" s="168">
        <v>289.06768487371198</v>
      </c>
    </row>
    <row r="116" spans="16:22" x14ac:dyDescent="0.3">
      <c r="P116" s="165">
        <v>39172</v>
      </c>
      <c r="Q116" s="166">
        <v>183.46603239419599</v>
      </c>
      <c r="R116" s="167">
        <v>165.211417652243</v>
      </c>
      <c r="T116" s="165">
        <v>45199</v>
      </c>
      <c r="U116" s="168">
        <v>322.34795473358503</v>
      </c>
      <c r="V116" s="168">
        <v>273.62112878125401</v>
      </c>
    </row>
    <row r="117" spans="16:22" x14ac:dyDescent="0.3">
      <c r="P117" s="165">
        <v>39202</v>
      </c>
      <c r="Q117" s="166">
        <v>185.03186231015999</v>
      </c>
      <c r="R117" s="167">
        <v>166.66317633986301</v>
      </c>
      <c r="T117" s="165">
        <v>45291</v>
      </c>
      <c r="U117" s="168">
        <v>318.17295742412898</v>
      </c>
      <c r="V117" s="168">
        <v>263.967022046149</v>
      </c>
    </row>
    <row r="118" spans="16:22" x14ac:dyDescent="0.3">
      <c r="P118" s="165">
        <v>39233</v>
      </c>
      <c r="Q118" s="166">
        <v>185.29814013224501</v>
      </c>
      <c r="R118" s="167">
        <v>166.51283511158499</v>
      </c>
      <c r="T118" s="165">
        <v>45382</v>
      </c>
      <c r="U118" s="168">
        <v>323.41216688050702</v>
      </c>
      <c r="V118" s="168">
        <v>274.81503297347803</v>
      </c>
    </row>
    <row r="119" spans="16:22" x14ac:dyDescent="0.3">
      <c r="P119" s="165">
        <v>39263</v>
      </c>
      <c r="Q119" s="166">
        <v>186.39047907581801</v>
      </c>
      <c r="R119" s="167">
        <v>168.909468725902</v>
      </c>
      <c r="T119" s="165">
        <v>45473</v>
      </c>
      <c r="U119" s="168">
        <v>322.27565963443999</v>
      </c>
      <c r="V119" s="168">
        <v>282.632195448299</v>
      </c>
    </row>
    <row r="120" spans="16:22" x14ac:dyDescent="0.3">
      <c r="P120" s="165">
        <v>39294</v>
      </c>
      <c r="Q120" s="166">
        <v>186.17981239930299</v>
      </c>
      <c r="R120" s="167">
        <v>168.60553753882601</v>
      </c>
      <c r="T120" s="165">
        <v>45565</v>
      </c>
      <c r="U120" s="168">
        <v>327.98875452271199</v>
      </c>
      <c r="V120" s="168">
        <v>267.89837848104202</v>
      </c>
    </row>
    <row r="121" spans="16:22" x14ac:dyDescent="0.3">
      <c r="P121" s="165">
        <v>39325</v>
      </c>
      <c r="Q121" s="166">
        <v>187.05910899331499</v>
      </c>
      <c r="R121" s="167">
        <v>168.800241724318</v>
      </c>
      <c r="T121" s="165">
        <v>45657</v>
      </c>
      <c r="U121" s="168">
        <v>324.11575152968999</v>
      </c>
      <c r="V121" s="168">
        <v>256.984121090315</v>
      </c>
    </row>
    <row r="122" spans="16:22" x14ac:dyDescent="0.3">
      <c r="P122" s="165">
        <v>39355</v>
      </c>
      <c r="Q122" s="166">
        <v>185.11725825479499</v>
      </c>
      <c r="R122" s="167">
        <v>164.778031122453</v>
      </c>
      <c r="T122" s="165">
        <v>45747</v>
      </c>
      <c r="U122" s="168">
        <v>337.61143320696198</v>
      </c>
      <c r="V122" s="168">
        <v>286.45435903934401</v>
      </c>
    </row>
    <row r="123" spans="16:22" x14ac:dyDescent="0.3">
      <c r="P123" s="165">
        <v>39386</v>
      </c>
      <c r="Q123" s="166">
        <v>182.019803661157</v>
      </c>
      <c r="R123" s="167">
        <v>160.441880306515</v>
      </c>
      <c r="T123" s="165">
        <v>45838</v>
      </c>
      <c r="U123" s="168">
        <v>328.93587642544401</v>
      </c>
      <c r="V123" s="168">
        <v>256.96879453803001</v>
      </c>
    </row>
    <row r="124" spans="16:22" x14ac:dyDescent="0.3">
      <c r="P124" s="165">
        <v>39416</v>
      </c>
      <c r="Q124" s="166">
        <v>179.233331038019</v>
      </c>
      <c r="R124" s="167">
        <v>154.958010576134</v>
      </c>
      <c r="T124" s="165">
        <v>45930</v>
      </c>
      <c r="U124" s="168">
        <v>333.65931459978202</v>
      </c>
      <c r="V124" s="168">
        <v>278.461770543733</v>
      </c>
    </row>
    <row r="125" spans="16:22" x14ac:dyDescent="0.3">
      <c r="P125" s="165">
        <v>39447</v>
      </c>
      <c r="Q125" s="166">
        <v>178.778715454429</v>
      </c>
      <c r="R125" s="167">
        <v>153.18280589739899</v>
      </c>
      <c r="T125" s="165">
        <v>46022</v>
      </c>
      <c r="U125" s="168">
        <v>329.38745032704202</v>
      </c>
      <c r="V125" s="168">
        <v>265.85457527039199</v>
      </c>
    </row>
    <row r="126" spans="16:22" x14ac:dyDescent="0.3">
      <c r="P126" s="165">
        <v>39478</v>
      </c>
      <c r="Q126" s="166">
        <v>180.24268583558799</v>
      </c>
      <c r="R126" s="167">
        <v>153.48875849016699</v>
      </c>
      <c r="T126" s="165">
        <v>46112</v>
      </c>
      <c r="U126" s="168">
        <v>339.68139372634801</v>
      </c>
      <c r="V126" s="168">
        <v>274.65269693597901</v>
      </c>
    </row>
    <row r="127" spans="16:22" x14ac:dyDescent="0.3">
      <c r="P127" s="165">
        <v>39507</v>
      </c>
      <c r="Q127" s="166">
        <v>180.027590971877</v>
      </c>
      <c r="R127" s="167">
        <v>157.75878031403701</v>
      </c>
      <c r="T127" s="165">
        <v>46203</v>
      </c>
      <c r="U127" s="168" t="s">
        <v>106</v>
      </c>
      <c r="V127" s="168" t="s">
        <v>106</v>
      </c>
    </row>
    <row r="128" spans="16:22" x14ac:dyDescent="0.3">
      <c r="P128" s="165">
        <v>39538</v>
      </c>
      <c r="Q128" s="166">
        <v>178.06559732101101</v>
      </c>
      <c r="R128" s="167">
        <v>159.64345798445899</v>
      </c>
      <c r="T128" s="165">
        <v>46295</v>
      </c>
      <c r="U128" s="168" t="s">
        <v>106</v>
      </c>
      <c r="V128" s="168" t="s">
        <v>106</v>
      </c>
    </row>
    <row r="129" spans="16:22" x14ac:dyDescent="0.3">
      <c r="P129" s="165">
        <v>39568</v>
      </c>
      <c r="Q129" s="166">
        <v>175.01917039116401</v>
      </c>
      <c r="R129" s="167">
        <v>159.306636354761</v>
      </c>
      <c r="T129" s="165">
        <v>46387</v>
      </c>
      <c r="U129" s="168" t="s">
        <v>106</v>
      </c>
      <c r="V129" s="168" t="s">
        <v>106</v>
      </c>
    </row>
    <row r="130" spans="16:22" x14ac:dyDescent="0.3">
      <c r="P130" s="165">
        <v>39599</v>
      </c>
      <c r="Q130" s="166">
        <v>173.66386069698501</v>
      </c>
      <c r="R130" s="167">
        <v>154.92850676631599</v>
      </c>
      <c r="T130" s="165">
        <v>46477</v>
      </c>
      <c r="U130" s="168" t="s">
        <v>106</v>
      </c>
      <c r="V130" s="168" t="s">
        <v>106</v>
      </c>
    </row>
    <row r="131" spans="16:22" x14ac:dyDescent="0.3">
      <c r="P131" s="165">
        <v>39629</v>
      </c>
      <c r="Q131" s="166">
        <v>173.10918941229301</v>
      </c>
      <c r="R131" s="167">
        <v>152.678489438974</v>
      </c>
      <c r="T131" s="165">
        <v>46568</v>
      </c>
      <c r="U131" s="168" t="s">
        <v>106</v>
      </c>
      <c r="V131" s="168" t="s">
        <v>106</v>
      </c>
    </row>
    <row r="132" spans="16:22" x14ac:dyDescent="0.3">
      <c r="P132" s="165">
        <v>39660</v>
      </c>
      <c r="Q132" s="166">
        <v>172.78704055152099</v>
      </c>
      <c r="R132" s="167">
        <v>153.071145785292</v>
      </c>
      <c r="T132" s="165">
        <v>46660</v>
      </c>
      <c r="U132" s="168" t="s">
        <v>106</v>
      </c>
      <c r="V132" s="168" t="s">
        <v>106</v>
      </c>
    </row>
    <row r="133" spans="16:22" x14ac:dyDescent="0.3">
      <c r="P133" s="165">
        <v>39691</v>
      </c>
      <c r="Q133" s="166">
        <v>171.67594793925301</v>
      </c>
      <c r="R133" s="167">
        <v>155.915772081066</v>
      </c>
      <c r="T133" s="165">
        <v>46752</v>
      </c>
      <c r="U133" s="168" t="s">
        <v>106</v>
      </c>
      <c r="V133" s="168" t="s">
        <v>106</v>
      </c>
    </row>
    <row r="134" spans="16:22" x14ac:dyDescent="0.3">
      <c r="P134" s="165">
        <v>39721</v>
      </c>
      <c r="Q134" s="166">
        <v>168.00957495813199</v>
      </c>
      <c r="R134" s="167">
        <v>153.68995293303001</v>
      </c>
      <c r="T134" s="165">
        <v>46843</v>
      </c>
      <c r="U134" s="168" t="s">
        <v>106</v>
      </c>
      <c r="V134" s="168" t="s">
        <v>106</v>
      </c>
    </row>
    <row r="135" spans="16:22" x14ac:dyDescent="0.3">
      <c r="P135" s="165">
        <v>39752</v>
      </c>
      <c r="Q135" s="166">
        <v>163.651310656351</v>
      </c>
      <c r="R135" s="167">
        <v>145.45245485125301</v>
      </c>
      <c r="T135" s="165">
        <v>46934</v>
      </c>
      <c r="U135" s="168" t="s">
        <v>106</v>
      </c>
      <c r="V135" s="168" t="s">
        <v>106</v>
      </c>
    </row>
    <row r="136" spans="16:22" x14ac:dyDescent="0.3">
      <c r="P136" s="165">
        <v>39782</v>
      </c>
      <c r="Q136" s="166">
        <v>157.80166716269099</v>
      </c>
      <c r="R136" s="167">
        <v>134.08580546747299</v>
      </c>
      <c r="T136" s="165">
        <v>47026</v>
      </c>
      <c r="U136" s="168" t="s">
        <v>106</v>
      </c>
      <c r="V136" s="168" t="s">
        <v>106</v>
      </c>
    </row>
    <row r="137" spans="16:22" x14ac:dyDescent="0.3">
      <c r="P137" s="165">
        <v>39813</v>
      </c>
      <c r="Q137" s="166">
        <v>155.07172483434201</v>
      </c>
      <c r="R137" s="167">
        <v>128.873721802555</v>
      </c>
      <c r="T137" s="165">
        <v>47118</v>
      </c>
      <c r="U137" s="168" t="s">
        <v>106</v>
      </c>
      <c r="V137" s="168" t="s">
        <v>106</v>
      </c>
    </row>
    <row r="138" spans="16:22" x14ac:dyDescent="0.3">
      <c r="P138" s="165">
        <v>39844</v>
      </c>
      <c r="Q138" s="166">
        <v>151.62082986295599</v>
      </c>
      <c r="R138" s="167">
        <v>126.128848699801</v>
      </c>
      <c r="T138" s="165">
        <v>47208</v>
      </c>
      <c r="U138" s="168" t="s">
        <v>106</v>
      </c>
      <c r="V138" s="168" t="s">
        <v>106</v>
      </c>
    </row>
    <row r="139" spans="16:22" x14ac:dyDescent="0.3">
      <c r="P139" s="165">
        <v>39872</v>
      </c>
      <c r="Q139" s="166">
        <v>149.35346062712401</v>
      </c>
      <c r="R139" s="167">
        <v>125.303112472111</v>
      </c>
      <c r="T139" s="165">
        <v>47299</v>
      </c>
      <c r="U139" s="168" t="s">
        <v>106</v>
      </c>
      <c r="V139" s="168" t="s">
        <v>106</v>
      </c>
    </row>
    <row r="140" spans="16:22" x14ac:dyDescent="0.3">
      <c r="P140" s="165">
        <v>39903</v>
      </c>
      <c r="Q140" s="166">
        <v>144.63660998335899</v>
      </c>
      <c r="R140" s="167">
        <v>118.639168814172</v>
      </c>
      <c r="T140" s="165">
        <v>47391</v>
      </c>
      <c r="U140" s="168" t="s">
        <v>106</v>
      </c>
      <c r="V140" s="168" t="s">
        <v>106</v>
      </c>
    </row>
    <row r="141" spans="16:22" x14ac:dyDescent="0.3">
      <c r="P141" s="165">
        <v>39933</v>
      </c>
      <c r="Q141" s="166">
        <v>141.246604777893</v>
      </c>
      <c r="R141" s="167">
        <v>115.11774364384</v>
      </c>
      <c r="T141" s="165">
        <v>47483</v>
      </c>
      <c r="U141" s="168" t="s">
        <v>106</v>
      </c>
      <c r="V141" s="168" t="s">
        <v>106</v>
      </c>
    </row>
    <row r="142" spans="16:22" x14ac:dyDescent="0.3">
      <c r="P142" s="165">
        <v>39964</v>
      </c>
      <c r="Q142" s="166">
        <v>139.03506754975399</v>
      </c>
      <c r="R142" s="167">
        <v>110.23880185490501</v>
      </c>
      <c r="T142" s="165"/>
    </row>
    <row r="143" spans="16:22" x14ac:dyDescent="0.3">
      <c r="P143" s="165">
        <v>39994</v>
      </c>
      <c r="Q143" s="166">
        <v>139.27231570906099</v>
      </c>
      <c r="R143" s="167">
        <v>110.30278198515801</v>
      </c>
      <c r="T143" s="165"/>
    </row>
    <row r="144" spans="16:22" x14ac:dyDescent="0.3">
      <c r="P144" s="165">
        <v>40025</v>
      </c>
      <c r="Q144" s="166">
        <v>139.692002517101</v>
      </c>
      <c r="R144" s="167">
        <v>108.074383859393</v>
      </c>
      <c r="T144" s="165"/>
    </row>
    <row r="145" spans="16:20" x14ac:dyDescent="0.3">
      <c r="P145" s="165">
        <v>40056</v>
      </c>
      <c r="Q145" s="166">
        <v>138.85575761283499</v>
      </c>
      <c r="R145" s="167">
        <v>107.328265243223</v>
      </c>
      <c r="T145" s="165"/>
    </row>
    <row r="146" spans="16:20" x14ac:dyDescent="0.3">
      <c r="P146" s="165">
        <v>40086</v>
      </c>
      <c r="Q146" s="166">
        <v>135.206748883899</v>
      </c>
      <c r="R146" s="167">
        <v>104.888537272284</v>
      </c>
      <c r="T146" s="165"/>
    </row>
    <row r="147" spans="16:20" x14ac:dyDescent="0.3">
      <c r="P147" s="165">
        <v>40117</v>
      </c>
      <c r="Q147" s="166">
        <v>130.59140149538899</v>
      </c>
      <c r="R147" s="167">
        <v>102.770747269268</v>
      </c>
      <c r="T147" s="165"/>
    </row>
    <row r="148" spans="16:20" x14ac:dyDescent="0.3">
      <c r="P148" s="165">
        <v>40147</v>
      </c>
      <c r="Q148" s="166">
        <v>128.73451887584301</v>
      </c>
      <c r="R148" s="167">
        <v>101.306626317374</v>
      </c>
      <c r="T148" s="165"/>
    </row>
    <row r="149" spans="16:20" x14ac:dyDescent="0.3">
      <c r="P149" s="165">
        <v>40178</v>
      </c>
      <c r="Q149" s="166">
        <v>129.24206852021399</v>
      </c>
      <c r="R149" s="167">
        <v>100.66651448009701</v>
      </c>
      <c r="T149" s="165"/>
    </row>
    <row r="150" spans="16:20" x14ac:dyDescent="0.3">
      <c r="P150" s="165">
        <v>40209</v>
      </c>
      <c r="Q150" s="166">
        <v>131.49888871066699</v>
      </c>
      <c r="R150" s="167">
        <v>100.459077563939</v>
      </c>
      <c r="T150" s="165"/>
    </row>
    <row r="151" spans="16:20" x14ac:dyDescent="0.3">
      <c r="P151" s="165">
        <v>40237</v>
      </c>
      <c r="Q151" s="166">
        <v>132.74752110080499</v>
      </c>
      <c r="R151" s="167">
        <v>100.975412078758</v>
      </c>
      <c r="T151" s="165"/>
    </row>
    <row r="152" spans="16:20" x14ac:dyDescent="0.3">
      <c r="P152" s="165">
        <v>40268</v>
      </c>
      <c r="Q152" s="166">
        <v>132.06599637266001</v>
      </c>
      <c r="R152" s="167">
        <v>102.830003415683</v>
      </c>
      <c r="T152" s="165"/>
    </row>
    <row r="153" spans="16:20" x14ac:dyDescent="0.3">
      <c r="P153" s="165">
        <v>40298</v>
      </c>
      <c r="Q153" s="166">
        <v>129.42023738294199</v>
      </c>
      <c r="R153" s="167">
        <v>106.35752671716099</v>
      </c>
      <c r="T153" s="165"/>
    </row>
    <row r="154" spans="16:20" x14ac:dyDescent="0.3">
      <c r="P154" s="165">
        <v>40329</v>
      </c>
      <c r="Q154" s="166">
        <v>125.91045435749901</v>
      </c>
      <c r="R154" s="167">
        <v>107.755271197932</v>
      </c>
      <c r="T154" s="165"/>
    </row>
    <row r="155" spans="16:20" x14ac:dyDescent="0.3">
      <c r="P155" s="165">
        <v>40359</v>
      </c>
      <c r="Q155" s="166">
        <v>123.776074009506</v>
      </c>
      <c r="R155" s="167">
        <v>107.006270448617</v>
      </c>
      <c r="T155" s="165"/>
    </row>
    <row r="156" spans="16:20" x14ac:dyDescent="0.3">
      <c r="P156" s="165">
        <v>40390</v>
      </c>
      <c r="Q156" s="166">
        <v>123.417671803913</v>
      </c>
      <c r="R156" s="167">
        <v>103.563145145513</v>
      </c>
      <c r="T156" s="165"/>
    </row>
    <row r="157" spans="16:20" x14ac:dyDescent="0.3">
      <c r="P157" s="165">
        <v>40421</v>
      </c>
      <c r="Q157" s="166">
        <v>124.253047058832</v>
      </c>
      <c r="R157" s="167">
        <v>102.54314717608899</v>
      </c>
      <c r="T157" s="165"/>
    </row>
    <row r="158" spans="16:20" x14ac:dyDescent="0.3">
      <c r="P158" s="165">
        <v>40451</v>
      </c>
      <c r="Q158" s="166">
        <v>124.008054796696</v>
      </c>
      <c r="R158" s="167">
        <v>102.769189252977</v>
      </c>
      <c r="T158" s="165"/>
    </row>
    <row r="159" spans="16:20" x14ac:dyDescent="0.3">
      <c r="P159" s="165">
        <v>40482</v>
      </c>
      <c r="Q159" s="166">
        <v>123.198137736069</v>
      </c>
      <c r="R159" s="167">
        <v>105.764584304194</v>
      </c>
      <c r="T159" s="165"/>
    </row>
    <row r="160" spans="16:20" x14ac:dyDescent="0.3">
      <c r="P160" s="165">
        <v>40512</v>
      </c>
      <c r="Q160" s="166">
        <v>122.65753369803301</v>
      </c>
      <c r="R160" s="167">
        <v>108.22318145053499</v>
      </c>
      <c r="T160" s="165"/>
    </row>
    <row r="161" spans="16:20" x14ac:dyDescent="0.3">
      <c r="P161" s="165">
        <v>40543</v>
      </c>
      <c r="Q161" s="166">
        <v>123.184613886883</v>
      </c>
      <c r="R161" s="167">
        <v>110.843307978054</v>
      </c>
      <c r="T161" s="165"/>
    </row>
    <row r="162" spans="16:20" x14ac:dyDescent="0.3">
      <c r="P162" s="165">
        <v>40574</v>
      </c>
      <c r="Q162" s="166">
        <v>122.448426110851</v>
      </c>
      <c r="R162" s="167">
        <v>109.811223516602</v>
      </c>
      <c r="T162" s="165"/>
    </row>
    <row r="163" spans="16:20" x14ac:dyDescent="0.3">
      <c r="P163" s="165">
        <v>40602</v>
      </c>
      <c r="Q163" s="166">
        <v>120.918442115606</v>
      </c>
      <c r="R163" s="167">
        <v>105.498982697576</v>
      </c>
      <c r="T163" s="165"/>
    </row>
    <row r="164" spans="16:20" x14ac:dyDescent="0.3">
      <c r="P164" s="165">
        <v>40633</v>
      </c>
      <c r="Q164" s="166">
        <v>119.638188308011</v>
      </c>
      <c r="R164" s="167">
        <v>101.149418829326</v>
      </c>
      <c r="T164" s="165"/>
    </row>
    <row r="165" spans="16:20" x14ac:dyDescent="0.3">
      <c r="P165" s="165">
        <v>40663</v>
      </c>
      <c r="Q165" s="166">
        <v>120.138040758511</v>
      </c>
      <c r="R165" s="167">
        <v>100.482430942806</v>
      </c>
      <c r="T165" s="165"/>
    </row>
    <row r="166" spans="16:20" x14ac:dyDescent="0.3">
      <c r="P166" s="165">
        <v>40694</v>
      </c>
      <c r="Q166" s="166">
        <v>120.942522412074</v>
      </c>
      <c r="R166" s="167">
        <v>102.789019100362</v>
      </c>
      <c r="T166" s="165"/>
    </row>
    <row r="167" spans="16:20" x14ac:dyDescent="0.3">
      <c r="P167" s="165">
        <v>40724</v>
      </c>
      <c r="Q167" s="166">
        <v>120.843260563084</v>
      </c>
      <c r="R167" s="167">
        <v>105.88077011681401</v>
      </c>
      <c r="T167" s="165"/>
    </row>
    <row r="168" spans="16:20" x14ac:dyDescent="0.3">
      <c r="P168" s="165">
        <v>40755</v>
      </c>
      <c r="Q168" s="166">
        <v>120.427443816362</v>
      </c>
      <c r="R168" s="167">
        <v>108.040073051413</v>
      </c>
      <c r="T168" s="165"/>
    </row>
    <row r="169" spans="16:20" x14ac:dyDescent="0.3">
      <c r="P169" s="165">
        <v>40786</v>
      </c>
      <c r="Q169" s="166">
        <v>121.100781585524</v>
      </c>
      <c r="R169" s="167">
        <v>109.775062268612</v>
      </c>
      <c r="T169" s="165"/>
    </row>
    <row r="170" spans="16:20" x14ac:dyDescent="0.3">
      <c r="P170" s="165">
        <v>40816</v>
      </c>
      <c r="Q170" s="166">
        <v>122.597280930607</v>
      </c>
      <c r="R170" s="167">
        <v>110.832847967419</v>
      </c>
      <c r="T170" s="165"/>
    </row>
    <row r="171" spans="16:20" x14ac:dyDescent="0.3">
      <c r="P171" s="165">
        <v>40847</v>
      </c>
      <c r="Q171" s="166">
        <v>123.888261476434</v>
      </c>
      <c r="R171" s="167">
        <v>113.69397569636899</v>
      </c>
    </row>
    <row r="172" spans="16:20" x14ac:dyDescent="0.3">
      <c r="P172" s="165">
        <v>40877</v>
      </c>
      <c r="Q172" s="166">
        <v>124.17023387248901</v>
      </c>
      <c r="R172" s="167">
        <v>114.23695524921099</v>
      </c>
    </row>
    <row r="173" spans="16:20" x14ac:dyDescent="0.3">
      <c r="P173" s="165">
        <v>40908</v>
      </c>
      <c r="Q173" s="166">
        <v>123.674112974667</v>
      </c>
      <c r="R173" s="167">
        <v>114.580081683671</v>
      </c>
    </row>
    <row r="174" spans="16:20" x14ac:dyDescent="0.3">
      <c r="P174" s="165">
        <v>40939</v>
      </c>
      <c r="Q174" s="166">
        <v>122.09784264737</v>
      </c>
      <c r="R174" s="167">
        <v>110.80392752432699</v>
      </c>
    </row>
    <row r="175" spans="16:20" x14ac:dyDescent="0.3">
      <c r="P175" s="165">
        <v>40968</v>
      </c>
      <c r="Q175" s="166">
        <v>120.338502065276</v>
      </c>
      <c r="R175" s="167">
        <v>108.54696485810901</v>
      </c>
    </row>
    <row r="176" spans="16:20" x14ac:dyDescent="0.3">
      <c r="P176" s="165">
        <v>40999</v>
      </c>
      <c r="Q176" s="166">
        <v>120.402554248545</v>
      </c>
      <c r="R176" s="167">
        <v>107.560446583916</v>
      </c>
    </row>
    <row r="177" spans="16:18" x14ac:dyDescent="0.3">
      <c r="P177" s="165">
        <v>41029</v>
      </c>
      <c r="Q177" s="166">
        <v>121.213894872872</v>
      </c>
      <c r="R177" s="167">
        <v>109.74259348412799</v>
      </c>
    </row>
    <row r="178" spans="16:18" x14ac:dyDescent="0.3">
      <c r="P178" s="165">
        <v>41060</v>
      </c>
      <c r="Q178" s="166">
        <v>122.69399637409499</v>
      </c>
      <c r="R178" s="167">
        <v>110.85770131612701</v>
      </c>
    </row>
    <row r="179" spans="16:18" x14ac:dyDescent="0.3">
      <c r="P179" s="165">
        <v>41090</v>
      </c>
      <c r="Q179" s="166">
        <v>123.18165004103</v>
      </c>
      <c r="R179" s="167">
        <v>112.446561593667</v>
      </c>
    </row>
    <row r="180" spans="16:18" x14ac:dyDescent="0.3">
      <c r="P180" s="165">
        <v>41121</v>
      </c>
      <c r="Q180" s="166">
        <v>124.158230603954</v>
      </c>
      <c r="R180" s="167">
        <v>114.004827958569</v>
      </c>
    </row>
    <row r="181" spans="16:18" x14ac:dyDescent="0.3">
      <c r="P181" s="165">
        <v>41152</v>
      </c>
      <c r="Q181" s="166">
        <v>125.543201451773</v>
      </c>
      <c r="R181" s="167">
        <v>116.735527109307</v>
      </c>
    </row>
    <row r="182" spans="16:18" x14ac:dyDescent="0.3">
      <c r="P182" s="165">
        <v>41182</v>
      </c>
      <c r="Q182" s="166">
        <v>126.89993829713799</v>
      </c>
      <c r="R182" s="167">
        <v>117.169162963902</v>
      </c>
    </row>
    <row r="183" spans="16:18" x14ac:dyDescent="0.3">
      <c r="P183" s="165">
        <v>41213</v>
      </c>
      <c r="Q183" s="166">
        <v>128.78513212823799</v>
      </c>
      <c r="R183" s="167">
        <v>117.574087853802</v>
      </c>
    </row>
    <row r="184" spans="16:18" x14ac:dyDescent="0.3">
      <c r="P184" s="165">
        <v>41243</v>
      </c>
      <c r="Q184" s="166">
        <v>129.649194035005</v>
      </c>
      <c r="R184" s="167">
        <v>116.28594704184999</v>
      </c>
    </row>
    <row r="185" spans="16:18" x14ac:dyDescent="0.3">
      <c r="P185" s="165">
        <v>41274</v>
      </c>
      <c r="Q185" s="166">
        <v>130.253715590165</v>
      </c>
      <c r="R185" s="167">
        <v>116.751075204429</v>
      </c>
    </row>
    <row r="186" spans="16:18" x14ac:dyDescent="0.3">
      <c r="P186" s="165">
        <v>41305</v>
      </c>
      <c r="Q186" s="166">
        <v>128.58197953799299</v>
      </c>
      <c r="R186" s="167">
        <v>115.38686284222401</v>
      </c>
    </row>
    <row r="187" spans="16:18" x14ac:dyDescent="0.3">
      <c r="P187" s="165">
        <v>41333</v>
      </c>
      <c r="Q187" s="166">
        <v>127.09725466299</v>
      </c>
      <c r="R187" s="167">
        <v>116.673106820426</v>
      </c>
    </row>
    <row r="188" spans="16:18" x14ac:dyDescent="0.3">
      <c r="P188" s="165">
        <v>41364</v>
      </c>
      <c r="Q188" s="166">
        <v>126.85607286967701</v>
      </c>
      <c r="R188" s="167">
        <v>117.73670147142801</v>
      </c>
    </row>
    <row r="189" spans="16:18" x14ac:dyDescent="0.3">
      <c r="P189" s="165">
        <v>41394</v>
      </c>
      <c r="Q189" s="166">
        <v>129.132307812828</v>
      </c>
      <c r="R189" s="167">
        <v>121.37455905228001</v>
      </c>
    </row>
    <row r="190" spans="16:18" x14ac:dyDescent="0.3">
      <c r="P190" s="165">
        <v>41425</v>
      </c>
      <c r="Q190" s="166">
        <v>131.85336964368599</v>
      </c>
      <c r="R190" s="167">
        <v>122.425549930605</v>
      </c>
    </row>
    <row r="191" spans="16:18" x14ac:dyDescent="0.3">
      <c r="P191" s="165">
        <v>41455</v>
      </c>
      <c r="Q191" s="166">
        <v>134.37948230859999</v>
      </c>
      <c r="R191" s="167">
        <v>123.87551675987299</v>
      </c>
    </row>
    <row r="192" spans="16:18" x14ac:dyDescent="0.3">
      <c r="P192" s="165">
        <v>41486</v>
      </c>
      <c r="Q192" s="166">
        <v>135.47176545310199</v>
      </c>
      <c r="R192" s="167">
        <v>123.82025062190699</v>
      </c>
    </row>
    <row r="193" spans="16:18" x14ac:dyDescent="0.3">
      <c r="P193" s="165">
        <v>41517</v>
      </c>
      <c r="Q193" s="166">
        <v>136.38740702648099</v>
      </c>
      <c r="R193" s="167">
        <v>124.902063856995</v>
      </c>
    </row>
    <row r="194" spans="16:18" x14ac:dyDescent="0.3">
      <c r="P194" s="165">
        <v>41547</v>
      </c>
      <c r="Q194" s="166">
        <v>137.088531255541</v>
      </c>
      <c r="R194" s="167">
        <v>125.12597769809599</v>
      </c>
    </row>
    <row r="195" spans="16:18" x14ac:dyDescent="0.3">
      <c r="P195" s="165">
        <v>41578</v>
      </c>
      <c r="Q195" s="166">
        <v>137.694518441908</v>
      </c>
      <c r="R195" s="167">
        <v>125.313323341029</v>
      </c>
    </row>
    <row r="196" spans="16:18" x14ac:dyDescent="0.3">
      <c r="P196" s="165">
        <v>41608</v>
      </c>
      <c r="Q196" s="166">
        <v>138.570382337084</v>
      </c>
      <c r="R196" s="167">
        <v>126.087264212362</v>
      </c>
    </row>
    <row r="197" spans="16:18" x14ac:dyDescent="0.3">
      <c r="P197" s="165">
        <v>41639</v>
      </c>
      <c r="Q197" s="166">
        <v>139.869159098984</v>
      </c>
      <c r="R197" s="167">
        <v>126.95030421343201</v>
      </c>
    </row>
    <row r="198" spans="16:18" x14ac:dyDescent="0.3">
      <c r="P198" s="165">
        <v>41670</v>
      </c>
      <c r="Q198" s="166">
        <v>141.83070397836701</v>
      </c>
      <c r="R198" s="167">
        <v>129.245170076319</v>
      </c>
    </row>
    <row r="199" spans="16:18" x14ac:dyDescent="0.3">
      <c r="P199" s="165">
        <v>41698</v>
      </c>
      <c r="Q199" s="166">
        <v>142.653173641367</v>
      </c>
      <c r="R199" s="167">
        <v>131.03431112605799</v>
      </c>
    </row>
    <row r="200" spans="16:18" x14ac:dyDescent="0.3">
      <c r="P200" s="165">
        <v>41729</v>
      </c>
      <c r="Q200" s="166">
        <v>143.03606392620799</v>
      </c>
      <c r="R200" s="167">
        <v>132.726228421554</v>
      </c>
    </row>
    <row r="201" spans="16:18" x14ac:dyDescent="0.3">
      <c r="P201" s="165">
        <v>41759</v>
      </c>
      <c r="Q201" s="166">
        <v>143.383950573606</v>
      </c>
      <c r="R201" s="167">
        <v>133.509137788869</v>
      </c>
    </row>
    <row r="202" spans="16:18" x14ac:dyDescent="0.3">
      <c r="P202" s="165">
        <v>41790</v>
      </c>
      <c r="Q202" s="166">
        <v>145.39762029972701</v>
      </c>
      <c r="R202" s="167">
        <v>134.24716949680399</v>
      </c>
    </row>
    <row r="203" spans="16:18" x14ac:dyDescent="0.3">
      <c r="P203" s="165">
        <v>41820</v>
      </c>
      <c r="Q203" s="166">
        <v>147.771570231022</v>
      </c>
      <c r="R203" s="167">
        <v>135.548757259605</v>
      </c>
    </row>
    <row r="204" spans="16:18" x14ac:dyDescent="0.3">
      <c r="P204" s="165">
        <v>41851</v>
      </c>
      <c r="Q204" s="166">
        <v>150.29845556818199</v>
      </c>
      <c r="R204" s="167">
        <v>136.78240322728601</v>
      </c>
    </row>
    <row r="205" spans="16:18" x14ac:dyDescent="0.3">
      <c r="P205" s="165">
        <v>41882</v>
      </c>
      <c r="Q205" s="166">
        <v>151.85742412377201</v>
      </c>
      <c r="R205" s="167">
        <v>138.88486609371199</v>
      </c>
    </row>
    <row r="206" spans="16:18" x14ac:dyDescent="0.3">
      <c r="P206" s="165">
        <v>41912</v>
      </c>
      <c r="Q206" s="166">
        <v>153.03780986754799</v>
      </c>
      <c r="R206" s="167">
        <v>140.47891859906301</v>
      </c>
    </row>
    <row r="207" spans="16:18" x14ac:dyDescent="0.3">
      <c r="P207" s="165">
        <v>41943</v>
      </c>
      <c r="Q207" s="166">
        <v>153.70291375320301</v>
      </c>
      <c r="R207" s="167">
        <v>141.903006998476</v>
      </c>
    </row>
    <row r="208" spans="16:18" x14ac:dyDescent="0.3">
      <c r="P208" s="165">
        <v>41973</v>
      </c>
      <c r="Q208" s="166">
        <v>154.63534829041799</v>
      </c>
      <c r="R208" s="167">
        <v>142.94684569123501</v>
      </c>
    </row>
    <row r="209" spans="16:18" x14ac:dyDescent="0.3">
      <c r="P209" s="165">
        <v>42004</v>
      </c>
      <c r="Q209" s="166">
        <v>155.54046434790001</v>
      </c>
      <c r="R209" s="167">
        <v>144.545815396347</v>
      </c>
    </row>
    <row r="210" spans="16:18" x14ac:dyDescent="0.3">
      <c r="P210" s="165">
        <v>42035</v>
      </c>
      <c r="Q210" s="166">
        <v>156.95801469507501</v>
      </c>
      <c r="R210" s="167">
        <v>147.21779417257301</v>
      </c>
    </row>
    <row r="211" spans="16:18" x14ac:dyDescent="0.3">
      <c r="P211" s="165">
        <v>42063</v>
      </c>
      <c r="Q211" s="166">
        <v>157.69691518280999</v>
      </c>
      <c r="R211" s="167">
        <v>148.44702713939401</v>
      </c>
    </row>
    <row r="212" spans="16:18" x14ac:dyDescent="0.3">
      <c r="P212" s="165">
        <v>42094</v>
      </c>
      <c r="Q212" s="166">
        <v>158.604874287191</v>
      </c>
      <c r="R212" s="167">
        <v>149.84084035594901</v>
      </c>
    </row>
    <row r="213" spans="16:18" x14ac:dyDescent="0.3">
      <c r="P213" s="165">
        <v>42124</v>
      </c>
      <c r="Q213" s="166">
        <v>159.47318061543299</v>
      </c>
      <c r="R213" s="167">
        <v>149.52697078387101</v>
      </c>
    </row>
    <row r="214" spans="16:18" x14ac:dyDescent="0.3">
      <c r="P214" s="165">
        <v>42155</v>
      </c>
      <c r="Q214" s="166">
        <v>161.661380432833</v>
      </c>
      <c r="R214" s="167">
        <v>150.686849618243</v>
      </c>
    </row>
    <row r="215" spans="16:18" x14ac:dyDescent="0.3">
      <c r="P215" s="165">
        <v>42185</v>
      </c>
      <c r="Q215" s="166">
        <v>163.82156210095101</v>
      </c>
      <c r="R215" s="167">
        <v>151.03060630309199</v>
      </c>
    </row>
    <row r="216" spans="16:18" x14ac:dyDescent="0.3">
      <c r="P216" s="165">
        <v>42216</v>
      </c>
      <c r="Q216" s="166">
        <v>165.934868861084</v>
      </c>
      <c r="R216" s="167">
        <v>152.99914724505601</v>
      </c>
    </row>
    <row r="217" spans="16:18" x14ac:dyDescent="0.3">
      <c r="P217" s="165">
        <v>42247</v>
      </c>
      <c r="Q217" s="166">
        <v>167.06449315588401</v>
      </c>
      <c r="R217" s="167">
        <v>154.275243527909</v>
      </c>
    </row>
    <row r="218" spans="16:18" x14ac:dyDescent="0.3">
      <c r="P218" s="165">
        <v>42277</v>
      </c>
      <c r="Q218" s="166">
        <v>167.269873383852</v>
      </c>
      <c r="R218" s="167">
        <v>154.56364182210399</v>
      </c>
    </row>
    <row r="219" spans="16:18" x14ac:dyDescent="0.3">
      <c r="P219" s="165">
        <v>42308</v>
      </c>
      <c r="Q219" s="166">
        <v>166.27948303154199</v>
      </c>
      <c r="R219" s="167">
        <v>152.78911013138799</v>
      </c>
    </row>
    <row r="220" spans="16:18" x14ac:dyDescent="0.3">
      <c r="P220" s="165">
        <v>42338</v>
      </c>
      <c r="Q220" s="166">
        <v>166.39693379797799</v>
      </c>
      <c r="R220" s="167">
        <v>152.45705483271701</v>
      </c>
    </row>
    <row r="221" spans="16:18" x14ac:dyDescent="0.3">
      <c r="P221" s="165">
        <v>42369</v>
      </c>
      <c r="Q221" s="166">
        <v>167.57491981426301</v>
      </c>
      <c r="R221" s="167">
        <v>154.278342313612</v>
      </c>
    </row>
    <row r="222" spans="16:18" x14ac:dyDescent="0.3">
      <c r="P222" s="165">
        <v>42400</v>
      </c>
      <c r="Q222" s="166">
        <v>170.430677177051</v>
      </c>
      <c r="R222" s="167">
        <v>158.37041003221501</v>
      </c>
    </row>
    <row r="223" spans="16:18" x14ac:dyDescent="0.3">
      <c r="P223" s="165">
        <v>42429</v>
      </c>
      <c r="Q223" s="166">
        <v>171.51638993059399</v>
      </c>
      <c r="R223" s="167">
        <v>159.976094432727</v>
      </c>
    </row>
    <row r="224" spans="16:18" x14ac:dyDescent="0.3">
      <c r="P224" s="165">
        <v>42460</v>
      </c>
      <c r="Q224" s="166">
        <v>171.638951433188</v>
      </c>
      <c r="R224" s="167">
        <v>158.942027885973</v>
      </c>
    </row>
    <row r="225" spans="16:18" x14ac:dyDescent="0.3">
      <c r="P225" s="165">
        <v>42490</v>
      </c>
      <c r="Q225" s="166">
        <v>170.72613351322099</v>
      </c>
      <c r="R225" s="167">
        <v>156.79965903605299</v>
      </c>
    </row>
    <row r="226" spans="16:18" x14ac:dyDescent="0.3">
      <c r="P226" s="165">
        <v>42521</v>
      </c>
      <c r="Q226" s="166">
        <v>172.43609309613899</v>
      </c>
      <c r="R226" s="167">
        <v>157.80444628878999</v>
      </c>
    </row>
    <row r="227" spans="16:18" x14ac:dyDescent="0.3">
      <c r="P227" s="165">
        <v>42551</v>
      </c>
      <c r="Q227" s="166">
        <v>175.05644056181299</v>
      </c>
      <c r="R227" s="167">
        <v>161.18767158196499</v>
      </c>
    </row>
    <row r="228" spans="16:18" x14ac:dyDescent="0.3">
      <c r="P228" s="165">
        <v>42582</v>
      </c>
      <c r="Q228" s="166">
        <v>179.09064691166401</v>
      </c>
      <c r="R228" s="167">
        <v>165.06710522992901</v>
      </c>
    </row>
    <row r="229" spans="16:18" x14ac:dyDescent="0.3">
      <c r="P229" s="165">
        <v>42613</v>
      </c>
      <c r="Q229" s="166">
        <v>181.25174020489399</v>
      </c>
      <c r="R229" s="167">
        <v>166.942790595243</v>
      </c>
    </row>
    <row r="230" spans="16:18" x14ac:dyDescent="0.3">
      <c r="P230" s="165">
        <v>42643</v>
      </c>
      <c r="Q230" s="166">
        <v>182.499522154083</v>
      </c>
      <c r="R230" s="167">
        <v>167.78042254177899</v>
      </c>
    </row>
    <row r="231" spans="16:18" x14ac:dyDescent="0.3">
      <c r="P231" s="165">
        <v>42674</v>
      </c>
      <c r="Q231" s="166">
        <v>181.60269837350401</v>
      </c>
      <c r="R231" s="167">
        <v>166.97074585606001</v>
      </c>
    </row>
    <row r="232" spans="16:18" x14ac:dyDescent="0.3">
      <c r="P232" s="165">
        <v>42704</v>
      </c>
      <c r="Q232" s="166">
        <v>181.358819892307</v>
      </c>
      <c r="R232" s="167">
        <v>166.177318807586</v>
      </c>
    </row>
    <row r="233" spans="16:18" x14ac:dyDescent="0.3">
      <c r="P233" s="165">
        <v>42735</v>
      </c>
      <c r="Q233" s="166">
        <v>182.46544144831</v>
      </c>
      <c r="R233" s="167">
        <v>164.44808812984601</v>
      </c>
    </row>
    <row r="234" spans="16:18" x14ac:dyDescent="0.3">
      <c r="P234" s="165">
        <v>42766</v>
      </c>
      <c r="Q234" s="166">
        <v>186.01693472671499</v>
      </c>
      <c r="R234" s="167">
        <v>165.16024936585001</v>
      </c>
    </row>
    <row r="235" spans="16:18" x14ac:dyDescent="0.3">
      <c r="P235" s="165">
        <v>42794</v>
      </c>
      <c r="Q235" s="166">
        <v>190.89329426832799</v>
      </c>
      <c r="R235" s="167">
        <v>167.73412801513001</v>
      </c>
    </row>
    <row r="236" spans="16:18" x14ac:dyDescent="0.3">
      <c r="P236" s="165">
        <v>42825</v>
      </c>
      <c r="Q236" s="166">
        <v>194.31365044546601</v>
      </c>
      <c r="R236" s="167">
        <v>172.17380019361499</v>
      </c>
    </row>
    <row r="237" spans="16:18" x14ac:dyDescent="0.3">
      <c r="P237" s="165">
        <v>42855</v>
      </c>
      <c r="Q237" s="166">
        <v>196.293966584119</v>
      </c>
      <c r="R237" s="167">
        <v>174.73347075138</v>
      </c>
    </row>
    <row r="238" spans="16:18" x14ac:dyDescent="0.3">
      <c r="P238" s="165">
        <v>42886</v>
      </c>
      <c r="Q238" s="166">
        <v>198.440982812595</v>
      </c>
      <c r="R238" s="167">
        <v>175.09100423119401</v>
      </c>
    </row>
    <row r="239" spans="16:18" x14ac:dyDescent="0.3">
      <c r="P239" s="165">
        <v>42916</v>
      </c>
      <c r="Q239" s="166">
        <v>202.269330148873</v>
      </c>
      <c r="R239" s="167">
        <v>175.122638964483</v>
      </c>
    </row>
    <row r="240" spans="16:18" x14ac:dyDescent="0.3">
      <c r="P240" s="165">
        <v>42947</v>
      </c>
      <c r="Q240" s="166">
        <v>204.47648660736999</v>
      </c>
      <c r="R240" s="167">
        <v>173.992291791459</v>
      </c>
    </row>
    <row r="241" spans="16:18" x14ac:dyDescent="0.3">
      <c r="P241" s="165">
        <v>42978</v>
      </c>
      <c r="Q241" s="166">
        <v>204.67940183472601</v>
      </c>
      <c r="R241" s="167">
        <v>175.983929040352</v>
      </c>
    </row>
    <row r="242" spans="16:18" x14ac:dyDescent="0.3">
      <c r="P242" s="165">
        <v>43008</v>
      </c>
      <c r="Q242" s="166">
        <v>202.743484632796</v>
      </c>
      <c r="R242" s="167">
        <v>177.226572932865</v>
      </c>
    </row>
    <row r="243" spans="16:18" x14ac:dyDescent="0.3">
      <c r="P243" s="165">
        <v>43039</v>
      </c>
      <c r="Q243" s="166">
        <v>202.31630536022701</v>
      </c>
      <c r="R243" s="167">
        <v>180.27857146905399</v>
      </c>
    </row>
    <row r="244" spans="16:18" x14ac:dyDescent="0.3">
      <c r="P244" s="165">
        <v>43069</v>
      </c>
      <c r="Q244" s="166">
        <v>204.19985906672201</v>
      </c>
      <c r="R244" s="167">
        <v>179.21356808082101</v>
      </c>
    </row>
    <row r="245" spans="16:18" x14ac:dyDescent="0.3">
      <c r="P245" s="165">
        <v>43100</v>
      </c>
      <c r="Q245" s="166">
        <v>207.17532052514801</v>
      </c>
      <c r="R245" s="167">
        <v>179.601644339655</v>
      </c>
    </row>
    <row r="246" spans="16:18" x14ac:dyDescent="0.3">
      <c r="P246" s="165">
        <v>43131</v>
      </c>
      <c r="Q246" s="166">
        <v>209.14685919204601</v>
      </c>
      <c r="R246" s="167">
        <v>180.46720440051499</v>
      </c>
    </row>
    <row r="247" spans="16:18" x14ac:dyDescent="0.3">
      <c r="P247" s="165">
        <v>43159</v>
      </c>
      <c r="Q247" s="166">
        <v>207.801615905429</v>
      </c>
      <c r="R247" s="167">
        <v>184.73153416474599</v>
      </c>
    </row>
    <row r="248" spans="16:18" x14ac:dyDescent="0.3">
      <c r="P248" s="165">
        <v>43190</v>
      </c>
      <c r="Q248" s="166">
        <v>205.27641471296499</v>
      </c>
      <c r="R248" s="167">
        <v>187.323746974106</v>
      </c>
    </row>
    <row r="249" spans="16:18" x14ac:dyDescent="0.3">
      <c r="P249" s="165">
        <v>43220</v>
      </c>
      <c r="Q249" s="166">
        <v>204.83980079506199</v>
      </c>
      <c r="R249" s="167">
        <v>186.93551666911301</v>
      </c>
    </row>
    <row r="250" spans="16:18" x14ac:dyDescent="0.3">
      <c r="P250" s="165">
        <v>43251</v>
      </c>
      <c r="Q250" s="166">
        <v>207.21056989925401</v>
      </c>
      <c r="R250" s="167">
        <v>185.17848967178699</v>
      </c>
    </row>
    <row r="251" spans="16:18" x14ac:dyDescent="0.3">
      <c r="P251" s="165">
        <v>43281</v>
      </c>
      <c r="Q251" s="166">
        <v>211.95007708935199</v>
      </c>
      <c r="R251" s="167">
        <v>185.58957445856899</v>
      </c>
    </row>
    <row r="252" spans="16:18" x14ac:dyDescent="0.3">
      <c r="P252" s="165">
        <v>43312</v>
      </c>
      <c r="Q252" s="166">
        <v>214.094219708541</v>
      </c>
      <c r="R252" s="167">
        <v>188.44431309825299</v>
      </c>
    </row>
    <row r="253" spans="16:18" x14ac:dyDescent="0.3">
      <c r="P253" s="165">
        <v>43343</v>
      </c>
      <c r="Q253" s="166">
        <v>214.92017395035299</v>
      </c>
      <c r="R253" s="167">
        <v>192.12461894182999</v>
      </c>
    </row>
    <row r="254" spans="16:18" x14ac:dyDescent="0.3">
      <c r="P254" s="165">
        <v>43373</v>
      </c>
      <c r="Q254" s="166">
        <v>213.623553325751</v>
      </c>
      <c r="R254" s="167">
        <v>194.832519508937</v>
      </c>
    </row>
    <row r="255" spans="16:18" x14ac:dyDescent="0.3">
      <c r="P255" s="165">
        <v>43404</v>
      </c>
      <c r="Q255" s="166">
        <v>214.27082871094501</v>
      </c>
      <c r="R255" s="167">
        <v>195.08942689149799</v>
      </c>
    </row>
    <row r="256" spans="16:18" x14ac:dyDescent="0.3">
      <c r="P256" s="165">
        <v>43434</v>
      </c>
      <c r="Q256" s="166">
        <v>215.869846540716</v>
      </c>
      <c r="R256" s="167">
        <v>193.364120386568</v>
      </c>
    </row>
    <row r="257" spans="16:18" x14ac:dyDescent="0.3">
      <c r="P257" s="165">
        <v>43465</v>
      </c>
      <c r="Q257" s="166">
        <v>218.084215294302</v>
      </c>
      <c r="R257" s="167">
        <v>191.727602171033</v>
      </c>
    </row>
    <row r="258" spans="16:18" x14ac:dyDescent="0.3">
      <c r="P258" s="165">
        <v>43496</v>
      </c>
      <c r="Q258" s="166">
        <v>219.50754973114201</v>
      </c>
      <c r="R258" s="167">
        <v>192.48529470872299</v>
      </c>
    </row>
    <row r="259" spans="16:18" x14ac:dyDescent="0.3">
      <c r="P259" s="165">
        <v>43524</v>
      </c>
      <c r="Q259" s="166">
        <v>219.59184049057299</v>
      </c>
      <c r="R259" s="167">
        <v>196.28960977449</v>
      </c>
    </row>
    <row r="260" spans="16:18" x14ac:dyDescent="0.3">
      <c r="P260" s="165">
        <v>43555</v>
      </c>
      <c r="Q260" s="166">
        <v>219.85396806330101</v>
      </c>
      <c r="R260" s="167">
        <v>200.83707584237499</v>
      </c>
    </row>
    <row r="261" spans="16:18" x14ac:dyDescent="0.3">
      <c r="P261" s="165">
        <v>43585</v>
      </c>
      <c r="Q261" s="166">
        <v>220.11731092172701</v>
      </c>
      <c r="R261" s="167">
        <v>202.16398179628001</v>
      </c>
    </row>
    <row r="262" spans="16:18" x14ac:dyDescent="0.3">
      <c r="P262" s="165">
        <v>43616</v>
      </c>
      <c r="Q262" s="166">
        <v>221.236019494044</v>
      </c>
      <c r="R262" s="167">
        <v>202.43865191314001</v>
      </c>
    </row>
    <row r="263" spans="16:18" x14ac:dyDescent="0.3">
      <c r="P263" s="165">
        <v>43646</v>
      </c>
      <c r="Q263" s="166">
        <v>222.53027753402799</v>
      </c>
      <c r="R263" s="167">
        <v>203.24228887206701</v>
      </c>
    </row>
    <row r="264" spans="16:18" x14ac:dyDescent="0.3">
      <c r="P264" s="165">
        <v>43677</v>
      </c>
      <c r="Q264" s="166">
        <v>224.04751301497001</v>
      </c>
      <c r="R264" s="167">
        <v>203.32344778811401</v>
      </c>
    </row>
    <row r="265" spans="16:18" x14ac:dyDescent="0.3">
      <c r="P265" s="165">
        <v>43708</v>
      </c>
      <c r="Q265" s="166">
        <v>225.671002756961</v>
      </c>
      <c r="R265" s="167">
        <v>201.50095383276201</v>
      </c>
    </row>
    <row r="266" spans="16:18" x14ac:dyDescent="0.3">
      <c r="P266" s="165">
        <v>43738</v>
      </c>
      <c r="Q266" s="166">
        <v>226.24799083141301</v>
      </c>
      <c r="R266" s="167">
        <v>200.01637406463001</v>
      </c>
    </row>
    <row r="267" spans="16:18" x14ac:dyDescent="0.3">
      <c r="P267" s="165">
        <v>43769</v>
      </c>
      <c r="Q267" s="166">
        <v>225.97181005807099</v>
      </c>
      <c r="R267" s="167">
        <v>200.593694116617</v>
      </c>
    </row>
    <row r="268" spans="16:18" x14ac:dyDescent="0.3">
      <c r="P268" s="165">
        <v>43799</v>
      </c>
      <c r="Q268" s="166">
        <v>225.36729458578901</v>
      </c>
      <c r="R268" s="167">
        <v>204.35933338051899</v>
      </c>
    </row>
    <row r="269" spans="16:18" x14ac:dyDescent="0.3">
      <c r="P269" s="165">
        <v>43830</v>
      </c>
      <c r="Q269" s="166">
        <v>226.346611008379</v>
      </c>
      <c r="R269" s="167">
        <v>207.91560656255501</v>
      </c>
    </row>
    <row r="270" spans="16:18" x14ac:dyDescent="0.3">
      <c r="P270" s="165">
        <v>43861</v>
      </c>
      <c r="Q270" s="166">
        <v>228.73393681000499</v>
      </c>
      <c r="R270" s="167">
        <v>212.89046249654001</v>
      </c>
    </row>
    <row r="271" spans="16:18" x14ac:dyDescent="0.3">
      <c r="P271" s="165">
        <v>43890</v>
      </c>
      <c r="Q271" s="166">
        <v>232.130624213071</v>
      </c>
      <c r="R271" s="167">
        <v>215.72308610061401</v>
      </c>
    </row>
    <row r="272" spans="16:18" x14ac:dyDescent="0.3">
      <c r="P272" s="165">
        <v>43921</v>
      </c>
      <c r="Q272" s="166">
        <v>233.317829149022</v>
      </c>
      <c r="R272" s="167">
        <v>216.40981513546799</v>
      </c>
    </row>
    <row r="273" spans="16:18" x14ac:dyDescent="0.3">
      <c r="P273" s="165">
        <v>43951</v>
      </c>
      <c r="Q273" s="166">
        <v>232.452808916995</v>
      </c>
      <c r="R273" s="167">
        <v>210.62534771665</v>
      </c>
    </row>
    <row r="274" spans="16:18" x14ac:dyDescent="0.3">
      <c r="P274" s="165">
        <v>43982</v>
      </c>
      <c r="Q274" s="166">
        <v>229.20356501218001</v>
      </c>
      <c r="R274" s="167">
        <v>201.93572468526901</v>
      </c>
    </row>
    <row r="275" spans="16:18" x14ac:dyDescent="0.3">
      <c r="P275" s="165">
        <v>44012</v>
      </c>
      <c r="Q275" s="166">
        <v>228.442764773383</v>
      </c>
      <c r="R275" s="167">
        <v>200.310033446901</v>
      </c>
    </row>
    <row r="276" spans="16:18" x14ac:dyDescent="0.3">
      <c r="P276" s="165">
        <v>44043</v>
      </c>
      <c r="Q276" s="166">
        <v>228.032948039491</v>
      </c>
      <c r="R276" s="167">
        <v>199.50212305463401</v>
      </c>
    </row>
    <row r="277" spans="16:18" x14ac:dyDescent="0.3">
      <c r="P277" s="165">
        <v>44074</v>
      </c>
      <c r="Q277" s="166">
        <v>230.77075068447201</v>
      </c>
      <c r="R277" s="167">
        <v>204.093520757238</v>
      </c>
    </row>
    <row r="278" spans="16:18" x14ac:dyDescent="0.3">
      <c r="P278" s="165">
        <v>44104</v>
      </c>
      <c r="Q278" s="166">
        <v>233.685316323564</v>
      </c>
      <c r="R278" s="167">
        <v>206.48390050898701</v>
      </c>
    </row>
    <row r="279" spans="16:18" x14ac:dyDescent="0.3">
      <c r="P279" s="165">
        <v>44135</v>
      </c>
      <c r="Q279" s="166">
        <v>239.49291421770201</v>
      </c>
      <c r="R279" s="167">
        <v>213.556108036918</v>
      </c>
    </row>
    <row r="280" spans="16:18" x14ac:dyDescent="0.3">
      <c r="P280" s="165">
        <v>44165</v>
      </c>
      <c r="Q280" s="166">
        <v>242.88500807227399</v>
      </c>
      <c r="R280" s="167">
        <v>218.910413685165</v>
      </c>
    </row>
    <row r="281" spans="16:18" x14ac:dyDescent="0.3">
      <c r="P281" s="165">
        <v>44196</v>
      </c>
      <c r="Q281" s="166">
        <v>245.28071159804199</v>
      </c>
      <c r="R281" s="167">
        <v>224.84486468748401</v>
      </c>
    </row>
    <row r="282" spans="16:18" x14ac:dyDescent="0.3">
      <c r="P282" s="165">
        <v>44227</v>
      </c>
      <c r="Q282" s="166">
        <v>243.860244435482</v>
      </c>
      <c r="R282" s="167">
        <v>224.68099232837099</v>
      </c>
    </row>
    <row r="283" spans="16:18" x14ac:dyDescent="0.3">
      <c r="P283" s="165">
        <v>44255</v>
      </c>
      <c r="Q283" s="166">
        <v>243.27226409405301</v>
      </c>
      <c r="R283" s="167">
        <v>222.75098195312901</v>
      </c>
    </row>
    <row r="284" spans="16:18" x14ac:dyDescent="0.3">
      <c r="P284" s="165">
        <v>44286</v>
      </c>
      <c r="Q284" s="166">
        <v>244.75448745687601</v>
      </c>
      <c r="R284" s="167">
        <v>221.429796578832</v>
      </c>
    </row>
    <row r="285" spans="16:18" x14ac:dyDescent="0.3">
      <c r="P285" s="165">
        <v>44316</v>
      </c>
      <c r="Q285" s="166">
        <v>249.29339412147201</v>
      </c>
      <c r="R285" s="167">
        <v>225.60823221944</v>
      </c>
    </row>
    <row r="286" spans="16:18" x14ac:dyDescent="0.3">
      <c r="P286" s="165">
        <v>44347</v>
      </c>
      <c r="Q286" s="166">
        <v>253.21262545934599</v>
      </c>
      <c r="R286" s="167">
        <v>230.36474525842101</v>
      </c>
    </row>
    <row r="287" spans="16:18" x14ac:dyDescent="0.3">
      <c r="P287" s="165">
        <v>44377</v>
      </c>
      <c r="Q287" s="166">
        <v>257.96809228126602</v>
      </c>
      <c r="R287" s="167">
        <v>235.38907592827701</v>
      </c>
    </row>
    <row r="288" spans="16:18" x14ac:dyDescent="0.3">
      <c r="P288" s="165">
        <v>44408</v>
      </c>
      <c r="Q288" s="166">
        <v>261.25518225884002</v>
      </c>
      <c r="R288" s="167">
        <v>240.85760906539599</v>
      </c>
    </row>
    <row r="289" spans="16:18" x14ac:dyDescent="0.3">
      <c r="P289" s="165">
        <v>44439</v>
      </c>
      <c r="Q289" s="166">
        <v>265.37059169172301</v>
      </c>
      <c r="R289" s="167">
        <v>245.62442459323299</v>
      </c>
    </row>
    <row r="290" spans="16:18" x14ac:dyDescent="0.3">
      <c r="P290" s="165">
        <v>44469</v>
      </c>
      <c r="Q290" s="166">
        <v>267.18297332395798</v>
      </c>
      <c r="R290" s="167">
        <v>250.90398748817699</v>
      </c>
    </row>
    <row r="291" spans="16:18" x14ac:dyDescent="0.3">
      <c r="P291" s="165">
        <v>44500</v>
      </c>
      <c r="Q291" s="166">
        <v>273.157380700327</v>
      </c>
      <c r="R291" s="167">
        <v>258.19319691390803</v>
      </c>
    </row>
    <row r="292" spans="16:18" x14ac:dyDescent="0.3">
      <c r="P292" s="165">
        <v>44530</v>
      </c>
      <c r="Q292" s="166">
        <v>277.161259876359</v>
      </c>
      <c r="R292" s="167">
        <v>262.27027742686403</v>
      </c>
    </row>
    <row r="293" spans="16:18" x14ac:dyDescent="0.3">
      <c r="P293" s="165">
        <v>44561</v>
      </c>
      <c r="Q293" s="166">
        <v>281.07871090243799</v>
      </c>
      <c r="R293" s="167">
        <v>264.38105916986001</v>
      </c>
    </row>
    <row r="294" spans="16:18" x14ac:dyDescent="0.3">
      <c r="P294" s="165">
        <v>44592</v>
      </c>
      <c r="Q294" s="166">
        <v>279.12079294265101</v>
      </c>
      <c r="R294" s="167">
        <v>258.32350924721999</v>
      </c>
    </row>
    <row r="295" spans="16:18" x14ac:dyDescent="0.3">
      <c r="P295" s="165">
        <v>44620</v>
      </c>
      <c r="Q295" s="166">
        <v>278.42675513271098</v>
      </c>
      <c r="R295" s="167">
        <v>253.827116713761</v>
      </c>
    </row>
    <row r="296" spans="16:18" x14ac:dyDescent="0.3">
      <c r="P296" s="165">
        <v>44651</v>
      </c>
      <c r="Q296" s="166">
        <v>281.77596848715899</v>
      </c>
      <c r="R296" s="167">
        <v>256.59529656377299</v>
      </c>
    </row>
    <row r="297" spans="16:18" x14ac:dyDescent="0.3">
      <c r="P297" s="165">
        <v>44681</v>
      </c>
      <c r="Q297" s="166">
        <v>290.44638392669202</v>
      </c>
      <c r="R297" s="167">
        <v>273.48018104558702</v>
      </c>
    </row>
    <row r="298" spans="16:18" x14ac:dyDescent="0.3">
      <c r="P298" s="165">
        <v>44712</v>
      </c>
      <c r="Q298" s="166">
        <v>297.00994312766102</v>
      </c>
      <c r="R298" s="167">
        <v>285.62030864236698</v>
      </c>
    </row>
    <row r="299" spans="16:18" x14ac:dyDescent="0.3">
      <c r="P299" s="165">
        <v>44742</v>
      </c>
      <c r="Q299" s="166">
        <v>299.433551553097</v>
      </c>
      <c r="R299" s="167">
        <v>288.78505980208399</v>
      </c>
    </row>
    <row r="300" spans="16:18" x14ac:dyDescent="0.3">
      <c r="P300" s="165">
        <v>44773</v>
      </c>
      <c r="Q300" s="166">
        <v>297.58954294849002</v>
      </c>
      <c r="R300" s="167">
        <v>279.07422506217603</v>
      </c>
    </row>
    <row r="301" spans="16:18" x14ac:dyDescent="0.3">
      <c r="P301" s="165">
        <v>44804</v>
      </c>
      <c r="Q301" s="166">
        <v>296.51757126709703</v>
      </c>
      <c r="R301" s="167">
        <v>274.629226953179</v>
      </c>
    </row>
    <row r="302" spans="16:18" x14ac:dyDescent="0.3">
      <c r="P302" s="165">
        <v>44834</v>
      </c>
      <c r="Q302" s="166">
        <v>295.14181243955397</v>
      </c>
      <c r="R302" s="167">
        <v>270.39037448658001</v>
      </c>
    </row>
    <row r="303" spans="16:18" x14ac:dyDescent="0.3">
      <c r="P303" s="165">
        <v>44865</v>
      </c>
      <c r="Q303" s="166">
        <v>296.82090505171698</v>
      </c>
      <c r="R303" s="167">
        <v>272.34970416587799</v>
      </c>
    </row>
    <row r="304" spans="16:18" x14ac:dyDescent="0.3">
      <c r="P304" s="165">
        <v>44895</v>
      </c>
      <c r="Q304" s="166">
        <v>295.35496045754797</v>
      </c>
      <c r="R304" s="167">
        <v>263.11619806290702</v>
      </c>
    </row>
    <row r="305" spans="16:18" x14ac:dyDescent="0.3">
      <c r="P305" s="165">
        <v>44926</v>
      </c>
      <c r="Q305" s="166">
        <v>294.10939284439002</v>
      </c>
      <c r="R305" s="167">
        <v>256.376156759526</v>
      </c>
    </row>
    <row r="306" spans="16:18" x14ac:dyDescent="0.3">
      <c r="P306" s="165">
        <v>44957</v>
      </c>
      <c r="Q306" s="166">
        <v>292.55430666949502</v>
      </c>
      <c r="R306" s="167">
        <v>248.13144186098199</v>
      </c>
    </row>
    <row r="307" spans="16:18" x14ac:dyDescent="0.3">
      <c r="P307" s="165">
        <v>44985</v>
      </c>
      <c r="Q307" s="166">
        <v>291.10229201363097</v>
      </c>
      <c r="R307" s="167">
        <v>246.29694155196501</v>
      </c>
    </row>
    <row r="308" spans="16:18" x14ac:dyDescent="0.3">
      <c r="P308" s="165">
        <v>45016</v>
      </c>
      <c r="Q308" s="166">
        <v>292.59296754337299</v>
      </c>
      <c r="R308" s="167">
        <v>242.82861288386499</v>
      </c>
    </row>
    <row r="309" spans="16:18" x14ac:dyDescent="0.3">
      <c r="P309" s="165">
        <v>45046</v>
      </c>
      <c r="Q309" s="166">
        <v>293.23849806893702</v>
      </c>
      <c r="R309" s="167">
        <v>242.32248834351901</v>
      </c>
    </row>
    <row r="310" spans="16:18" x14ac:dyDescent="0.3">
      <c r="P310" s="165">
        <v>45077</v>
      </c>
      <c r="Q310" s="166">
        <v>297.48543482370798</v>
      </c>
      <c r="R310" s="167">
        <v>249.44272155895001</v>
      </c>
    </row>
    <row r="311" spans="16:18" x14ac:dyDescent="0.3">
      <c r="P311" s="165">
        <v>45107</v>
      </c>
      <c r="Q311" s="166">
        <v>299.16500936213902</v>
      </c>
      <c r="R311" s="167">
        <v>257.168876043723</v>
      </c>
    </row>
    <row r="312" spans="16:18" x14ac:dyDescent="0.3">
      <c r="P312" s="165">
        <v>45138</v>
      </c>
      <c r="Q312" s="166">
        <v>302.77219445159801</v>
      </c>
      <c r="R312" s="167">
        <v>261.10058547974899</v>
      </c>
    </row>
    <row r="313" spans="16:18" x14ac:dyDescent="0.3">
      <c r="P313" s="165">
        <v>45169</v>
      </c>
      <c r="Q313" s="166">
        <v>302.84662187608302</v>
      </c>
      <c r="R313" s="167">
        <v>250.66841153909101</v>
      </c>
    </row>
    <row r="314" spans="16:18" x14ac:dyDescent="0.3">
      <c r="P314" s="165">
        <v>45199</v>
      </c>
      <c r="Q314" s="166">
        <v>303.95561608950601</v>
      </c>
      <c r="R314" s="167">
        <v>241.26353336090401</v>
      </c>
    </row>
    <row r="315" spans="16:18" x14ac:dyDescent="0.3">
      <c r="P315" s="165">
        <v>45230</v>
      </c>
      <c r="Q315" s="166">
        <v>303.44769099035699</v>
      </c>
      <c r="R315" s="167">
        <v>231.461737448337</v>
      </c>
    </row>
    <row r="316" spans="16:18" x14ac:dyDescent="0.3">
      <c r="P316" s="165">
        <v>45260</v>
      </c>
      <c r="Q316" s="166">
        <v>303.122584732218</v>
      </c>
      <c r="R316" s="167">
        <v>234.68218429234901</v>
      </c>
    </row>
    <row r="317" spans="16:18" x14ac:dyDescent="0.3">
      <c r="P317" s="165">
        <v>45291</v>
      </c>
      <c r="Q317" s="166">
        <v>300.05611189738499</v>
      </c>
      <c r="R317" s="167">
        <v>232.82230573706201</v>
      </c>
    </row>
    <row r="318" spans="16:18" x14ac:dyDescent="0.3">
      <c r="P318" s="165">
        <v>45322</v>
      </c>
      <c r="Q318" s="166">
        <v>301.47384019686001</v>
      </c>
      <c r="R318" s="167">
        <v>241.08895381639601</v>
      </c>
    </row>
    <row r="319" spans="16:18" x14ac:dyDescent="0.3">
      <c r="P319" s="165">
        <v>45351</v>
      </c>
      <c r="Q319" s="166">
        <v>300.99596995561802</v>
      </c>
      <c r="R319" s="167">
        <v>234.81329600862799</v>
      </c>
    </row>
    <row r="320" spans="16:18" x14ac:dyDescent="0.3">
      <c r="P320" s="165">
        <v>45382</v>
      </c>
      <c r="Q320" s="166">
        <v>304.67041300171798</v>
      </c>
      <c r="R320" s="167">
        <v>241.537089152378</v>
      </c>
    </row>
    <row r="321" spans="16:18" x14ac:dyDescent="0.3">
      <c r="P321" s="165">
        <v>45412</v>
      </c>
      <c r="Q321" s="166">
        <v>304.85058284620499</v>
      </c>
      <c r="R321" s="167">
        <v>238.28867585376301</v>
      </c>
    </row>
    <row r="322" spans="16:18" x14ac:dyDescent="0.3">
      <c r="P322" s="165">
        <v>45443</v>
      </c>
      <c r="Q322" s="166">
        <v>305.34122884610002</v>
      </c>
      <c r="R322" s="167">
        <v>243.948980220283</v>
      </c>
    </row>
    <row r="323" spans="16:18" x14ac:dyDescent="0.3">
      <c r="P323" s="165">
        <v>45473</v>
      </c>
      <c r="Q323" s="166">
        <v>302.28202085391001</v>
      </c>
      <c r="R323" s="167">
        <v>238.69554088138699</v>
      </c>
    </row>
    <row r="324" spans="16:18" x14ac:dyDescent="0.3">
      <c r="P324" s="165">
        <v>45504</v>
      </c>
      <c r="Q324" s="166">
        <v>302.932865441334</v>
      </c>
      <c r="R324" s="167">
        <v>240.03114285958699</v>
      </c>
    </row>
    <row r="325" spans="16:18" x14ac:dyDescent="0.3">
      <c r="P325" s="165">
        <v>45535</v>
      </c>
      <c r="Q325" s="166">
        <v>304.15740839392902</v>
      </c>
      <c r="R325" s="167">
        <v>234.04463041332701</v>
      </c>
    </row>
    <row r="326" spans="16:18" x14ac:dyDescent="0.3">
      <c r="P326" s="165">
        <v>45565</v>
      </c>
      <c r="Q326" s="166">
        <v>308.35608715388202</v>
      </c>
      <c r="R326" s="167">
        <v>236.66172990663199</v>
      </c>
    </row>
    <row r="327" spans="16:18" x14ac:dyDescent="0.3">
      <c r="P327" s="165">
        <v>45596</v>
      </c>
      <c r="Q327" s="166">
        <v>309.00548082621299</v>
      </c>
      <c r="R327" s="167">
        <v>230.62751373333501</v>
      </c>
    </row>
    <row r="328" spans="16:18" x14ac:dyDescent="0.3">
      <c r="P328" s="165">
        <v>45626</v>
      </c>
      <c r="Q328" s="166">
        <v>306.46527082190102</v>
      </c>
      <c r="R328" s="167">
        <v>231.33501097210299</v>
      </c>
    </row>
    <row r="329" spans="16:18" x14ac:dyDescent="0.3">
      <c r="P329" s="165">
        <v>45657</v>
      </c>
      <c r="Q329" s="166">
        <v>303.345686497011</v>
      </c>
      <c r="R329" s="167">
        <v>227.01106069180199</v>
      </c>
    </row>
    <row r="330" spans="16:18" x14ac:dyDescent="0.3">
      <c r="P330" s="165">
        <v>45688</v>
      </c>
      <c r="Q330" s="166">
        <v>307.04871254679801</v>
      </c>
      <c r="R330" s="167">
        <v>238.61041574908401</v>
      </c>
    </row>
    <row r="331" spans="16:18" x14ac:dyDescent="0.3">
      <c r="P331" s="165">
        <v>45716</v>
      </c>
      <c r="Q331" s="166">
        <v>311.58413831252398</v>
      </c>
      <c r="R331" s="167">
        <v>241.16461670330099</v>
      </c>
    </row>
    <row r="332" spans="16:18" x14ac:dyDescent="0.3">
      <c r="P332" s="165">
        <v>45747</v>
      </c>
      <c r="Q332" s="166">
        <v>315.588640611269</v>
      </c>
      <c r="R332" s="167">
        <v>244.28021487352501</v>
      </c>
    </row>
    <row r="333" spans="16:18" x14ac:dyDescent="0.3">
      <c r="P333" s="165">
        <v>45777</v>
      </c>
      <c r="Q333" s="166">
        <v>313.079750844241</v>
      </c>
      <c r="R333" s="167">
        <v>226.20539911433801</v>
      </c>
    </row>
    <row r="334" spans="16:18" x14ac:dyDescent="0.3">
      <c r="P334" s="165">
        <v>45808</v>
      </c>
      <c r="Q334" s="166">
        <v>310.66538384388701</v>
      </c>
      <c r="R334" s="167">
        <v>224.560699648243</v>
      </c>
    </row>
    <row r="335" spans="16:18" x14ac:dyDescent="0.3">
      <c r="P335" s="165">
        <v>45838</v>
      </c>
      <c r="Q335" s="166">
        <v>308.58914662947899</v>
      </c>
      <c r="R335" s="167">
        <v>224.073353315937</v>
      </c>
    </row>
    <row r="336" spans="16:18" x14ac:dyDescent="0.3">
      <c r="P336" s="165">
        <v>45869</v>
      </c>
      <c r="Q336" s="166">
        <v>310.08939894522098</v>
      </c>
      <c r="R336" s="167">
        <v>237.72232991233</v>
      </c>
    </row>
    <row r="337" spans="16:18" x14ac:dyDescent="0.3">
      <c r="P337" s="165">
        <v>45900</v>
      </c>
      <c r="Q337" s="166">
        <v>311.43170245366503</v>
      </c>
      <c r="R337" s="167">
        <v>242.78965459659</v>
      </c>
    </row>
    <row r="338" spans="16:18" x14ac:dyDescent="0.3">
      <c r="P338" s="165">
        <v>45930</v>
      </c>
      <c r="Q338" s="166">
        <v>312.09300766116201</v>
      </c>
      <c r="R338" s="167">
        <v>243.38540363154399</v>
      </c>
    </row>
    <row r="339" spans="16:18" x14ac:dyDescent="0.3">
      <c r="P339" s="165">
        <v>45961</v>
      </c>
      <c r="Q339" s="166">
        <v>310.27906000373702</v>
      </c>
      <c r="R339" s="167">
        <v>236.561814203426</v>
      </c>
    </row>
    <row r="340" spans="16:18" x14ac:dyDescent="0.3">
      <c r="P340" s="165">
        <v>45991</v>
      </c>
      <c r="Q340" s="166">
        <v>309.16160251617799</v>
      </c>
      <c r="R340" s="167">
        <v>228.78059022310401</v>
      </c>
    </row>
    <row r="341" spans="16:18" x14ac:dyDescent="0.3">
      <c r="P341" s="165">
        <v>46022</v>
      </c>
      <c r="Q341" s="166">
        <v>308.67005527709603</v>
      </c>
      <c r="R341" s="167">
        <v>228.538709201366</v>
      </c>
    </row>
    <row r="342" spans="16:18" x14ac:dyDescent="0.3">
      <c r="P342" s="165">
        <v>46053</v>
      </c>
      <c r="Q342" s="166">
        <v>313.84039438968199</v>
      </c>
      <c r="R342" s="167">
        <v>230.18940888653501</v>
      </c>
    </row>
    <row r="343" spans="16:18" x14ac:dyDescent="0.3">
      <c r="P343" s="165">
        <v>46081</v>
      </c>
      <c r="Q343" s="166">
        <v>316.87479175545502</v>
      </c>
      <c r="R343" s="167">
        <v>239.02927103872599</v>
      </c>
    </row>
    <row r="344" spans="16:18" x14ac:dyDescent="0.3">
      <c r="P344" s="165">
        <v>46112</v>
      </c>
      <c r="Q344" s="166">
        <v>319.68301461113998</v>
      </c>
      <c r="R344" s="167">
        <v>235.96271204895999</v>
      </c>
    </row>
    <row r="345" spans="16:18" x14ac:dyDescent="0.3">
      <c r="P345" s="165">
        <v>46142</v>
      </c>
      <c r="Q345" s="166" t="s">
        <v>106</v>
      </c>
      <c r="R345" s="167" t="s">
        <v>106</v>
      </c>
    </row>
    <row r="346" spans="16:18" x14ac:dyDescent="0.3">
      <c r="P346" s="165">
        <v>46173</v>
      </c>
      <c r="Q346" s="166" t="s">
        <v>106</v>
      </c>
      <c r="R346" s="167" t="s">
        <v>106</v>
      </c>
    </row>
    <row r="347" spans="16:18" x14ac:dyDescent="0.3">
      <c r="P347" s="165">
        <v>46203</v>
      </c>
      <c r="Q347" s="166" t="s">
        <v>106</v>
      </c>
      <c r="R347" s="167" t="s">
        <v>106</v>
      </c>
    </row>
    <row r="348" spans="16:18" x14ac:dyDescent="0.3">
      <c r="P348" s="165">
        <v>46234</v>
      </c>
      <c r="Q348" s="166" t="s">
        <v>106</v>
      </c>
      <c r="R348" s="167" t="s">
        <v>106</v>
      </c>
    </row>
    <row r="349" spans="16:18" x14ac:dyDescent="0.3">
      <c r="P349" s="165">
        <v>46265</v>
      </c>
      <c r="Q349" s="166" t="s">
        <v>106</v>
      </c>
      <c r="R349" s="167" t="s">
        <v>106</v>
      </c>
    </row>
    <row r="350" spans="16:18" x14ac:dyDescent="0.3">
      <c r="P350" s="165">
        <v>46295</v>
      </c>
      <c r="Q350" s="166" t="s">
        <v>106</v>
      </c>
      <c r="R350" s="167" t="s">
        <v>106</v>
      </c>
    </row>
    <row r="351" spans="16:18" x14ac:dyDescent="0.3">
      <c r="P351" s="165">
        <v>46326</v>
      </c>
      <c r="Q351" s="166" t="s">
        <v>106</v>
      </c>
      <c r="R351" s="167" t="s">
        <v>106</v>
      </c>
    </row>
    <row r="352" spans="16:18" x14ac:dyDescent="0.3">
      <c r="P352" s="165">
        <v>46356</v>
      </c>
      <c r="Q352" s="166" t="s">
        <v>106</v>
      </c>
      <c r="R352" s="167" t="s">
        <v>106</v>
      </c>
    </row>
    <row r="353" spans="16:18" x14ac:dyDescent="0.3">
      <c r="P353" s="165">
        <v>46387</v>
      </c>
      <c r="Q353" s="166" t="s">
        <v>106</v>
      </c>
      <c r="R353" s="167" t="s">
        <v>106</v>
      </c>
    </row>
    <row r="354" spans="16:18" x14ac:dyDescent="0.3">
      <c r="P354" s="165">
        <v>46418</v>
      </c>
      <c r="Q354" s="166" t="s">
        <v>106</v>
      </c>
      <c r="R354" s="167" t="s">
        <v>106</v>
      </c>
    </row>
    <row r="355" spans="16:18" x14ac:dyDescent="0.3">
      <c r="P355" s="165">
        <v>46446</v>
      </c>
      <c r="Q355" s="166" t="s">
        <v>106</v>
      </c>
      <c r="R355" s="167" t="s">
        <v>106</v>
      </c>
    </row>
    <row r="356" spans="16:18" x14ac:dyDescent="0.3">
      <c r="P356" s="165">
        <v>46477</v>
      </c>
      <c r="Q356" s="166" t="s">
        <v>106</v>
      </c>
      <c r="R356" s="167" t="s">
        <v>106</v>
      </c>
    </row>
    <row r="357" spans="16:18" x14ac:dyDescent="0.3">
      <c r="P357" s="165">
        <v>46507</v>
      </c>
      <c r="Q357" s="166" t="s">
        <v>106</v>
      </c>
      <c r="R357" s="167" t="s">
        <v>106</v>
      </c>
    </row>
    <row r="358" spans="16:18" x14ac:dyDescent="0.3">
      <c r="P358" s="165">
        <v>46538</v>
      </c>
      <c r="Q358" s="166" t="s">
        <v>106</v>
      </c>
      <c r="R358" s="167" t="s">
        <v>106</v>
      </c>
    </row>
    <row r="359" spans="16:18" x14ac:dyDescent="0.3">
      <c r="P359" s="165">
        <v>46568</v>
      </c>
      <c r="Q359" s="166" t="s">
        <v>106</v>
      </c>
      <c r="R359" s="167" t="s">
        <v>106</v>
      </c>
    </row>
    <row r="360" spans="16:18" x14ac:dyDescent="0.3">
      <c r="P360" s="165">
        <v>46599</v>
      </c>
      <c r="Q360" s="166" t="s">
        <v>106</v>
      </c>
      <c r="R360" s="167" t="s">
        <v>106</v>
      </c>
    </row>
    <row r="361" spans="16:18" x14ac:dyDescent="0.3">
      <c r="P361" s="165">
        <v>46630</v>
      </c>
      <c r="Q361" s="166" t="s">
        <v>106</v>
      </c>
      <c r="R361" s="167" t="s">
        <v>106</v>
      </c>
    </row>
    <row r="362" spans="16:18" x14ac:dyDescent="0.3">
      <c r="P362" s="165">
        <v>46660</v>
      </c>
      <c r="Q362" s="166" t="s">
        <v>106</v>
      </c>
      <c r="R362" s="167" t="s">
        <v>106</v>
      </c>
    </row>
    <row r="363" spans="16:18" x14ac:dyDescent="0.3">
      <c r="P363" s="165">
        <v>46691</v>
      </c>
      <c r="Q363" s="166" t="s">
        <v>106</v>
      </c>
      <c r="R363" s="167" t="s">
        <v>106</v>
      </c>
    </row>
    <row r="364" spans="16:18" x14ac:dyDescent="0.3">
      <c r="P364" s="165">
        <v>46721</v>
      </c>
      <c r="Q364" s="166" t="s">
        <v>106</v>
      </c>
      <c r="R364" s="167" t="s">
        <v>106</v>
      </c>
    </row>
    <row r="365" spans="16:18" x14ac:dyDescent="0.3">
      <c r="P365" s="165">
        <v>46752</v>
      </c>
      <c r="Q365" s="166" t="s">
        <v>106</v>
      </c>
      <c r="R365" s="167" t="s">
        <v>106</v>
      </c>
    </row>
    <row r="366" spans="16:18" x14ac:dyDescent="0.3">
      <c r="P366" s="165">
        <v>46783</v>
      </c>
      <c r="Q366" s="166" t="s">
        <v>106</v>
      </c>
      <c r="R366" s="167" t="s">
        <v>106</v>
      </c>
    </row>
    <row r="367" spans="16:18" x14ac:dyDescent="0.3">
      <c r="P367" s="165">
        <v>46812</v>
      </c>
      <c r="Q367" s="166" t="s">
        <v>106</v>
      </c>
      <c r="R367" s="167" t="s">
        <v>106</v>
      </c>
    </row>
    <row r="368" spans="16:18" x14ac:dyDescent="0.3">
      <c r="P368" s="165">
        <v>46843</v>
      </c>
      <c r="Q368" s="166" t="s">
        <v>106</v>
      </c>
      <c r="R368" s="167" t="s">
        <v>106</v>
      </c>
    </row>
    <row r="369" spans="16:18" x14ac:dyDescent="0.3">
      <c r="P369" s="165">
        <v>46873</v>
      </c>
      <c r="Q369" s="166" t="s">
        <v>106</v>
      </c>
      <c r="R369" s="167" t="s">
        <v>106</v>
      </c>
    </row>
    <row r="370" spans="16:18" x14ac:dyDescent="0.3">
      <c r="P370" s="165">
        <v>46904</v>
      </c>
      <c r="Q370" s="166" t="s">
        <v>106</v>
      </c>
      <c r="R370" s="167" t="s">
        <v>106</v>
      </c>
    </row>
    <row r="371" spans="16:18" x14ac:dyDescent="0.3">
      <c r="P371" s="165">
        <v>46934</v>
      </c>
      <c r="Q371" s="166" t="s">
        <v>106</v>
      </c>
      <c r="R371" s="167" t="s">
        <v>106</v>
      </c>
    </row>
    <row r="372" spans="16:18" x14ac:dyDescent="0.3">
      <c r="P372" s="165">
        <v>46965</v>
      </c>
      <c r="Q372" s="166" t="s">
        <v>106</v>
      </c>
      <c r="R372" s="167" t="s">
        <v>106</v>
      </c>
    </row>
    <row r="373" spans="16:18" x14ac:dyDescent="0.3">
      <c r="P373" s="165">
        <v>46996</v>
      </c>
      <c r="Q373" s="166" t="s">
        <v>106</v>
      </c>
      <c r="R373" s="167" t="s">
        <v>106</v>
      </c>
    </row>
    <row r="374" spans="16:18" x14ac:dyDescent="0.3">
      <c r="P374" s="165">
        <v>47026</v>
      </c>
      <c r="Q374" s="166" t="s">
        <v>106</v>
      </c>
      <c r="R374" s="167" t="s">
        <v>106</v>
      </c>
    </row>
    <row r="375" spans="16:18" x14ac:dyDescent="0.3">
      <c r="P375" s="165">
        <v>47057</v>
      </c>
      <c r="Q375" s="166" t="s">
        <v>106</v>
      </c>
      <c r="R375" s="167" t="s">
        <v>106</v>
      </c>
    </row>
    <row r="376" spans="16:18" x14ac:dyDescent="0.3">
      <c r="P376" s="165">
        <v>47087</v>
      </c>
      <c r="Q376" s="166" t="s">
        <v>106</v>
      </c>
      <c r="R376" s="167" t="s">
        <v>106</v>
      </c>
    </row>
    <row r="377" spans="16:18" x14ac:dyDescent="0.3">
      <c r="P377" s="165">
        <v>47118</v>
      </c>
      <c r="Q377" s="166" t="s">
        <v>106</v>
      </c>
      <c r="R377" s="167" t="s">
        <v>106</v>
      </c>
    </row>
    <row r="378" spans="16:18" x14ac:dyDescent="0.3">
      <c r="P378" s="165">
        <v>47149</v>
      </c>
      <c r="Q378" s="166" t="s">
        <v>106</v>
      </c>
      <c r="R378" s="167" t="s">
        <v>106</v>
      </c>
    </row>
    <row r="379" spans="16:18" x14ac:dyDescent="0.3">
      <c r="P379" s="165">
        <v>47177</v>
      </c>
      <c r="Q379" s="166" t="s">
        <v>106</v>
      </c>
      <c r="R379" s="167" t="s">
        <v>106</v>
      </c>
    </row>
    <row r="380" spans="16:18" x14ac:dyDescent="0.3">
      <c r="P380" s="165">
        <v>47208</v>
      </c>
      <c r="Q380" s="166" t="s">
        <v>106</v>
      </c>
      <c r="R380" s="167" t="s">
        <v>106</v>
      </c>
    </row>
    <row r="381" spans="16:18" x14ac:dyDescent="0.3">
      <c r="P381" s="165">
        <v>47238</v>
      </c>
      <c r="Q381" s="166" t="s">
        <v>106</v>
      </c>
      <c r="R381" s="167" t="s">
        <v>106</v>
      </c>
    </row>
    <row r="382" spans="16:18" x14ac:dyDescent="0.3">
      <c r="P382" s="165">
        <v>47269</v>
      </c>
      <c r="Q382" s="166" t="s">
        <v>106</v>
      </c>
      <c r="R382" s="167" t="s">
        <v>106</v>
      </c>
    </row>
    <row r="383" spans="16:18" x14ac:dyDescent="0.3">
      <c r="P383" s="165">
        <v>47299</v>
      </c>
      <c r="Q383" s="166" t="s">
        <v>106</v>
      </c>
      <c r="R383" s="167" t="s">
        <v>106</v>
      </c>
    </row>
    <row r="384" spans="16:18" x14ac:dyDescent="0.3">
      <c r="P384" s="165">
        <v>47330</v>
      </c>
      <c r="Q384" s="166" t="s">
        <v>106</v>
      </c>
      <c r="R384" s="167" t="s">
        <v>106</v>
      </c>
    </row>
    <row r="385" spans="16:18" x14ac:dyDescent="0.3">
      <c r="P385" s="165">
        <v>47361</v>
      </c>
      <c r="Q385" s="166" t="s">
        <v>106</v>
      </c>
      <c r="R385" s="167" t="s">
        <v>106</v>
      </c>
    </row>
    <row r="386" spans="16:18" x14ac:dyDescent="0.3">
      <c r="P386" s="165">
        <v>47391</v>
      </c>
      <c r="Q386" s="166" t="s">
        <v>106</v>
      </c>
      <c r="R386" s="167" t="s">
        <v>106</v>
      </c>
    </row>
    <row r="387" spans="16:18" x14ac:dyDescent="0.3">
      <c r="P387" s="165">
        <v>47422</v>
      </c>
      <c r="Q387" s="166" t="s">
        <v>106</v>
      </c>
      <c r="R387" s="167" t="s">
        <v>106</v>
      </c>
    </row>
    <row r="388" spans="16:18" x14ac:dyDescent="0.3">
      <c r="P388" s="165">
        <v>47452</v>
      </c>
      <c r="Q388" s="166" t="s">
        <v>106</v>
      </c>
      <c r="R388" s="167" t="s">
        <v>106</v>
      </c>
    </row>
    <row r="389" spans="16:18" x14ac:dyDescent="0.3">
      <c r="P389" s="165">
        <v>47483</v>
      </c>
      <c r="Q389" s="166" t="s">
        <v>106</v>
      </c>
      <c r="R389" s="167" t="s">
        <v>106</v>
      </c>
    </row>
    <row r="390" spans="16:18" x14ac:dyDescent="0.3">
      <c r="P390" s="165">
        <v>47514</v>
      </c>
      <c r="Q390" s="166" t="s">
        <v>106</v>
      </c>
      <c r="R390" s="167" t="s">
        <v>106</v>
      </c>
    </row>
    <row r="391" spans="16:18" x14ac:dyDescent="0.3">
      <c r="P391" s="165">
        <v>47542</v>
      </c>
      <c r="Q391" s="166" t="s">
        <v>106</v>
      </c>
      <c r="R391" s="167" t="s">
        <v>106</v>
      </c>
    </row>
    <row r="392" spans="16:18" x14ac:dyDescent="0.3">
      <c r="P392" s="165">
        <v>47573</v>
      </c>
      <c r="Q392" s="166" t="s">
        <v>106</v>
      </c>
      <c r="R392" s="167" t="s">
        <v>106</v>
      </c>
    </row>
    <row r="393" spans="16:18" x14ac:dyDescent="0.3">
      <c r="P393" s="165">
        <v>47603</v>
      </c>
      <c r="Q393" s="166" t="s">
        <v>106</v>
      </c>
      <c r="R393" s="167" t="s">
        <v>106</v>
      </c>
    </row>
    <row r="394" spans="16:18" x14ac:dyDescent="0.3">
      <c r="P394" s="165">
        <v>47634</v>
      </c>
      <c r="Q394" s="166" t="s">
        <v>106</v>
      </c>
      <c r="R394" s="167" t="s">
        <v>106</v>
      </c>
    </row>
    <row r="395" spans="16:18" x14ac:dyDescent="0.3">
      <c r="P395" s="165">
        <v>47664</v>
      </c>
      <c r="Q395" s="166" t="s">
        <v>106</v>
      </c>
      <c r="R395" s="167" t="s">
        <v>106</v>
      </c>
    </row>
    <row r="396" spans="16:18" x14ac:dyDescent="0.3">
      <c r="P396" s="165">
        <v>47695</v>
      </c>
      <c r="Q396" s="166" t="s">
        <v>106</v>
      </c>
      <c r="R396" s="167" t="s">
        <v>106</v>
      </c>
    </row>
    <row r="397" spans="16:18" x14ac:dyDescent="0.3">
      <c r="P397" s="165">
        <v>47726</v>
      </c>
      <c r="Q397" s="166" t="s">
        <v>106</v>
      </c>
      <c r="R397" s="167" t="s">
        <v>106</v>
      </c>
    </row>
    <row r="398" spans="16:18" x14ac:dyDescent="0.3">
      <c r="P398" s="165">
        <v>47756</v>
      </c>
      <c r="Q398" s="166" t="s">
        <v>106</v>
      </c>
      <c r="R398" s="167" t="s">
        <v>106</v>
      </c>
    </row>
    <row r="399" spans="16:18" x14ac:dyDescent="0.3">
      <c r="P399" s="165">
        <v>47787</v>
      </c>
      <c r="Q399" s="166" t="s">
        <v>106</v>
      </c>
      <c r="R399" s="167" t="s">
        <v>106</v>
      </c>
    </row>
    <row r="400" spans="16:18" x14ac:dyDescent="0.3">
      <c r="P400" s="165">
        <v>47817</v>
      </c>
      <c r="Q400" s="166" t="s">
        <v>106</v>
      </c>
      <c r="R400" s="167" t="s">
        <v>106</v>
      </c>
    </row>
    <row r="401" spans="16:18" x14ac:dyDescent="0.3">
      <c r="P401" s="165">
        <v>47848</v>
      </c>
      <c r="Q401" s="166" t="s">
        <v>106</v>
      </c>
      <c r="R401" s="167" t="s">
        <v>106</v>
      </c>
    </row>
    <row r="402" spans="16:18" x14ac:dyDescent="0.3">
      <c r="P402" s="165">
        <v>47879</v>
      </c>
      <c r="Q402" s="166" t="s">
        <v>106</v>
      </c>
      <c r="R402" s="167" t="s">
        <v>106</v>
      </c>
    </row>
    <row r="403" spans="16:18" x14ac:dyDescent="0.3">
      <c r="P403" s="165">
        <v>47907</v>
      </c>
      <c r="Q403" s="166" t="s">
        <v>106</v>
      </c>
      <c r="R403" s="167" t="s">
        <v>106</v>
      </c>
    </row>
    <row r="404" spans="16:18" x14ac:dyDescent="0.3">
      <c r="P404" s="165">
        <v>47938</v>
      </c>
      <c r="Q404" s="166" t="s">
        <v>106</v>
      </c>
      <c r="R404" s="167" t="s">
        <v>106</v>
      </c>
    </row>
    <row r="405" spans="16:18" x14ac:dyDescent="0.3">
      <c r="P405" s="165">
        <v>47968</v>
      </c>
      <c r="Q405" s="166" t="s">
        <v>106</v>
      </c>
      <c r="R405" s="167" t="s">
        <v>106</v>
      </c>
    </row>
    <row r="406" spans="16:18" x14ac:dyDescent="0.3">
      <c r="P406" s="165">
        <v>47999</v>
      </c>
      <c r="Q406" s="166" t="s">
        <v>106</v>
      </c>
      <c r="R406" s="167" t="s">
        <v>106</v>
      </c>
    </row>
    <row r="407" spans="16:18" x14ac:dyDescent="0.3">
      <c r="P407" s="165">
        <v>48029</v>
      </c>
      <c r="Q407" s="166" t="s">
        <v>106</v>
      </c>
      <c r="R407" s="167" t="s">
        <v>106</v>
      </c>
    </row>
    <row r="408" spans="16:18" x14ac:dyDescent="0.3">
      <c r="P408" s="165">
        <v>48060</v>
      </c>
      <c r="Q408" s="166" t="s">
        <v>106</v>
      </c>
      <c r="R408" s="167" t="s">
        <v>106</v>
      </c>
    </row>
    <row r="409" spans="16:18" x14ac:dyDescent="0.3">
      <c r="P409" s="165">
        <v>48091</v>
      </c>
      <c r="Q409" s="166" t="s">
        <v>106</v>
      </c>
      <c r="R409" s="167" t="s">
        <v>106</v>
      </c>
    </row>
    <row r="410" spans="16:18" x14ac:dyDescent="0.3">
      <c r="P410" s="165">
        <v>48121</v>
      </c>
      <c r="Q410" s="166" t="s">
        <v>106</v>
      </c>
      <c r="R410" s="167" t="s">
        <v>106</v>
      </c>
    </row>
    <row r="411" spans="16:18" x14ac:dyDescent="0.3">
      <c r="P411" s="165">
        <v>48152</v>
      </c>
      <c r="Q411" s="166" t="s">
        <v>106</v>
      </c>
      <c r="R411" s="167" t="s">
        <v>106</v>
      </c>
    </row>
    <row r="412" spans="16:18" x14ac:dyDescent="0.3">
      <c r="P412" s="165">
        <v>48182</v>
      </c>
      <c r="Q412" s="166" t="s">
        <v>106</v>
      </c>
      <c r="R412" s="167" t="s">
        <v>106</v>
      </c>
    </row>
    <row r="413" spans="16:18" x14ac:dyDescent="0.3">
      <c r="P413" s="165">
        <v>48213</v>
      </c>
      <c r="Q413" s="166" t="s">
        <v>106</v>
      </c>
      <c r="R413" s="167" t="s">
        <v>106</v>
      </c>
    </row>
    <row r="414" spans="16:18" x14ac:dyDescent="0.3">
      <c r="P414" s="165">
        <v>48244</v>
      </c>
      <c r="Q414" s="166" t="s">
        <v>106</v>
      </c>
      <c r="R414" s="167" t="s">
        <v>106</v>
      </c>
    </row>
    <row r="415" spans="16:18" x14ac:dyDescent="0.3">
      <c r="P415" s="165">
        <v>48273</v>
      </c>
      <c r="Q415" s="166" t="s">
        <v>106</v>
      </c>
      <c r="R415" s="167" t="s">
        <v>106</v>
      </c>
    </row>
    <row r="416" spans="16:18" x14ac:dyDescent="0.3">
      <c r="P416" s="165">
        <v>48304</v>
      </c>
      <c r="Q416" s="166" t="s">
        <v>106</v>
      </c>
      <c r="R416" s="167" t="s">
        <v>106</v>
      </c>
    </row>
    <row r="417" spans="16:18" x14ac:dyDescent="0.3">
      <c r="P417" s="165">
        <v>48334</v>
      </c>
      <c r="Q417" s="166" t="s">
        <v>106</v>
      </c>
      <c r="R417" s="167" t="s">
        <v>106</v>
      </c>
    </row>
    <row r="418" spans="16:18" x14ac:dyDescent="0.3">
      <c r="P418" s="165">
        <v>48365</v>
      </c>
      <c r="Q418" s="166" t="s">
        <v>106</v>
      </c>
      <c r="R418" s="167" t="s">
        <v>106</v>
      </c>
    </row>
    <row r="419" spans="16:18" x14ac:dyDescent="0.3">
      <c r="P419" s="165">
        <v>48395</v>
      </c>
      <c r="Q419" s="166" t="s">
        <v>106</v>
      </c>
      <c r="R419" s="167" t="s">
        <v>106</v>
      </c>
    </row>
    <row r="420" spans="16:18" x14ac:dyDescent="0.3">
      <c r="P420" s="165">
        <v>48426</v>
      </c>
      <c r="Q420" s="166" t="s">
        <v>106</v>
      </c>
      <c r="R420" s="167" t="s">
        <v>106</v>
      </c>
    </row>
    <row r="421" spans="16:18" x14ac:dyDescent="0.3">
      <c r="P421" s="165">
        <v>48457</v>
      </c>
      <c r="Q421" s="166" t="s">
        <v>106</v>
      </c>
      <c r="R421" s="167" t="s">
        <v>106</v>
      </c>
    </row>
    <row r="422" spans="16:18" x14ac:dyDescent="0.3">
      <c r="P422" s="165">
        <v>48487</v>
      </c>
      <c r="Q422" s="166" t="s">
        <v>106</v>
      </c>
      <c r="R422" s="167" t="s">
        <v>106</v>
      </c>
    </row>
    <row r="423" spans="16:18" x14ac:dyDescent="0.3">
      <c r="P423" s="165">
        <v>48518</v>
      </c>
      <c r="Q423" s="166" t="s">
        <v>106</v>
      </c>
      <c r="R423" s="167" t="s">
        <v>106</v>
      </c>
    </row>
    <row r="424" spans="16:18" x14ac:dyDescent="0.3">
      <c r="P424" s="165">
        <v>48548</v>
      </c>
      <c r="Q424" s="166" t="s">
        <v>106</v>
      </c>
      <c r="R424" s="167" t="s">
        <v>106</v>
      </c>
    </row>
    <row r="425" spans="16:18" x14ac:dyDescent="0.3">
      <c r="P425" s="165">
        <v>48579</v>
      </c>
      <c r="Q425" s="166" t="s">
        <v>106</v>
      </c>
      <c r="R425" s="167" t="s">
        <v>106</v>
      </c>
    </row>
    <row r="426" spans="16:18" x14ac:dyDescent="0.3">
      <c r="P426" s="165">
        <v>48610</v>
      </c>
      <c r="Q426" s="166" t="s">
        <v>106</v>
      </c>
      <c r="R426" s="167" t="s">
        <v>106</v>
      </c>
    </row>
    <row r="427" spans="16:18" x14ac:dyDescent="0.3">
      <c r="P427" s="165">
        <v>48638</v>
      </c>
      <c r="Q427" s="166" t="s">
        <v>106</v>
      </c>
      <c r="R427" s="167" t="s">
        <v>106</v>
      </c>
    </row>
    <row r="428" spans="16:18" x14ac:dyDescent="0.3">
      <c r="P428" s="165">
        <v>48669</v>
      </c>
      <c r="Q428" s="166" t="s">
        <v>106</v>
      </c>
      <c r="R428" s="167" t="s">
        <v>106</v>
      </c>
    </row>
    <row r="429" spans="16:18" x14ac:dyDescent="0.3">
      <c r="P429" s="165">
        <v>48699</v>
      </c>
      <c r="Q429" s="166" t="s">
        <v>106</v>
      </c>
      <c r="R429" s="167" t="s">
        <v>106</v>
      </c>
    </row>
    <row r="430" spans="16:18" x14ac:dyDescent="0.3">
      <c r="P430" s="165">
        <v>48730</v>
      </c>
      <c r="Q430" s="166" t="s">
        <v>106</v>
      </c>
      <c r="R430" s="167" t="s">
        <v>106</v>
      </c>
    </row>
    <row r="431" spans="16:18" x14ac:dyDescent="0.3">
      <c r="P431" s="165">
        <v>48760</v>
      </c>
      <c r="Q431" s="166" t="s">
        <v>106</v>
      </c>
      <c r="R431" s="167" t="s">
        <v>106</v>
      </c>
    </row>
    <row r="432" spans="16:18" x14ac:dyDescent="0.3">
      <c r="P432" s="165">
        <v>48791</v>
      </c>
      <c r="Q432" s="166" t="s">
        <v>106</v>
      </c>
      <c r="R432" s="167" t="s">
        <v>106</v>
      </c>
    </row>
    <row r="433" spans="16:18" x14ac:dyDescent="0.3">
      <c r="P433" s="165">
        <v>48822</v>
      </c>
      <c r="Q433" s="166" t="s">
        <v>106</v>
      </c>
      <c r="R433" s="167" t="s">
        <v>106</v>
      </c>
    </row>
    <row r="434" spans="16:18" x14ac:dyDescent="0.3">
      <c r="P434" s="165">
        <v>48852</v>
      </c>
      <c r="Q434" s="166" t="s">
        <v>106</v>
      </c>
      <c r="R434" s="167" t="s">
        <v>106</v>
      </c>
    </row>
    <row r="435" spans="16:18" x14ac:dyDescent="0.3">
      <c r="P435" s="165">
        <v>48883</v>
      </c>
      <c r="Q435" s="166" t="s">
        <v>106</v>
      </c>
      <c r="R435" s="167" t="s">
        <v>106</v>
      </c>
    </row>
    <row r="436" spans="16:18" x14ac:dyDescent="0.3">
      <c r="P436" s="165">
        <v>48913</v>
      </c>
      <c r="Q436" s="166" t="s">
        <v>106</v>
      </c>
      <c r="R436" s="167" t="s">
        <v>106</v>
      </c>
    </row>
    <row r="437" spans="16:18" x14ac:dyDescent="0.3">
      <c r="P437" s="165">
        <v>48944</v>
      </c>
      <c r="Q437" s="166" t="s">
        <v>106</v>
      </c>
      <c r="R437" s="167" t="s">
        <v>106</v>
      </c>
    </row>
    <row r="438" spans="16:18" x14ac:dyDescent="0.3">
      <c r="P438" s="165">
        <v>48975</v>
      </c>
      <c r="Q438" s="166" t="s">
        <v>106</v>
      </c>
      <c r="R438" s="167" t="s">
        <v>106</v>
      </c>
    </row>
    <row r="439" spans="16:18" x14ac:dyDescent="0.3">
      <c r="P439" s="165">
        <v>49003</v>
      </c>
      <c r="Q439" s="166" t="s">
        <v>106</v>
      </c>
      <c r="R439" s="167" t="s">
        <v>106</v>
      </c>
    </row>
    <row r="440" spans="16:18" x14ac:dyDescent="0.3">
      <c r="P440" s="165">
        <v>49034</v>
      </c>
      <c r="Q440" s="166" t="s">
        <v>106</v>
      </c>
      <c r="R440" s="167" t="s">
        <v>106</v>
      </c>
    </row>
    <row r="441" spans="16:18" x14ac:dyDescent="0.3">
      <c r="P441" s="165">
        <v>49064</v>
      </c>
      <c r="Q441" s="166" t="s">
        <v>106</v>
      </c>
      <c r="R441" s="167" t="s">
        <v>106</v>
      </c>
    </row>
    <row r="442" spans="16:18" x14ac:dyDescent="0.3">
      <c r="P442" s="165">
        <v>49095</v>
      </c>
      <c r="Q442" s="166" t="s">
        <v>106</v>
      </c>
      <c r="R442" s="167" t="s">
        <v>106</v>
      </c>
    </row>
    <row r="443" spans="16:18" x14ac:dyDescent="0.3">
      <c r="P443" s="165">
        <v>49125</v>
      </c>
      <c r="Q443" s="166" t="s">
        <v>106</v>
      </c>
      <c r="R443" s="167" t="s">
        <v>106</v>
      </c>
    </row>
    <row r="444" spans="16:18" x14ac:dyDescent="0.3">
      <c r="P444" s="165">
        <v>49156</v>
      </c>
      <c r="Q444" s="166" t="s">
        <v>106</v>
      </c>
      <c r="R444" s="167" t="s">
        <v>106</v>
      </c>
    </row>
    <row r="445" spans="16:18" x14ac:dyDescent="0.3">
      <c r="P445" s="165">
        <v>49187</v>
      </c>
      <c r="Q445" s="166" t="s">
        <v>106</v>
      </c>
      <c r="R445" s="167" t="s">
        <v>106</v>
      </c>
    </row>
    <row r="446" spans="16:18" x14ac:dyDescent="0.3">
      <c r="P446" s="165">
        <v>49217</v>
      </c>
      <c r="Q446" s="166" t="s">
        <v>106</v>
      </c>
      <c r="R446" s="167" t="s">
        <v>106</v>
      </c>
    </row>
    <row r="447" spans="16:18" x14ac:dyDescent="0.3">
      <c r="P447" s="165">
        <v>49248</v>
      </c>
      <c r="Q447" s="166" t="s">
        <v>106</v>
      </c>
      <c r="R447" s="167" t="s">
        <v>106</v>
      </c>
    </row>
    <row r="448" spans="16:18" x14ac:dyDescent="0.3">
      <c r="P448" s="165">
        <v>49278</v>
      </c>
      <c r="Q448" s="166" t="s">
        <v>106</v>
      </c>
      <c r="R448" s="167" t="s">
        <v>106</v>
      </c>
    </row>
    <row r="449" spans="16:18" x14ac:dyDescent="0.3">
      <c r="P449" s="165">
        <v>49309</v>
      </c>
      <c r="Q449" s="166" t="s">
        <v>106</v>
      </c>
      <c r="R449" s="167" t="s">
        <v>106</v>
      </c>
    </row>
    <row r="450" spans="16:18" x14ac:dyDescent="0.3">
      <c r="P450" s="165">
        <v>49340</v>
      </c>
      <c r="Q450" s="166" t="s">
        <v>106</v>
      </c>
      <c r="R450" s="167" t="s">
        <v>106</v>
      </c>
    </row>
    <row r="451" spans="16:18" x14ac:dyDescent="0.3">
      <c r="P451" s="165">
        <v>49368</v>
      </c>
      <c r="Q451" s="166" t="s">
        <v>106</v>
      </c>
      <c r="R451" s="167" t="s">
        <v>106</v>
      </c>
    </row>
    <row r="452" spans="16:18" x14ac:dyDescent="0.3">
      <c r="P452" s="165">
        <v>49399</v>
      </c>
      <c r="Q452" s="166" t="s">
        <v>106</v>
      </c>
      <c r="R452" s="167" t="s">
        <v>106</v>
      </c>
    </row>
    <row r="453" spans="16:18" x14ac:dyDescent="0.3">
      <c r="P453" s="165">
        <v>49429</v>
      </c>
      <c r="Q453" s="166" t="s">
        <v>106</v>
      </c>
      <c r="R453" s="167" t="s">
        <v>106</v>
      </c>
    </row>
    <row r="454" spans="16:18" x14ac:dyDescent="0.3">
      <c r="P454" s="165">
        <v>49460</v>
      </c>
      <c r="Q454" s="166" t="s">
        <v>106</v>
      </c>
      <c r="R454" s="167" t="s">
        <v>106</v>
      </c>
    </row>
    <row r="455" spans="16:18" x14ac:dyDescent="0.3">
      <c r="P455" s="165">
        <v>49490</v>
      </c>
      <c r="Q455" s="166" t="s">
        <v>106</v>
      </c>
      <c r="R455" s="167" t="s">
        <v>106</v>
      </c>
    </row>
    <row r="456" spans="16:18" x14ac:dyDescent="0.3">
      <c r="P456" s="165">
        <v>49521</v>
      </c>
      <c r="Q456" s="166" t="s">
        <v>106</v>
      </c>
      <c r="R456" s="167" t="s">
        <v>106</v>
      </c>
    </row>
    <row r="457" spans="16:18" x14ac:dyDescent="0.3">
      <c r="P457" s="165">
        <v>49552</v>
      </c>
      <c r="Q457" s="166" t="s">
        <v>106</v>
      </c>
      <c r="R457" s="167" t="s">
        <v>106</v>
      </c>
    </row>
    <row r="458" spans="16:18" x14ac:dyDescent="0.3">
      <c r="P458" s="165">
        <v>49582</v>
      </c>
      <c r="Q458" s="166" t="s">
        <v>106</v>
      </c>
      <c r="R458" s="167" t="s">
        <v>106</v>
      </c>
    </row>
    <row r="459" spans="16:18" x14ac:dyDescent="0.3">
      <c r="P459" s="165">
        <v>49613</v>
      </c>
      <c r="Q459" s="166" t="s">
        <v>106</v>
      </c>
      <c r="R459" s="167" t="s">
        <v>106</v>
      </c>
    </row>
    <row r="460" spans="16:18" x14ac:dyDescent="0.3">
      <c r="P460" s="165">
        <v>49643</v>
      </c>
      <c r="Q460" s="166" t="s">
        <v>106</v>
      </c>
      <c r="R460" s="167" t="s">
        <v>106</v>
      </c>
    </row>
    <row r="461" spans="16:18" x14ac:dyDescent="0.3">
      <c r="P461" s="165">
        <v>49674</v>
      </c>
      <c r="Q461" s="166" t="s">
        <v>106</v>
      </c>
      <c r="R461" s="167" t="s">
        <v>106</v>
      </c>
    </row>
    <row r="462" spans="16:18" x14ac:dyDescent="0.3">
      <c r="P462" s="165">
        <v>49705</v>
      </c>
      <c r="Q462" s="166" t="s">
        <v>106</v>
      </c>
      <c r="R462" s="167" t="s">
        <v>106</v>
      </c>
    </row>
    <row r="463" spans="16:18" x14ac:dyDescent="0.3">
      <c r="P463" s="165">
        <v>49734</v>
      </c>
      <c r="Q463" s="166" t="s">
        <v>106</v>
      </c>
      <c r="R463" s="167" t="s">
        <v>106</v>
      </c>
    </row>
    <row r="464" spans="16:18" x14ac:dyDescent="0.3">
      <c r="P464" s="165">
        <v>49765</v>
      </c>
      <c r="Q464" s="166" t="s">
        <v>106</v>
      </c>
      <c r="R464" s="167" t="s">
        <v>106</v>
      </c>
    </row>
    <row r="465" spans="16:18" x14ac:dyDescent="0.3">
      <c r="P465" s="165">
        <v>49795</v>
      </c>
      <c r="Q465" s="166" t="s">
        <v>106</v>
      </c>
      <c r="R465" s="167" t="s">
        <v>106</v>
      </c>
    </row>
    <row r="466" spans="16:18" x14ac:dyDescent="0.3">
      <c r="P466" s="165">
        <v>49826</v>
      </c>
      <c r="Q466" s="166" t="s">
        <v>106</v>
      </c>
      <c r="R466" s="167" t="s">
        <v>106</v>
      </c>
    </row>
  </sheetData>
  <mergeCells count="4">
    <mergeCell ref="A7:G7"/>
    <mergeCell ref="I7:O7"/>
    <mergeCell ref="A8:G8"/>
    <mergeCell ref="I8:O8"/>
  </mergeCells>
  <conditionalFormatting sqref="P6:P466">
    <cfRule type="expression" dxfId="18" priority="2">
      <formula>$Q6=""</formula>
    </cfRule>
  </conditionalFormatting>
  <conditionalFormatting sqref="T6:T141">
    <cfRule type="expression" dxfId="17" priority="1">
      <formula>$U6=""</formula>
    </cfRule>
  </conditionalFormatting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bcba6eff-d715-4116-b790-f04d3e4a0a52}" enabled="1" method="Standard" siteId="{9a64e7ca-363f-441c-9aa7-4f85977c09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U.S. EW &amp; VW</vt:lpstr>
      <vt:lpstr>U.S. EW - By Segment</vt:lpstr>
      <vt:lpstr>U.S. VW - By Segment</vt:lpstr>
      <vt:lpstr>PropertyType</vt:lpstr>
      <vt:lpstr>Regional</vt:lpstr>
      <vt:lpstr>RegionalPropertyType</vt:lpstr>
      <vt:lpstr>PrimeMarkets</vt:lpstr>
      <vt:lpstr>TransactionActivity</vt:lpstr>
      <vt:lpstr>National-NonDistress</vt:lpstr>
      <vt:lpstr>Lookup</vt:lpstr>
    </vt:vector>
  </TitlesOfParts>
  <Company>CoStar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Xinyue Li</cp:lastModifiedBy>
  <dcterms:created xsi:type="dcterms:W3CDTF">2026-04-14T19:51:32Z</dcterms:created>
  <dcterms:modified xsi:type="dcterms:W3CDTF">2026-04-14T20:03:36Z</dcterms:modified>
</cp:coreProperties>
</file>