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11 Release\"/>
    </mc:Choice>
  </mc:AlternateContent>
  <xr:revisionPtr revIDLastSave="0" documentId="13_ncr:1_{DF7A5270-2EDF-4A56-8A72-23EE3ECFE225}" xr6:coauthVersionLast="47" xr6:coauthVersionMax="47" xr10:uidLastSave="{00000000-0000-0000-0000-000000000000}"/>
  <bookViews>
    <workbookView xWindow="28680" yWindow="-120" windowWidth="38640" windowHeight="21120" activeTab="1" xr2:uid="{0000844A-0616-46D3-A85C-D5151DAFFBD6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0" i="8" l="1"/>
  <c r="U300" i="8"/>
  <c r="U301" i="8" s="1"/>
  <c r="T300" i="8"/>
  <c r="T301" i="8" s="1"/>
  <c r="S300" i="8"/>
  <c r="S301" i="8" s="1"/>
  <c r="R300" i="8"/>
  <c r="R301" i="8" s="1"/>
  <c r="Q300" i="8"/>
  <c r="Q301" i="8" s="1"/>
  <c r="P300" i="8"/>
  <c r="O300" i="8"/>
  <c r="O301" i="8" s="1"/>
  <c r="V299" i="8"/>
  <c r="V301" i="8" s="1"/>
  <c r="U299" i="8"/>
  <c r="T299" i="8"/>
  <c r="S299" i="8"/>
  <c r="R299" i="8"/>
  <c r="Q299" i="8"/>
  <c r="P299" i="8"/>
  <c r="P301" i="8" s="1"/>
  <c r="O299" i="8"/>
  <c r="V298" i="8"/>
  <c r="U298" i="8"/>
  <c r="T298" i="8"/>
  <c r="S298" i="8"/>
  <c r="R298" i="8"/>
  <c r="Q298" i="8"/>
  <c r="P298" i="8"/>
  <c r="O298" i="8"/>
  <c r="V297" i="8"/>
  <c r="U297" i="8"/>
  <c r="T297" i="8"/>
  <c r="S297" i="8"/>
  <c r="R297" i="8"/>
  <c r="Q297" i="8"/>
  <c r="P297" i="8"/>
  <c r="O297" i="8"/>
  <c r="V296" i="8"/>
  <c r="U296" i="8"/>
  <c r="T296" i="8"/>
  <c r="S296" i="8"/>
  <c r="R296" i="8"/>
  <c r="Q296" i="8"/>
  <c r="P296" i="8"/>
  <c r="O296" i="8"/>
  <c r="V294" i="8"/>
  <c r="U294" i="8"/>
  <c r="U295" i="8" s="1"/>
  <c r="T294" i="8"/>
  <c r="T295" i="8" s="1"/>
  <c r="S294" i="8"/>
  <c r="S295" i="8" s="1"/>
  <c r="R294" i="8"/>
  <c r="R295" i="8" s="1"/>
  <c r="Q294" i="8"/>
  <c r="Q295" i="8" s="1"/>
  <c r="P294" i="8"/>
  <c r="O294" i="8"/>
  <c r="O295" i="8" s="1"/>
  <c r="V293" i="8"/>
  <c r="V295" i="8" s="1"/>
  <c r="U293" i="8"/>
  <c r="T293" i="8"/>
  <c r="S293" i="8"/>
  <c r="R293" i="8"/>
  <c r="Q293" i="8"/>
  <c r="P293" i="8"/>
  <c r="P295" i="8" s="1"/>
  <c r="O293" i="8"/>
  <c r="O288" i="8"/>
  <c r="V134" i="7"/>
  <c r="V133" i="7"/>
  <c r="U133" i="7"/>
  <c r="U134" i="7" s="1"/>
  <c r="T133" i="7"/>
  <c r="T134" i="7" s="1"/>
  <c r="S133" i="7"/>
  <c r="S134" i="7" s="1"/>
  <c r="R133" i="7"/>
  <c r="R134" i="7" s="1"/>
  <c r="Q133" i="7"/>
  <c r="Q134" i="7" s="1"/>
  <c r="P133" i="7"/>
  <c r="P134" i="7" s="1"/>
  <c r="O133" i="7"/>
  <c r="O134" i="7" s="1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3" i="7"/>
  <c r="U123" i="7"/>
  <c r="T123" i="7"/>
  <c r="S123" i="7"/>
  <c r="R123" i="7"/>
  <c r="Q123" i="7"/>
  <c r="P123" i="7"/>
  <c r="O123" i="7"/>
  <c r="N123" i="7"/>
  <c r="N130" i="7" s="1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AD113" i="6"/>
  <c r="AD114" i="6" s="1"/>
  <c r="AC113" i="6"/>
  <c r="AC114" i="6" s="1"/>
  <c r="AB113" i="6"/>
  <c r="AB114" i="6" s="1"/>
  <c r="AA113" i="6"/>
  <c r="AA114" i="6" s="1"/>
  <c r="Z113" i="6"/>
  <c r="Z114" i="6" s="1"/>
  <c r="Y113" i="6"/>
  <c r="Y114" i="6" s="1"/>
  <c r="X113" i="6"/>
  <c r="W113" i="6"/>
  <c r="W114" i="6" s="1"/>
  <c r="V113" i="6"/>
  <c r="V114" i="6" s="1"/>
  <c r="U113" i="6"/>
  <c r="U114" i="6" s="1"/>
  <c r="T113" i="6"/>
  <c r="T114" i="6" s="1"/>
  <c r="S113" i="6"/>
  <c r="S114" i="6" s="1"/>
  <c r="R113" i="6"/>
  <c r="R114" i="6" s="1"/>
  <c r="Q113" i="6"/>
  <c r="X114" i="6" s="1"/>
  <c r="P113" i="6"/>
  <c r="P114" i="6" s="1"/>
  <c r="O113" i="6"/>
  <c r="O114" i="6" s="1"/>
  <c r="N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6" i="6"/>
  <c r="AD107" i="6" s="1"/>
  <c r="AC106" i="6"/>
  <c r="AC107" i="6" s="1"/>
  <c r="AB106" i="6"/>
  <c r="AB107" i="6" s="1"/>
  <c r="AA106" i="6"/>
  <c r="AA107" i="6" s="1"/>
  <c r="Z106" i="6"/>
  <c r="Z107" i="6" s="1"/>
  <c r="Y106" i="6"/>
  <c r="Y107" i="6" s="1"/>
  <c r="X106" i="6"/>
  <c r="X107" i="6" s="1"/>
  <c r="W106" i="6"/>
  <c r="V106" i="6"/>
  <c r="V107" i="6" s="1"/>
  <c r="U106" i="6"/>
  <c r="U107" i="6" s="1"/>
  <c r="T106" i="6"/>
  <c r="T107" i="6" s="1"/>
  <c r="S106" i="6"/>
  <c r="S107" i="6" s="1"/>
  <c r="R106" i="6"/>
  <c r="R107" i="6" s="1"/>
  <c r="Q106" i="6"/>
  <c r="Q107" i="6" s="1"/>
  <c r="P106" i="6"/>
  <c r="P107" i="6" s="1"/>
  <c r="O106" i="6"/>
  <c r="O107" i="6" s="1"/>
  <c r="N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O135" i="5"/>
  <c r="V134" i="5"/>
  <c r="V135" i="5" s="1"/>
  <c r="U134" i="5"/>
  <c r="U135" i="5" s="1"/>
  <c r="T134" i="5"/>
  <c r="T135" i="5" s="1"/>
  <c r="S134" i="5"/>
  <c r="S135" i="5" s="1"/>
  <c r="R134" i="5"/>
  <c r="R135" i="5" s="1"/>
  <c r="Q134" i="5"/>
  <c r="Q135" i="5" s="1"/>
  <c r="P134" i="5"/>
  <c r="P135" i="5" s="1"/>
  <c r="O134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4" i="5"/>
  <c r="U124" i="5"/>
  <c r="T124" i="5"/>
  <c r="S124" i="5"/>
  <c r="R124" i="5"/>
  <c r="Q124" i="5"/>
  <c r="P124" i="5"/>
  <c r="O124" i="5"/>
  <c r="N124" i="5"/>
  <c r="N132" i="5" s="1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Z136" i="4"/>
  <c r="V136" i="4"/>
  <c r="Z135" i="4"/>
  <c r="Y135" i="4"/>
  <c r="Y136" i="4" s="1"/>
  <c r="X135" i="4"/>
  <c r="X136" i="4" s="1"/>
  <c r="W135" i="4"/>
  <c r="W136" i="4" s="1"/>
  <c r="V135" i="4"/>
  <c r="U135" i="4"/>
  <c r="U136" i="4" s="1"/>
  <c r="T135" i="4"/>
  <c r="T136" i="4" s="1"/>
  <c r="S135" i="4"/>
  <c r="S136" i="4" s="1"/>
  <c r="R135" i="4"/>
  <c r="R136" i="4" s="1"/>
  <c r="Q135" i="4"/>
  <c r="Q136" i="4" s="1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5" i="4"/>
  <c r="Y125" i="4"/>
  <c r="X125" i="4"/>
  <c r="W125" i="4"/>
  <c r="V125" i="4"/>
  <c r="U125" i="4"/>
  <c r="T125" i="4"/>
  <c r="S125" i="4"/>
  <c r="R125" i="4"/>
  <c r="Q125" i="4"/>
  <c r="P125" i="4"/>
  <c r="P133" i="4" s="1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L343" i="3"/>
  <c r="P342" i="3"/>
  <c r="P343" i="3" s="1"/>
  <c r="L342" i="3"/>
  <c r="Q339" i="3"/>
  <c r="R339" i="3"/>
  <c r="S339" i="3"/>
  <c r="M339" i="3"/>
  <c r="N339" i="3"/>
  <c r="O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2" i="2"/>
  <c r="M322" i="2"/>
  <c r="L322" i="2"/>
  <c r="Q321" i="2"/>
  <c r="M321" i="2"/>
  <c r="L321" i="2"/>
  <c r="Q320" i="2"/>
  <c r="M320" i="2"/>
  <c r="L320" i="2"/>
  <c r="M319" i="2"/>
  <c r="L319" i="2"/>
  <c r="Q318" i="2"/>
  <c r="Q319" i="2" s="1"/>
  <c r="M318" i="2"/>
  <c r="N318" i="2" s="1"/>
  <c r="L318" i="2"/>
  <c r="R315" i="2"/>
  <c r="S315" i="2"/>
  <c r="T315" i="2"/>
  <c r="N315" i="2"/>
  <c r="O315" i="2"/>
  <c r="P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48" i="1"/>
  <c r="M348" i="1"/>
  <c r="R347" i="1"/>
  <c r="M347" i="1"/>
  <c r="R346" i="1"/>
  <c r="M346" i="1"/>
  <c r="R345" i="1"/>
  <c r="R344" i="1"/>
  <c r="S344" i="1" s="1"/>
  <c r="M344" i="1"/>
  <c r="M345" i="1" s="1"/>
  <c r="U340" i="1"/>
  <c r="P340" i="1"/>
  <c r="S339" i="1"/>
  <c r="T339" i="1"/>
  <c r="U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N339" i="1"/>
  <c r="O339" i="1"/>
  <c r="P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W107" i="6" l="1"/>
  <c r="Q114" i="6"/>
  <c r="R318" i="2"/>
  <c r="N344" i="1"/>
  <c r="C11" i="10" l="1"/>
  <c r="B11" i="10"/>
  <c r="G21" i="10"/>
  <c r="F37" i="10"/>
  <c r="G52" i="10"/>
  <c r="F68" i="10"/>
  <c r="F94" i="10"/>
  <c r="G16" i="10"/>
  <c r="G39" i="10"/>
  <c r="G54" i="10"/>
  <c r="F4" i="10"/>
  <c r="F24" i="10"/>
  <c r="F32" i="10"/>
  <c r="G42" i="10"/>
  <c r="F73" i="10"/>
  <c r="F57" i="10"/>
  <c r="F112" i="10"/>
  <c r="F96" i="10"/>
  <c r="F13" i="10"/>
  <c r="F44" i="10"/>
  <c r="F126" i="10"/>
  <c r="F103" i="10"/>
  <c r="F75" i="10"/>
  <c r="G89" i="10"/>
  <c r="G69" i="10"/>
  <c r="G73" i="10"/>
  <c r="G79" i="10"/>
  <c r="G90" i="10"/>
  <c r="G48" i="10"/>
  <c r="F40" i="10"/>
  <c r="G40" i="10"/>
  <c r="F33" i="10"/>
  <c r="G13" i="10"/>
  <c r="F29" i="10"/>
  <c r="G44" i="10"/>
  <c r="F60" i="10"/>
  <c r="F118" i="10"/>
  <c r="G9" i="10"/>
  <c r="G31" i="10"/>
  <c r="G46" i="10"/>
  <c r="G4" i="10"/>
  <c r="F17" i="10"/>
  <c r="F25" i="10"/>
  <c r="F35" i="10"/>
  <c r="G65" i="10"/>
  <c r="G49" i="10"/>
  <c r="G107" i="10"/>
  <c r="F90" i="10"/>
  <c r="G125" i="10"/>
  <c r="G28" i="10"/>
  <c r="G15" i="10"/>
  <c r="F18" i="10"/>
  <c r="G66" i="10"/>
  <c r="F88" i="10"/>
  <c r="F62" i="10"/>
  <c r="F105" i="10"/>
  <c r="G56" i="10"/>
  <c r="F39" i="10"/>
  <c r="G3" i="10"/>
  <c r="F98" i="10"/>
  <c r="F61" i="10"/>
  <c r="F128" i="10"/>
  <c r="G133" i="10"/>
  <c r="G6" i="10"/>
  <c r="F21" i="10"/>
  <c r="G36" i="10"/>
  <c r="F52" i="10"/>
  <c r="G128" i="10"/>
  <c r="F110" i="10"/>
  <c r="G23" i="10"/>
  <c r="G38" i="10"/>
  <c r="F23" i="10"/>
  <c r="G10" i="10"/>
  <c r="G17" i="10"/>
  <c r="G35" i="10"/>
  <c r="G82" i="10"/>
  <c r="F58" i="10"/>
  <c r="F113" i="10"/>
  <c r="G91" i="10"/>
  <c r="F54" i="10"/>
  <c r="G120" i="10"/>
  <c r="G30" i="10"/>
  <c r="F26" i="10"/>
  <c r="F41" i="10"/>
  <c r="F115" i="10"/>
  <c r="F49" i="10"/>
  <c r="F116" i="10"/>
  <c r="F8" i="10"/>
  <c r="G92" i="10"/>
  <c r="G43" i="10"/>
  <c r="G53" i="10"/>
  <c r="G58" i="10"/>
  <c r="G45" i="10"/>
  <c r="G78" i="10"/>
  <c r="F95" i="10"/>
  <c r="G117" i="10"/>
  <c r="F133" i="10"/>
  <c r="F6" i="10"/>
  <c r="G20" i="10"/>
  <c r="F36" i="10"/>
  <c r="G112" i="10"/>
  <c r="F7" i="10"/>
  <c r="G8" i="10"/>
  <c r="G22" i="10"/>
  <c r="G115" i="10"/>
  <c r="G26" i="10"/>
  <c r="G34" i="10"/>
  <c r="F99" i="10"/>
  <c r="F87" i="10"/>
  <c r="F59" i="10"/>
  <c r="F121" i="10"/>
  <c r="G99" i="10"/>
  <c r="F38" i="10"/>
  <c r="G88" i="10"/>
  <c r="F10" i="10"/>
  <c r="G81" i="10"/>
  <c r="F72" i="10"/>
  <c r="F42" i="10"/>
  <c r="F104" i="10"/>
  <c r="F85" i="10"/>
  <c r="G130" i="10"/>
  <c r="F108" i="10"/>
  <c r="F11" i="10"/>
  <c r="G74" i="10"/>
  <c r="F69" i="10"/>
  <c r="G11" i="10"/>
  <c r="G63" i="10"/>
  <c r="F129" i="10"/>
  <c r="F51" i="10"/>
  <c r="G109" i="10"/>
  <c r="F125" i="10"/>
  <c r="F70" i="10"/>
  <c r="G12" i="10"/>
  <c r="F28" i="10"/>
  <c r="G104" i="10"/>
  <c r="G127" i="10"/>
  <c r="F14" i="10"/>
  <c r="G14" i="10"/>
  <c r="F15" i="10"/>
  <c r="F19" i="10"/>
  <c r="F27" i="10"/>
  <c r="G97" i="10"/>
  <c r="F82" i="10"/>
  <c r="G59" i="10"/>
  <c r="G123" i="10"/>
  <c r="F111" i="10"/>
  <c r="G124" i="10"/>
  <c r="F12" i="10"/>
  <c r="G111" i="10"/>
  <c r="F22" i="10"/>
  <c r="F47" i="10"/>
  <c r="F48" i="10"/>
  <c r="F74" i="10"/>
  <c r="F131" i="10"/>
  <c r="F127" i="10"/>
  <c r="G87" i="10"/>
  <c r="F43" i="10"/>
  <c r="F66" i="10"/>
  <c r="F30" i="10"/>
  <c r="F119" i="10"/>
  <c r="G71" i="10"/>
  <c r="F114" i="10"/>
  <c r="G76" i="10"/>
  <c r="G67" i="10"/>
  <c r="G101" i="10"/>
  <c r="F117" i="10"/>
  <c r="G132" i="10"/>
  <c r="G5" i="10"/>
  <c r="F20" i="10"/>
  <c r="G96" i="10"/>
  <c r="G119" i="10"/>
  <c r="F102" i="10"/>
  <c r="G7" i="10"/>
  <c r="F16" i="10"/>
  <c r="G19" i="10"/>
  <c r="G27" i="10"/>
  <c r="G113" i="10"/>
  <c r="F89" i="10"/>
  <c r="F79" i="10"/>
  <c r="F71" i="10"/>
  <c r="F107" i="10"/>
  <c r="F109" i="10"/>
  <c r="G126" i="10"/>
  <c r="F55" i="10"/>
  <c r="F120" i="10"/>
  <c r="G129" i="10"/>
  <c r="G57" i="10"/>
  <c r="G64" i="10"/>
  <c r="G102" i="10"/>
  <c r="G41" i="10"/>
  <c r="G61" i="10"/>
  <c r="F9" i="10"/>
  <c r="G84" i="10"/>
  <c r="F2" i="10"/>
  <c r="F67" i="10"/>
  <c r="F86" i="10"/>
  <c r="G50" i="10"/>
  <c r="G93" i="10"/>
  <c r="G85" i="10"/>
  <c r="F101" i="10"/>
  <c r="G116" i="10"/>
  <c r="F132" i="10"/>
  <c r="F5" i="10"/>
  <c r="G80" i="10"/>
  <c r="G103" i="10"/>
  <c r="G118" i="10"/>
  <c r="G131" i="10"/>
  <c r="G2" i="10"/>
  <c r="G33" i="10"/>
  <c r="G106" i="10"/>
  <c r="F56" i="10"/>
  <c r="F91" i="10"/>
  <c r="G75" i="10"/>
  <c r="F65" i="10"/>
  <c r="G122" i="10"/>
  <c r="G77" i="10"/>
  <c r="F93" i="10"/>
  <c r="G108" i="10"/>
  <c r="F124" i="10"/>
  <c r="F46" i="10"/>
  <c r="G72" i="10"/>
  <c r="G95" i="10"/>
  <c r="G110" i="10"/>
  <c r="F106" i="10"/>
  <c r="G100" i="10"/>
  <c r="G18" i="10"/>
  <c r="F77" i="10"/>
  <c r="G94" i="10"/>
  <c r="F50" i="10"/>
  <c r="F100" i="10"/>
  <c r="G86" i="10"/>
  <c r="G83" i="10"/>
  <c r="F92" i="10"/>
  <c r="G105" i="10"/>
  <c r="G37" i="10"/>
  <c r="F53" i="10"/>
  <c r="G68" i="10"/>
  <c r="F84" i="10"/>
  <c r="F3" i="10"/>
  <c r="G32" i="10"/>
  <c r="G55" i="10"/>
  <c r="G70" i="10"/>
  <c r="G121" i="10"/>
  <c r="G114" i="10"/>
  <c r="F123" i="10"/>
  <c r="G25" i="10"/>
  <c r="G51" i="10"/>
  <c r="F63" i="10"/>
  <c r="G98" i="10"/>
  <c r="F81" i="10"/>
  <c r="G60" i="10"/>
  <c r="G47" i="10"/>
  <c r="F130" i="10"/>
  <c r="F31" i="10"/>
  <c r="F34" i="10"/>
  <c r="F64" i="10"/>
  <c r="F83" i="10"/>
  <c r="G29" i="10"/>
  <c r="F45" i="10"/>
  <c r="F76" i="10"/>
  <c r="F78" i="10"/>
  <c r="G24" i="10"/>
  <c r="G62" i="10"/>
  <c r="F122" i="10"/>
  <c r="F80" i="10"/>
  <c r="F97" i="10"/>
</calcChain>
</file>

<file path=xl/sharedStrings.xml><?xml version="1.0" encoding="utf-8"?>
<sst xmlns="http://schemas.openxmlformats.org/spreadsheetml/2006/main" count="6457" uniqueCount="154">
  <si>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</si>
  <si>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</si>
  <si>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</si>
  <si>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</si>
  <si>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</si>
  <si>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</si>
  <si>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</si>
  <si>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</si>
  <si>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</si>
  <si>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</si>
  <si>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</si>
  <si>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</si>
  <si>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</si>
  <si>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</si>
  <si>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</si>
  <si>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</si>
  <si>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</si>
  <si>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</si>
  <si>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</si>
  <si>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</si>
  <si>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</si>
  <si>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</si>
  <si>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</si>
  <si>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</si>
  <si>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</si>
  <si>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</si>
  <si>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</si>
  <si>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</si>
  <si>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</si>
  <si>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</si>
  <si>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</si>
  <si>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</si>
  <si>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</si>
  <si>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</si>
  <si>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</si>
  <si>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</si>
  <si>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</si>
  <si>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</si>
  <si>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</si>
  <si>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</si>
  <si>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</si>
  <si>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</si>
  <si>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</si>
  <si>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</si>
  <si>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</si>
  <si>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</si>
  <si>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</si>
  <si>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</si>
  <si>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</si>
  <si>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</si>
  <si>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</si>
  <si>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</si>
  <si>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</si>
  <si>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</si>
  <si>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</si>
  <si>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</si>
  <si>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</si>
  <si>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</si>
  <si>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</si>
  <si>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</si>
  <si>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</si>
  <si>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</si>
  <si>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</si>
  <si>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</si>
  <si>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</si>
  <si>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</si>
  <si>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</si>
  <si>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</si>
  <si>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</si>
  <si>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</si>
  <si>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</si>
  <si>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</si>
  <si>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</si>
  <si>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</si>
  <si>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October of 2023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</si>
  <si>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</si>
  <si>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</si>
  <si>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</si>
  <si>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</si>
  <si>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</si>
  <si>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</si>
  <si>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</si>
  <si>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</si>
  <si>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</si>
  <si>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</si>
  <si>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</si>
  <si>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</si>
  <si>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</si>
  <si>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</si>
  <si>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</si>
  <si>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</si>
  <si>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October of 2023</t>
  </si>
  <si>
    <t>U.S. Pair Volume, Data through October of 2023</t>
  </si>
  <si>
    <t>U.S. Distress Sale Pairs Percentage,Data through October of 2023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</si>
  <si>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</si>
  <si>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</si>
  <si>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</si>
  <si>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</si>
  <si>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</si>
  <si>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</si>
  <si>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</si>
  <si>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</si>
  <si>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</si>
  <si>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</si>
  <si>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</si>
  <si>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</si>
  <si>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</si>
  <si>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</si>
  <si>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</si>
  <si>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</si>
  <si>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</si>
  <si>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</si>
  <si>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</si>
  <si>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</si>
  <si>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</si>
  <si>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</si>
  <si>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</si>
  <si>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</si>
  <si>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</si>
  <si>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</si>
  <si>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</si>
  <si>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</si>
  <si>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</si>
  <si>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</si>
  <si>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</si>
  <si>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</si>
  <si>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</si>
  <si>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</si>
  <si>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</si>
  <si>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</si>
  <si>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</si>
  <si>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</si>
  <si>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</si>
  <si>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</si>
  <si>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</si>
  <si>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</si>
  <si>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</si>
  <si>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EW YoY,</t>
  </si>
  <si>
    <t>U.S. Primary Property Type Quarterly Indices - VW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</si>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</sst>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8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2" fillId="6" borderId="0" xfId="0" applyFont="1" applyFill="1" applyAlignment="1">
      <alignment horizontal="center" vertical="center" wrapText="1"/>
    </xf>
    <xf numFmtId="164" fontId="5" fillId="6" borderId="0" xfId="4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165" fontId="7" fillId="6" borderId="0" xfId="5" applyNumberFormat="1" applyFont="1" applyFill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5" fillId="7" borderId="0" xfId="5" applyNumberFormat="1" applyFont="1" applyFill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38" fontId="7" fillId="6" borderId="0" xfId="5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0" fontId="0" fillId="7" borderId="0" xfId="0" applyFill="1"/>
    <xf numFmtId="167" fontId="7" fillId="6" borderId="0" xfId="2" applyNumberFormat="1" applyFont="1" applyFill="1" applyAlignment="1">
      <alignment horizontal="center" vertical="center"/>
    </xf>
    <xf numFmtId="167" fontId="7" fillId="7" borderId="0" xfId="2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1" fontId="1" fillId="6" borderId="0" xfId="0" applyNumberFormat="1" applyFont="1" applyFill="1" applyAlignment="1">
      <alignment horizontal="center" vertical="center"/>
    </xf>
    <xf numFmtId="0" fontId="6" fillId="7" borderId="0" xfId="0" applyFont="1" applyFill="1"/>
    <xf numFmtId="167" fontId="1" fillId="6" borderId="0" xfId="2" applyNumberFormat="1" applyFont="1" applyFill="1" applyAlignment="1">
      <alignment horizontal="center" vertical="center"/>
    </xf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680AE977-5621-4001-A305-20D99FD61C8E}"/>
    <cellStyle name="40% - Accent5" xfId="3" builtinId="47"/>
    <cellStyle name="Comma" xfId="1" builtinId="3"/>
    <cellStyle name="Comma 2" xfId="4" xr:uid="{21A9BB84-09CB-4E0A-91D6-94F08D1B1D28}"/>
    <cellStyle name="Normal" xfId="0" builtinId="0"/>
    <cellStyle name="Normal 10" xfId="7" xr:uid="{3EC42078-220A-4C36-A219-EFBAF78F937D}"/>
    <cellStyle name="Normal 15" xfId="6" xr:uid="{AD5EB3F6-F1AA-4B13-93BA-DD1D90334D82}"/>
    <cellStyle name="Normal 16" xfId="5" xr:uid="{40A849F6-0217-40A2-82D9-FD1928C4C55D}"/>
    <cellStyle name="Percent" xfId="2" builtinId="5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VW'!$Q$6:$Q$339</c:f>
              <c:numCache>
                <c:formatCode>[$-409]mmm\-yy;@</c:formatCode>
                <c:ptCount val="33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</c:numCache>
            </c:numRef>
          </c:xVal>
          <c:yVal>
            <c:numRef>
              <c:f>'U.S. EW &amp; VW'!$R$6:$R$339</c:f>
              <c:numCache>
                <c:formatCode>0</c:formatCode>
                <c:ptCount val="334"/>
                <c:pt idx="0">
                  <c:v>65.987658080291396</c:v>
                </c:pt>
                <c:pt idx="1">
                  <c:v>65.149836918979204</c:v>
                </c:pt>
                <c:pt idx="2">
                  <c:v>64.597390064977404</c:v>
                </c:pt>
                <c:pt idx="3">
                  <c:v>64.394651343029196</c:v>
                </c:pt>
                <c:pt idx="4">
                  <c:v>63.919825754624199</c:v>
                </c:pt>
                <c:pt idx="5">
                  <c:v>64.243525491951601</c:v>
                </c:pt>
                <c:pt idx="6">
                  <c:v>64.6474944413023</c:v>
                </c:pt>
                <c:pt idx="7">
                  <c:v>64.962326880367996</c:v>
                </c:pt>
                <c:pt idx="8">
                  <c:v>64.858212989709102</c:v>
                </c:pt>
                <c:pt idx="9">
                  <c:v>64.503601399907595</c:v>
                </c:pt>
                <c:pt idx="10">
                  <c:v>65.368462517249199</c:v>
                </c:pt>
                <c:pt idx="11">
                  <c:v>67.263039172372899</c:v>
                </c:pt>
                <c:pt idx="12">
                  <c:v>69.577522693043505</c:v>
                </c:pt>
                <c:pt idx="13">
                  <c:v>70.849178306322401</c:v>
                </c:pt>
                <c:pt idx="14">
                  <c:v>70.933802248512293</c:v>
                </c:pt>
                <c:pt idx="15">
                  <c:v>70.723565645612297</c:v>
                </c:pt>
                <c:pt idx="16">
                  <c:v>71.127703675927194</c:v>
                </c:pt>
                <c:pt idx="17">
                  <c:v>71.848502172516902</c:v>
                </c:pt>
                <c:pt idx="18">
                  <c:v>72.975925994698002</c:v>
                </c:pt>
                <c:pt idx="19">
                  <c:v>73.362946904085703</c:v>
                </c:pt>
                <c:pt idx="20">
                  <c:v>74.932660191463299</c:v>
                </c:pt>
                <c:pt idx="21">
                  <c:v>75.881194164868703</c:v>
                </c:pt>
                <c:pt idx="22">
                  <c:v>78.740685833377398</c:v>
                </c:pt>
                <c:pt idx="23">
                  <c:v>80.499229437417597</c:v>
                </c:pt>
                <c:pt idx="24">
                  <c:v>83.693730744790997</c:v>
                </c:pt>
                <c:pt idx="25">
                  <c:v>83.045465329066701</c:v>
                </c:pt>
                <c:pt idx="26">
                  <c:v>82.005605400949904</c:v>
                </c:pt>
                <c:pt idx="27">
                  <c:v>80.503575651662103</c:v>
                </c:pt>
                <c:pt idx="28">
                  <c:v>81.675671022691404</c:v>
                </c:pt>
                <c:pt idx="29">
                  <c:v>83.784871962599496</c:v>
                </c:pt>
                <c:pt idx="30">
                  <c:v>84.386525291946498</c:v>
                </c:pt>
                <c:pt idx="31">
                  <c:v>85.148061123198005</c:v>
                </c:pt>
                <c:pt idx="32">
                  <c:v>85.387845406773295</c:v>
                </c:pt>
                <c:pt idx="33">
                  <c:v>86.655917628437393</c:v>
                </c:pt>
                <c:pt idx="34">
                  <c:v>87.077090170916307</c:v>
                </c:pt>
                <c:pt idx="35">
                  <c:v>87.122315286554297</c:v>
                </c:pt>
                <c:pt idx="36">
                  <c:v>86.994838501139</c:v>
                </c:pt>
                <c:pt idx="37">
                  <c:v>85.863360161657894</c:v>
                </c:pt>
                <c:pt idx="38">
                  <c:v>84.502777307913505</c:v>
                </c:pt>
                <c:pt idx="39">
                  <c:v>83.370965565860999</c:v>
                </c:pt>
                <c:pt idx="40">
                  <c:v>83.299489299334695</c:v>
                </c:pt>
                <c:pt idx="41">
                  <c:v>84.454961646292801</c:v>
                </c:pt>
                <c:pt idx="42">
                  <c:v>85.894974241096904</c:v>
                </c:pt>
                <c:pt idx="43">
                  <c:v>88.325938928127599</c:v>
                </c:pt>
                <c:pt idx="44">
                  <c:v>90.003513296408698</c:v>
                </c:pt>
                <c:pt idx="45">
                  <c:v>91.369440385440598</c:v>
                </c:pt>
                <c:pt idx="46">
                  <c:v>91.383018290324898</c:v>
                </c:pt>
                <c:pt idx="47">
                  <c:v>91.223077611484996</c:v>
                </c:pt>
                <c:pt idx="48">
                  <c:v>91.492521184924996</c:v>
                </c:pt>
                <c:pt idx="49">
                  <c:v>89.741669872933798</c:v>
                </c:pt>
                <c:pt idx="50">
                  <c:v>88.479131269428606</c:v>
                </c:pt>
                <c:pt idx="51">
                  <c:v>87.3753228845069</c:v>
                </c:pt>
                <c:pt idx="52">
                  <c:v>90.047261162763903</c:v>
                </c:pt>
                <c:pt idx="53">
                  <c:v>92.953171071699998</c:v>
                </c:pt>
                <c:pt idx="54">
                  <c:v>95.152386901518796</c:v>
                </c:pt>
                <c:pt idx="55">
                  <c:v>96.1795549168896</c:v>
                </c:pt>
                <c:pt idx="56">
                  <c:v>97.391912406947199</c:v>
                </c:pt>
                <c:pt idx="57">
                  <c:v>98.804090462270807</c:v>
                </c:pt>
                <c:pt idx="58">
                  <c:v>99.700579497923499</c:v>
                </c:pt>
                <c:pt idx="59">
                  <c:v>100</c:v>
                </c:pt>
                <c:pt idx="60">
                  <c:v>100.171743380923</c:v>
                </c:pt>
                <c:pt idx="61">
                  <c:v>100.15557876466301</c:v>
                </c:pt>
                <c:pt idx="62">
                  <c:v>99.974105720789694</c:v>
                </c:pt>
                <c:pt idx="63">
                  <c:v>99.696830058835701</c:v>
                </c:pt>
                <c:pt idx="64">
                  <c:v>99.947105696385904</c:v>
                </c:pt>
                <c:pt idx="65">
                  <c:v>100.38702323476799</c:v>
                </c:pt>
                <c:pt idx="66">
                  <c:v>101.16769188601999</c:v>
                </c:pt>
                <c:pt idx="67">
                  <c:v>101.07664255006</c:v>
                </c:pt>
                <c:pt idx="68">
                  <c:v>100.912276904698</c:v>
                </c:pt>
                <c:pt idx="69">
                  <c:v>99.546555555208002</c:v>
                </c:pt>
                <c:pt idx="70">
                  <c:v>98.625483101716696</c:v>
                </c:pt>
                <c:pt idx="71">
                  <c:v>97.698210388164497</c:v>
                </c:pt>
                <c:pt idx="72">
                  <c:v>98.726183579338397</c:v>
                </c:pt>
                <c:pt idx="73">
                  <c:v>100.109878617055</c:v>
                </c:pt>
                <c:pt idx="74">
                  <c:v>101.376319659926</c:v>
                </c:pt>
                <c:pt idx="75">
                  <c:v>101.384349653897</c:v>
                </c:pt>
                <c:pt idx="76">
                  <c:v>101.164110872745</c:v>
                </c:pt>
                <c:pt idx="77">
                  <c:v>101.186032766262</c:v>
                </c:pt>
                <c:pt idx="78">
                  <c:v>101.347757867813</c:v>
                </c:pt>
                <c:pt idx="79">
                  <c:v>101.53717122321601</c:v>
                </c:pt>
                <c:pt idx="80">
                  <c:v>101.753219164036</c:v>
                </c:pt>
                <c:pt idx="81">
                  <c:v>102.462486997654</c:v>
                </c:pt>
                <c:pt idx="82">
                  <c:v>104.068959415102</c:v>
                </c:pt>
                <c:pt idx="83">
                  <c:v>106.253315998657</c:v>
                </c:pt>
                <c:pt idx="84">
                  <c:v>108.634803149972</c:v>
                </c:pt>
                <c:pt idx="85">
                  <c:v>109.62879020846</c:v>
                </c:pt>
                <c:pt idx="86">
                  <c:v>109.768308202233</c:v>
                </c:pt>
                <c:pt idx="87">
                  <c:v>108.958794410656</c:v>
                </c:pt>
                <c:pt idx="88">
                  <c:v>109.413510051475</c:v>
                </c:pt>
                <c:pt idx="89">
                  <c:v>109.76161376127401</c:v>
                </c:pt>
                <c:pt idx="90">
                  <c:v>110.341308631413</c:v>
                </c:pt>
                <c:pt idx="91">
                  <c:v>108.820883281463</c:v>
                </c:pt>
                <c:pt idx="92">
                  <c:v>107.673079328718</c:v>
                </c:pt>
                <c:pt idx="93">
                  <c:v>107.162350824428</c:v>
                </c:pt>
                <c:pt idx="94">
                  <c:v>107.799324597214</c:v>
                </c:pt>
                <c:pt idx="95">
                  <c:v>109.098291948653</c:v>
                </c:pt>
                <c:pt idx="96">
                  <c:v>109.837839786923</c:v>
                </c:pt>
                <c:pt idx="97">
                  <c:v>112.757430612013</c:v>
                </c:pt>
                <c:pt idx="98">
                  <c:v>114.393016727686</c:v>
                </c:pt>
                <c:pt idx="99">
                  <c:v>116.814116909719</c:v>
                </c:pt>
                <c:pt idx="100">
                  <c:v>117.42258760036199</c:v>
                </c:pt>
                <c:pt idx="101">
                  <c:v>119.915120461124</c:v>
                </c:pt>
                <c:pt idx="102">
                  <c:v>122.578111795368</c:v>
                </c:pt>
                <c:pt idx="103">
                  <c:v>125.402392943989</c:v>
                </c:pt>
                <c:pt idx="104">
                  <c:v>127.272904997547</c:v>
                </c:pt>
                <c:pt idx="105">
                  <c:v>128.16385177062699</c:v>
                </c:pt>
                <c:pt idx="106">
                  <c:v>127.787223616454</c:v>
                </c:pt>
                <c:pt idx="107">
                  <c:v>127.197609706157</c:v>
                </c:pt>
                <c:pt idx="108">
                  <c:v>127.125483847176</c:v>
                </c:pt>
                <c:pt idx="109">
                  <c:v>129.93745497785599</c:v>
                </c:pt>
                <c:pt idx="110">
                  <c:v>132.38358426735101</c:v>
                </c:pt>
                <c:pt idx="111">
                  <c:v>134.32005562963599</c:v>
                </c:pt>
                <c:pt idx="112">
                  <c:v>134.35635310458099</c:v>
                </c:pt>
                <c:pt idx="113">
                  <c:v>135.450642932411</c:v>
                </c:pt>
                <c:pt idx="114">
                  <c:v>137.46363895998499</c:v>
                </c:pt>
                <c:pt idx="115">
                  <c:v>139.87637752831199</c:v>
                </c:pt>
                <c:pt idx="116">
                  <c:v>142.50215259704501</c:v>
                </c:pt>
                <c:pt idx="117">
                  <c:v>145.286644890791</c:v>
                </c:pt>
                <c:pt idx="118">
                  <c:v>147.391528232003</c:v>
                </c:pt>
                <c:pt idx="119">
                  <c:v>148.01604275779599</c:v>
                </c:pt>
                <c:pt idx="120">
                  <c:v>147.81359801150001</c:v>
                </c:pt>
                <c:pt idx="121">
                  <c:v>148.55842198468801</c:v>
                </c:pt>
                <c:pt idx="122">
                  <c:v>150.36448063755</c:v>
                </c:pt>
                <c:pt idx="123">
                  <c:v>152.179912258619</c:v>
                </c:pt>
                <c:pt idx="124">
                  <c:v>153.23629965680101</c:v>
                </c:pt>
                <c:pt idx="125">
                  <c:v>154.14170490567699</c:v>
                </c:pt>
                <c:pt idx="126">
                  <c:v>155.556890091637</c:v>
                </c:pt>
                <c:pt idx="127">
                  <c:v>156.62713107326701</c:v>
                </c:pt>
                <c:pt idx="128">
                  <c:v>156.639025892105</c:v>
                </c:pt>
                <c:pt idx="129">
                  <c:v>158.015698791007</c:v>
                </c:pt>
                <c:pt idx="130">
                  <c:v>159.910581586641</c:v>
                </c:pt>
                <c:pt idx="131">
                  <c:v>163.394758785731</c:v>
                </c:pt>
                <c:pt idx="132">
                  <c:v>163.75149420017499</c:v>
                </c:pt>
                <c:pt idx="133">
                  <c:v>164.621476681242</c:v>
                </c:pt>
                <c:pt idx="134">
                  <c:v>164.30508718564801</c:v>
                </c:pt>
                <c:pt idx="135">
                  <c:v>166.207418500561</c:v>
                </c:pt>
                <c:pt idx="136">
                  <c:v>167.83862810130401</c:v>
                </c:pt>
                <c:pt idx="137">
                  <c:v>169.89356857896999</c:v>
                </c:pt>
                <c:pt idx="138">
                  <c:v>171.249759646944</c:v>
                </c:pt>
                <c:pt idx="139">
                  <c:v>171.44020725866901</c:v>
                </c:pt>
                <c:pt idx="140">
                  <c:v>171.535014277747</c:v>
                </c:pt>
                <c:pt idx="141">
                  <c:v>170.510343261842</c:v>
                </c:pt>
                <c:pt idx="142">
                  <c:v>170.57555671387499</c:v>
                </c:pt>
                <c:pt idx="143">
                  <c:v>169.31476317263301</c:v>
                </c:pt>
                <c:pt idx="144">
                  <c:v>168.174856479997</c:v>
                </c:pt>
                <c:pt idx="145">
                  <c:v>163.29889039982501</c:v>
                </c:pt>
                <c:pt idx="146">
                  <c:v>159.38608726675099</c:v>
                </c:pt>
                <c:pt idx="147">
                  <c:v>155.27670735960601</c:v>
                </c:pt>
                <c:pt idx="148">
                  <c:v>157.158400905154</c:v>
                </c:pt>
                <c:pt idx="149">
                  <c:v>159.43974233610101</c:v>
                </c:pt>
                <c:pt idx="150">
                  <c:v>162.21532146193701</c:v>
                </c:pt>
                <c:pt idx="151">
                  <c:v>159.66360170467701</c:v>
                </c:pt>
                <c:pt idx="152">
                  <c:v>157.321011028226</c:v>
                </c:pt>
                <c:pt idx="153">
                  <c:v>154.73586318368399</c:v>
                </c:pt>
                <c:pt idx="154">
                  <c:v>152.11057759317501</c:v>
                </c:pt>
                <c:pt idx="155">
                  <c:v>148.129453175984</c:v>
                </c:pt>
                <c:pt idx="156">
                  <c:v>145.13726014280499</c:v>
                </c:pt>
                <c:pt idx="157">
                  <c:v>143.95500595553699</c:v>
                </c:pt>
                <c:pt idx="158">
                  <c:v>140.79409842330799</c:v>
                </c:pt>
                <c:pt idx="159">
                  <c:v>135.39943848931699</c:v>
                </c:pt>
                <c:pt idx="160">
                  <c:v>126.07467582726299</c:v>
                </c:pt>
                <c:pt idx="161">
                  <c:v>119.496420791937</c:v>
                </c:pt>
                <c:pt idx="162">
                  <c:v>114.28159906898399</c:v>
                </c:pt>
                <c:pt idx="163">
                  <c:v>114.739005704909</c:v>
                </c:pt>
                <c:pt idx="164">
                  <c:v>114.852400221267</c:v>
                </c:pt>
                <c:pt idx="165">
                  <c:v>114.480661595096</c:v>
                </c:pt>
                <c:pt idx="166">
                  <c:v>111.476218920357</c:v>
                </c:pt>
                <c:pt idx="167">
                  <c:v>108.95102683067999</c:v>
                </c:pt>
                <c:pt idx="168">
                  <c:v>108.045675441303</c:v>
                </c:pt>
                <c:pt idx="169">
                  <c:v>109.146788050889</c:v>
                </c:pt>
                <c:pt idx="170">
                  <c:v>111.439538760978</c:v>
                </c:pt>
                <c:pt idx="171">
                  <c:v>114.621377782981</c:v>
                </c:pt>
                <c:pt idx="172">
                  <c:v>117.043163272634</c:v>
                </c:pt>
                <c:pt idx="173">
                  <c:v>118.30526806518399</c:v>
                </c:pt>
                <c:pt idx="174">
                  <c:v>118.223360819376</c:v>
                </c:pt>
                <c:pt idx="175">
                  <c:v>119.56617536930599</c:v>
                </c:pt>
                <c:pt idx="176">
                  <c:v>121.677817537778</c:v>
                </c:pt>
                <c:pt idx="177">
                  <c:v>123.966742315753</c:v>
                </c:pt>
                <c:pt idx="178">
                  <c:v>123.891323499417</c:v>
                </c:pt>
                <c:pt idx="179">
                  <c:v>124.330588074036</c:v>
                </c:pt>
                <c:pt idx="180">
                  <c:v>125.504766462082</c:v>
                </c:pt>
                <c:pt idx="181">
                  <c:v>127.02241391895799</c:v>
                </c:pt>
                <c:pt idx="182">
                  <c:v>126.65775299056099</c:v>
                </c:pt>
                <c:pt idx="183">
                  <c:v>125.366060149455</c:v>
                </c:pt>
                <c:pt idx="184">
                  <c:v>124.92231608274101</c:v>
                </c:pt>
                <c:pt idx="185">
                  <c:v>125.299963606068</c:v>
                </c:pt>
                <c:pt idx="186">
                  <c:v>125.214302382401</c:v>
                </c:pt>
                <c:pt idx="187">
                  <c:v>125.77693127053</c:v>
                </c:pt>
                <c:pt idx="188">
                  <c:v>127.720198216052</c:v>
                </c:pt>
                <c:pt idx="189">
                  <c:v>130.54279882461</c:v>
                </c:pt>
                <c:pt idx="190">
                  <c:v>132.78159139462099</c:v>
                </c:pt>
                <c:pt idx="191">
                  <c:v>133.66666092565799</c:v>
                </c:pt>
                <c:pt idx="192">
                  <c:v>133.83185499960501</c:v>
                </c:pt>
                <c:pt idx="193">
                  <c:v>132.98027424813901</c:v>
                </c:pt>
                <c:pt idx="194">
                  <c:v>131.472351866791</c:v>
                </c:pt>
                <c:pt idx="195">
                  <c:v>130.89784560611599</c:v>
                </c:pt>
                <c:pt idx="196">
                  <c:v>130.76525062424699</c:v>
                </c:pt>
                <c:pt idx="197">
                  <c:v>131.78078349155501</c:v>
                </c:pt>
                <c:pt idx="198">
                  <c:v>133.23102349258701</c:v>
                </c:pt>
                <c:pt idx="199">
                  <c:v>135.230770288374</c:v>
                </c:pt>
                <c:pt idx="200">
                  <c:v>136.88249914808199</c:v>
                </c:pt>
                <c:pt idx="201">
                  <c:v>137.842186430276</c:v>
                </c:pt>
                <c:pt idx="202">
                  <c:v>138.286111085333</c:v>
                </c:pt>
                <c:pt idx="203">
                  <c:v>138.95907154649601</c:v>
                </c:pt>
                <c:pt idx="204">
                  <c:v>138.781093062483</c:v>
                </c:pt>
                <c:pt idx="205">
                  <c:v>139.389891580034</c:v>
                </c:pt>
                <c:pt idx="206">
                  <c:v>140.27579685204199</c:v>
                </c:pt>
                <c:pt idx="207">
                  <c:v>142.08958471442901</c:v>
                </c:pt>
                <c:pt idx="208">
                  <c:v>144.58767546647999</c:v>
                </c:pt>
                <c:pt idx="209">
                  <c:v>147.01368610633099</c:v>
                </c:pt>
                <c:pt idx="210">
                  <c:v>149.99153134667401</c:v>
                </c:pt>
                <c:pt idx="211">
                  <c:v>151.15995388564099</c:v>
                </c:pt>
                <c:pt idx="212">
                  <c:v>153.348213676489</c:v>
                </c:pt>
                <c:pt idx="213">
                  <c:v>154.231684711149</c:v>
                </c:pt>
                <c:pt idx="214">
                  <c:v>155.48161677995</c:v>
                </c:pt>
                <c:pt idx="215">
                  <c:v>154.462423003775</c:v>
                </c:pt>
                <c:pt idx="216">
                  <c:v>154.631743063172</c:v>
                </c:pt>
                <c:pt idx="217">
                  <c:v>154.35551098046699</c:v>
                </c:pt>
                <c:pt idx="218">
                  <c:v>155.28660334816499</c:v>
                </c:pt>
                <c:pt idx="219">
                  <c:v>155.76055576855501</c:v>
                </c:pt>
                <c:pt idx="220">
                  <c:v>155.87592246460301</c:v>
                </c:pt>
                <c:pt idx="221">
                  <c:v>156.20153532412101</c:v>
                </c:pt>
                <c:pt idx="222">
                  <c:v>156.477217190841</c:v>
                </c:pt>
                <c:pt idx="223">
                  <c:v>159.83507378561001</c:v>
                </c:pt>
                <c:pt idx="224">
                  <c:v>162.62108532272799</c:v>
                </c:pt>
                <c:pt idx="225">
                  <c:v>165.711601401237</c:v>
                </c:pt>
                <c:pt idx="226">
                  <c:v>166.86005161176001</c:v>
                </c:pt>
                <c:pt idx="227">
                  <c:v>169.658346317276</c:v>
                </c:pt>
                <c:pt idx="228">
                  <c:v>172.29061105269901</c:v>
                </c:pt>
                <c:pt idx="229">
                  <c:v>174.95453987829401</c:v>
                </c:pt>
                <c:pt idx="230">
                  <c:v>174.734966562241</c:v>
                </c:pt>
                <c:pt idx="231">
                  <c:v>175.93021501835199</c:v>
                </c:pt>
                <c:pt idx="232">
                  <c:v>176.97179628926401</c:v>
                </c:pt>
                <c:pt idx="233">
                  <c:v>179.097844825821</c:v>
                </c:pt>
                <c:pt idx="234">
                  <c:v>179.16737617205101</c:v>
                </c:pt>
                <c:pt idx="235">
                  <c:v>179.048273872881</c:v>
                </c:pt>
                <c:pt idx="236">
                  <c:v>179.64143895450999</c:v>
                </c:pt>
                <c:pt idx="237">
                  <c:v>179.26569007082099</c:v>
                </c:pt>
                <c:pt idx="238">
                  <c:v>179.978508484353</c:v>
                </c:pt>
                <c:pt idx="239">
                  <c:v>180.22872403791101</c:v>
                </c:pt>
                <c:pt idx="240">
                  <c:v>182.343492101832</c:v>
                </c:pt>
                <c:pt idx="241">
                  <c:v>182.280813375267</c:v>
                </c:pt>
                <c:pt idx="242">
                  <c:v>182.37385683899799</c:v>
                </c:pt>
                <c:pt idx="243">
                  <c:v>181.76952462539799</c:v>
                </c:pt>
                <c:pt idx="244">
                  <c:v>183.44756683895</c:v>
                </c:pt>
                <c:pt idx="245">
                  <c:v>185.25687230874399</c:v>
                </c:pt>
                <c:pt idx="246">
                  <c:v>187.991656677028</c:v>
                </c:pt>
                <c:pt idx="247">
                  <c:v>189.779923093192</c:v>
                </c:pt>
                <c:pt idx="248">
                  <c:v>190.86892302268299</c:v>
                </c:pt>
                <c:pt idx="249">
                  <c:v>191.87459727492401</c:v>
                </c:pt>
                <c:pt idx="250">
                  <c:v>191.89746510979501</c:v>
                </c:pt>
                <c:pt idx="251">
                  <c:v>191.41733979749301</c:v>
                </c:pt>
                <c:pt idx="252">
                  <c:v>189.09469437874699</c:v>
                </c:pt>
                <c:pt idx="253">
                  <c:v>187.59095651991001</c:v>
                </c:pt>
                <c:pt idx="254">
                  <c:v>188.46820781470799</c:v>
                </c:pt>
                <c:pt idx="255">
                  <c:v>192.35961506606699</c:v>
                </c:pt>
                <c:pt idx="256">
                  <c:v>196.67007857944699</c:v>
                </c:pt>
                <c:pt idx="257">
                  <c:v>199.40795586812399</c:v>
                </c:pt>
                <c:pt idx="258">
                  <c:v>199.095181745926</c:v>
                </c:pt>
                <c:pt idx="259">
                  <c:v>199.16526599502501</c:v>
                </c:pt>
                <c:pt idx="260">
                  <c:v>199.95595415687799</c:v>
                </c:pt>
                <c:pt idx="261">
                  <c:v>202.67590248282701</c:v>
                </c:pt>
                <c:pt idx="262">
                  <c:v>203.81641534037701</c:v>
                </c:pt>
                <c:pt idx="263">
                  <c:v>203.23577261852901</c:v>
                </c:pt>
                <c:pt idx="264">
                  <c:v>201.47482635553899</c:v>
                </c:pt>
                <c:pt idx="265">
                  <c:v>202.77772010330301</c:v>
                </c:pt>
                <c:pt idx="266">
                  <c:v>206.36598679147801</c:v>
                </c:pt>
                <c:pt idx="267">
                  <c:v>210.25193355961699</c:v>
                </c:pt>
                <c:pt idx="268">
                  <c:v>209.46056997889701</c:v>
                </c:pt>
                <c:pt idx="269">
                  <c:v>207.119489042899</c:v>
                </c:pt>
                <c:pt idx="270">
                  <c:v>206.43108536325701</c:v>
                </c:pt>
                <c:pt idx="271">
                  <c:v>208.86484523922701</c:v>
                </c:pt>
                <c:pt idx="272">
                  <c:v>211.15237336725099</c:v>
                </c:pt>
                <c:pt idx="273">
                  <c:v>210.94232883018799</c:v>
                </c:pt>
                <c:pt idx="274">
                  <c:v>209.67434827314301</c:v>
                </c:pt>
                <c:pt idx="275">
                  <c:v>209.46381605003501</c:v>
                </c:pt>
                <c:pt idx="276">
                  <c:v>211.00217042468401</c:v>
                </c:pt>
                <c:pt idx="277">
                  <c:v>213.71776792355899</c:v>
                </c:pt>
                <c:pt idx="278">
                  <c:v>215.52978820758099</c:v>
                </c:pt>
                <c:pt idx="279">
                  <c:v>218.48082643515801</c:v>
                </c:pt>
                <c:pt idx="280">
                  <c:v>220.995118988629</c:v>
                </c:pt>
                <c:pt idx="281">
                  <c:v>224.49065377076499</c:v>
                </c:pt>
                <c:pt idx="282">
                  <c:v>225.52160913269299</c:v>
                </c:pt>
                <c:pt idx="283">
                  <c:v>225.69956872235599</c:v>
                </c:pt>
                <c:pt idx="284">
                  <c:v>224.68255804407801</c:v>
                </c:pt>
                <c:pt idx="285">
                  <c:v>223.842707915604</c:v>
                </c:pt>
                <c:pt idx="286">
                  <c:v>223.71228746432899</c:v>
                </c:pt>
                <c:pt idx="287">
                  <c:v>224.757668768889</c:v>
                </c:pt>
                <c:pt idx="288">
                  <c:v>225.89054762246201</c:v>
                </c:pt>
                <c:pt idx="289">
                  <c:v>227.18949656191299</c:v>
                </c:pt>
                <c:pt idx="290">
                  <c:v>227.834299769491</c:v>
                </c:pt>
                <c:pt idx="291">
                  <c:v>228.95333509288699</c:v>
                </c:pt>
                <c:pt idx="292">
                  <c:v>228.09119803446001</c:v>
                </c:pt>
                <c:pt idx="293">
                  <c:v>227.18537124245401</c:v>
                </c:pt>
                <c:pt idx="294">
                  <c:v>226.88173954217001</c:v>
                </c:pt>
                <c:pt idx="295">
                  <c:v>229.18656135598999</c:v>
                </c:pt>
                <c:pt idx="296">
                  <c:v>233.04451734820901</c:v>
                </c:pt>
                <c:pt idx="297">
                  <c:v>237.62931473866101</c:v>
                </c:pt>
                <c:pt idx="298">
                  <c:v>242.00106303712599</c:v>
                </c:pt>
                <c:pt idx="299">
                  <c:v>243.607690210068</c:v>
                </c:pt>
                <c:pt idx="300">
                  <c:v>243.51499872839699</c:v>
                </c:pt>
                <c:pt idx="301">
                  <c:v>242.42191556767</c:v>
                </c:pt>
                <c:pt idx="302">
                  <c:v>245.08003024932501</c:v>
                </c:pt>
                <c:pt idx="303">
                  <c:v>247.62957261109599</c:v>
                </c:pt>
                <c:pt idx="304">
                  <c:v>251.29250730378899</c:v>
                </c:pt>
                <c:pt idx="305">
                  <c:v>254.78463438596501</c:v>
                </c:pt>
                <c:pt idx="306">
                  <c:v>261.81857705172399</c:v>
                </c:pt>
                <c:pt idx="307">
                  <c:v>269.49030817849501</c:v>
                </c:pt>
                <c:pt idx="308">
                  <c:v>276.08513565518899</c:v>
                </c:pt>
                <c:pt idx="309">
                  <c:v>280.783756109477</c:v>
                </c:pt>
                <c:pt idx="310">
                  <c:v>287.23406268679997</c:v>
                </c:pt>
                <c:pt idx="311">
                  <c:v>292.593141669624</c:v>
                </c:pt>
                <c:pt idx="312">
                  <c:v>296.02581921037199</c:v>
                </c:pt>
                <c:pt idx="313">
                  <c:v>292.47797068930703</c:v>
                </c:pt>
                <c:pt idx="314">
                  <c:v>290.29443153337598</c:v>
                </c:pt>
                <c:pt idx="315">
                  <c:v>291.16021841171499</c:v>
                </c:pt>
                <c:pt idx="316">
                  <c:v>296.905795364732</c:v>
                </c:pt>
                <c:pt idx="317">
                  <c:v>301.479278591352</c:v>
                </c:pt>
                <c:pt idx="318">
                  <c:v>304.46385235836198</c:v>
                </c:pt>
                <c:pt idx="319">
                  <c:v>303.49729119424899</c:v>
                </c:pt>
                <c:pt idx="320">
                  <c:v>300.24187725500201</c:v>
                </c:pt>
                <c:pt idx="321">
                  <c:v>292.321936489591</c:v>
                </c:pt>
                <c:pt idx="322">
                  <c:v>286.49045400117399</c:v>
                </c:pt>
                <c:pt idx="323">
                  <c:v>282.18952582353103</c:v>
                </c:pt>
                <c:pt idx="324">
                  <c:v>280.40453450764898</c:v>
                </c:pt>
                <c:pt idx="325">
                  <c:v>277.64098298251099</c:v>
                </c:pt>
                <c:pt idx="326">
                  <c:v>271.51452494002899</c:v>
                </c:pt>
                <c:pt idx="327">
                  <c:v>268.62909420016899</c:v>
                </c:pt>
                <c:pt idx="328">
                  <c:v>267.08283422137401</c:v>
                </c:pt>
                <c:pt idx="329">
                  <c:v>271.78030516034198</c:v>
                </c:pt>
                <c:pt idx="330">
                  <c:v>272.76395476821699</c:v>
                </c:pt>
                <c:pt idx="331">
                  <c:v>272.73369276487801</c:v>
                </c:pt>
                <c:pt idx="332">
                  <c:v>270.85335740050999</c:v>
                </c:pt>
                <c:pt idx="333">
                  <c:v>267.01099130975899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B-4C3A-9CAC-3FC240A0B2AE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VW'!$L$30:$L$339</c:f>
              <c:numCache>
                <c:formatCode>[$-409]mmm\-yy;@</c:formatCode>
                <c:ptCount val="31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</c:numCache>
            </c:numRef>
          </c:xVal>
          <c:yVal>
            <c:numRef>
              <c:f>'U.S. EW &amp; VW'!$M$30:$M$339</c:f>
              <c:numCache>
                <c:formatCode>_(* #,##0_);_(* \(#,##0\);_(* "-"??_);_(@_)</c:formatCode>
                <c:ptCount val="310"/>
                <c:pt idx="0">
                  <c:v>78.353653143654498</c:v>
                </c:pt>
                <c:pt idx="1">
                  <c:v>78.000375331980706</c:v>
                </c:pt>
                <c:pt idx="2">
                  <c:v>77.758239599737493</c:v>
                </c:pt>
                <c:pt idx="3">
                  <c:v>78.559300049443607</c:v>
                </c:pt>
                <c:pt idx="4">
                  <c:v>79.645128600999996</c:v>
                </c:pt>
                <c:pt idx="5">
                  <c:v>80.852729908455402</c:v>
                </c:pt>
                <c:pt idx="6">
                  <c:v>80.653266461467595</c:v>
                </c:pt>
                <c:pt idx="7">
                  <c:v>79.924830284377293</c:v>
                </c:pt>
                <c:pt idx="8">
                  <c:v>79.542472977289705</c:v>
                </c:pt>
                <c:pt idx="9">
                  <c:v>80.522141077327007</c:v>
                </c:pt>
                <c:pt idx="10">
                  <c:v>82.373867686891501</c:v>
                </c:pt>
                <c:pt idx="11">
                  <c:v>83.7981099624579</c:v>
                </c:pt>
                <c:pt idx="12">
                  <c:v>84.116666493213103</c:v>
                </c:pt>
                <c:pt idx="13">
                  <c:v>83.695757067032105</c:v>
                </c:pt>
                <c:pt idx="14">
                  <c:v>83.861952036603498</c:v>
                </c:pt>
                <c:pt idx="15">
                  <c:v>84.951592042410198</c:v>
                </c:pt>
                <c:pt idx="16">
                  <c:v>86.4783780469498</c:v>
                </c:pt>
                <c:pt idx="17">
                  <c:v>87.753836595106904</c:v>
                </c:pt>
                <c:pt idx="18">
                  <c:v>88.358456847547501</c:v>
                </c:pt>
                <c:pt idx="19">
                  <c:v>88.588601621894597</c:v>
                </c:pt>
                <c:pt idx="20">
                  <c:v>89.017126292456197</c:v>
                </c:pt>
                <c:pt idx="21">
                  <c:v>89.614897653643695</c:v>
                </c:pt>
                <c:pt idx="22">
                  <c:v>90.656013083848705</c:v>
                </c:pt>
                <c:pt idx="23">
                  <c:v>91.236380192353195</c:v>
                </c:pt>
                <c:pt idx="24">
                  <c:v>92.246951452760101</c:v>
                </c:pt>
                <c:pt idx="25">
                  <c:v>92.596282534366296</c:v>
                </c:pt>
                <c:pt idx="26">
                  <c:v>93.190032114744298</c:v>
                </c:pt>
                <c:pt idx="27">
                  <c:v>93.880170225875005</c:v>
                </c:pt>
                <c:pt idx="28">
                  <c:v>95.558144869033896</c:v>
                </c:pt>
                <c:pt idx="29">
                  <c:v>97.559191305533403</c:v>
                </c:pt>
                <c:pt idx="30">
                  <c:v>97.999589285236894</c:v>
                </c:pt>
                <c:pt idx="31">
                  <c:v>97.630663938839902</c:v>
                </c:pt>
                <c:pt idx="32">
                  <c:v>97.092154651033397</c:v>
                </c:pt>
                <c:pt idx="33">
                  <c:v>98.206672520751695</c:v>
                </c:pt>
                <c:pt idx="34">
                  <c:v>99.246870930445596</c:v>
                </c:pt>
                <c:pt idx="35">
                  <c:v>100</c:v>
                </c:pt>
                <c:pt idx="36">
                  <c:v>100.145951009078</c:v>
                </c:pt>
                <c:pt idx="37">
                  <c:v>100.301094066658</c:v>
                </c:pt>
                <c:pt idx="38">
                  <c:v>100.353844721995</c:v>
                </c:pt>
                <c:pt idx="39">
                  <c:v>100.381259148064</c:v>
                </c:pt>
                <c:pt idx="40">
                  <c:v>100.778058732297</c:v>
                </c:pt>
                <c:pt idx="41">
                  <c:v>102.137954795501</c:v>
                </c:pt>
                <c:pt idx="42">
                  <c:v>103.859573511017</c:v>
                </c:pt>
                <c:pt idx="43">
                  <c:v>105.77772905328</c:v>
                </c:pt>
                <c:pt idx="44">
                  <c:v>106.762682673676</c:v>
                </c:pt>
                <c:pt idx="45">
                  <c:v>106.33267636116</c:v>
                </c:pt>
                <c:pt idx="46">
                  <c:v>105.186879921483</c:v>
                </c:pt>
                <c:pt idx="47">
                  <c:v>103.94922199938701</c:v>
                </c:pt>
                <c:pt idx="48">
                  <c:v>104.371890096934</c:v>
                </c:pt>
                <c:pt idx="49">
                  <c:v>105.668914865171</c:v>
                </c:pt>
                <c:pt idx="50">
                  <c:v>107.593988772912</c:v>
                </c:pt>
                <c:pt idx="51">
                  <c:v>108.490791842153</c:v>
                </c:pt>
                <c:pt idx="52">
                  <c:v>109.084329566701</c:v>
                </c:pt>
                <c:pt idx="53">
                  <c:v>109.544941936545</c:v>
                </c:pt>
                <c:pt idx="54">
                  <c:v>110.59133026235099</c:v>
                </c:pt>
                <c:pt idx="55">
                  <c:v>111.740632334669</c:v>
                </c:pt>
                <c:pt idx="56">
                  <c:v>113.26570799001701</c:v>
                </c:pt>
                <c:pt idx="57">
                  <c:v>114.96436347155</c:v>
                </c:pt>
                <c:pt idx="58">
                  <c:v>116.722602154973</c:v>
                </c:pt>
                <c:pt idx="59">
                  <c:v>117.70094315773299</c:v>
                </c:pt>
                <c:pt idx="60">
                  <c:v>117.59225820709101</c:v>
                </c:pt>
                <c:pt idx="61">
                  <c:v>117.38681139617201</c:v>
                </c:pt>
                <c:pt idx="62">
                  <c:v>118.278972247856</c:v>
                </c:pt>
                <c:pt idx="63">
                  <c:v>120.055368019111</c:v>
                </c:pt>
                <c:pt idx="64">
                  <c:v>121.694567516135</c:v>
                </c:pt>
                <c:pt idx="65">
                  <c:v>122.653210759346</c:v>
                </c:pt>
                <c:pt idx="66">
                  <c:v>123.606861378118</c:v>
                </c:pt>
                <c:pt idx="67">
                  <c:v>124.81283070747401</c:v>
                </c:pt>
                <c:pt idx="68">
                  <c:v>126.36231443953599</c:v>
                </c:pt>
                <c:pt idx="69">
                  <c:v>127.422789715877</c:v>
                </c:pt>
                <c:pt idx="70">
                  <c:v>127.900424617816</c:v>
                </c:pt>
                <c:pt idx="71">
                  <c:v>128.46752530819799</c:v>
                </c:pt>
                <c:pt idx="72">
                  <c:v>129.59415355725099</c:v>
                </c:pt>
                <c:pt idx="73">
                  <c:v>132.061571120194</c:v>
                </c:pt>
                <c:pt idx="74">
                  <c:v>134.55694652608</c:v>
                </c:pt>
                <c:pt idx="75">
                  <c:v>137.16404046126499</c:v>
                </c:pt>
                <c:pt idx="76">
                  <c:v>138.71614494598299</c:v>
                </c:pt>
                <c:pt idx="77">
                  <c:v>140.87114228939001</c:v>
                </c:pt>
                <c:pt idx="78">
                  <c:v>142.77035031499</c:v>
                </c:pt>
                <c:pt idx="79">
                  <c:v>144.997151071134</c:v>
                </c:pt>
                <c:pt idx="80">
                  <c:v>145.775223387393</c:v>
                </c:pt>
                <c:pt idx="81">
                  <c:v>145.403466972422</c:v>
                </c:pt>
                <c:pt idx="82">
                  <c:v>145.13126699994999</c:v>
                </c:pt>
                <c:pt idx="83">
                  <c:v>146.42682210491799</c:v>
                </c:pt>
                <c:pt idx="84">
                  <c:v>149.636783287573</c:v>
                </c:pt>
                <c:pt idx="85">
                  <c:v>153.43969612771701</c:v>
                </c:pt>
                <c:pt idx="86">
                  <c:v>156.781882353989</c:v>
                </c:pt>
                <c:pt idx="87">
                  <c:v>159.00552983971099</c:v>
                </c:pt>
                <c:pt idx="88">
                  <c:v>160.72077401409101</c:v>
                </c:pt>
                <c:pt idx="89">
                  <c:v>162.27389007392699</c:v>
                </c:pt>
                <c:pt idx="90">
                  <c:v>164.00310037959599</c:v>
                </c:pt>
                <c:pt idx="91">
                  <c:v>166.182805062196</c:v>
                </c:pt>
                <c:pt idx="92">
                  <c:v>167.894205342264</c:v>
                </c:pt>
                <c:pt idx="93">
                  <c:v>169.06729811758001</c:v>
                </c:pt>
                <c:pt idx="94">
                  <c:v>169.05531938821599</c:v>
                </c:pt>
                <c:pt idx="95">
                  <c:v>170.55157700235301</c:v>
                </c:pt>
                <c:pt idx="96">
                  <c:v>172.31866926334399</c:v>
                </c:pt>
                <c:pt idx="97">
                  <c:v>175.03683843456</c:v>
                </c:pt>
                <c:pt idx="98">
                  <c:v>175.773543419568</c:v>
                </c:pt>
                <c:pt idx="99">
                  <c:v>176.90219905448799</c:v>
                </c:pt>
                <c:pt idx="100">
                  <c:v>177.418221453473</c:v>
                </c:pt>
                <c:pt idx="101">
                  <c:v>178.98000235501499</c:v>
                </c:pt>
                <c:pt idx="102">
                  <c:v>178.73965411349999</c:v>
                </c:pt>
                <c:pt idx="103">
                  <c:v>178.08239963143501</c:v>
                </c:pt>
                <c:pt idx="104">
                  <c:v>176.23415578097101</c:v>
                </c:pt>
                <c:pt idx="105">
                  <c:v>174.96722203719301</c:v>
                </c:pt>
                <c:pt idx="106">
                  <c:v>175.21432691488499</c:v>
                </c:pt>
                <c:pt idx="107">
                  <c:v>176.779528252316</c:v>
                </c:pt>
                <c:pt idx="108">
                  <c:v>179.56597982055001</c:v>
                </c:pt>
                <c:pt idx="109">
                  <c:v>181.87834723972199</c:v>
                </c:pt>
                <c:pt idx="110">
                  <c:v>183.639622581829</c:v>
                </c:pt>
                <c:pt idx="111">
                  <c:v>185.25166850896201</c:v>
                </c:pt>
                <c:pt idx="112">
                  <c:v>185.34620007499399</c:v>
                </c:pt>
                <c:pt idx="113">
                  <c:v>186.37313517813999</c:v>
                </c:pt>
                <c:pt idx="114">
                  <c:v>186.22752380917899</c:v>
                </c:pt>
                <c:pt idx="115">
                  <c:v>187.24661570047499</c:v>
                </c:pt>
                <c:pt idx="116">
                  <c:v>185.391482525561</c:v>
                </c:pt>
                <c:pt idx="117">
                  <c:v>182.14609752966001</c:v>
                </c:pt>
                <c:pt idx="118">
                  <c:v>178.99393206118901</c:v>
                </c:pt>
                <c:pt idx="119">
                  <c:v>178.51426362080099</c:v>
                </c:pt>
                <c:pt idx="120">
                  <c:v>180.33524138610599</c:v>
                </c:pt>
                <c:pt idx="121">
                  <c:v>180.48141979360901</c:v>
                </c:pt>
                <c:pt idx="122">
                  <c:v>178.54966779316399</c:v>
                </c:pt>
                <c:pt idx="123">
                  <c:v>175.32478026663799</c:v>
                </c:pt>
                <c:pt idx="124">
                  <c:v>173.72647115196301</c:v>
                </c:pt>
                <c:pt idx="125">
                  <c:v>173.267757860963</c:v>
                </c:pt>
                <c:pt idx="126">
                  <c:v>173.07250729102799</c:v>
                </c:pt>
                <c:pt idx="127">
                  <c:v>172.05433009277701</c:v>
                </c:pt>
                <c:pt idx="128">
                  <c:v>168.33215223050701</c:v>
                </c:pt>
                <c:pt idx="129">
                  <c:v>164.11693738751799</c:v>
                </c:pt>
                <c:pt idx="130">
                  <c:v>158.245274538084</c:v>
                </c:pt>
                <c:pt idx="131">
                  <c:v>155.368558110268</c:v>
                </c:pt>
                <c:pt idx="132">
                  <c:v>151.58776613480001</c:v>
                </c:pt>
                <c:pt idx="133">
                  <c:v>148.81353481313201</c:v>
                </c:pt>
                <c:pt idx="134">
                  <c:v>143.99880615279</c:v>
                </c:pt>
                <c:pt idx="135">
                  <c:v>140.91733417687999</c:v>
                </c:pt>
                <c:pt idx="136">
                  <c:v>139.16562986122401</c:v>
                </c:pt>
                <c:pt idx="137">
                  <c:v>139.664231487271</c:v>
                </c:pt>
                <c:pt idx="138">
                  <c:v>140.11391125581599</c:v>
                </c:pt>
                <c:pt idx="139">
                  <c:v>139.097036465608</c:v>
                </c:pt>
                <c:pt idx="140">
                  <c:v>135.283750283682</c:v>
                </c:pt>
                <c:pt idx="141">
                  <c:v>130.59008673406501</c:v>
                </c:pt>
                <c:pt idx="142">
                  <c:v>128.61955571601899</c:v>
                </c:pt>
                <c:pt idx="143">
                  <c:v>129.07303099918099</c:v>
                </c:pt>
                <c:pt idx="144">
                  <c:v>131.21437302542799</c:v>
                </c:pt>
                <c:pt idx="145">
                  <c:v>132.37655390468299</c:v>
                </c:pt>
                <c:pt idx="146">
                  <c:v>131.67151084393799</c:v>
                </c:pt>
                <c:pt idx="147">
                  <c:v>129.236092418304</c:v>
                </c:pt>
                <c:pt idx="148">
                  <c:v>125.932575585045</c:v>
                </c:pt>
                <c:pt idx="149">
                  <c:v>124.117181215673</c:v>
                </c:pt>
                <c:pt idx="150">
                  <c:v>123.970440099971</c:v>
                </c:pt>
                <c:pt idx="151">
                  <c:v>124.766201540686</c:v>
                </c:pt>
                <c:pt idx="152">
                  <c:v>124.21770152974</c:v>
                </c:pt>
                <c:pt idx="153">
                  <c:v>123.12691176689501</c:v>
                </c:pt>
                <c:pt idx="154">
                  <c:v>122.454712745227</c:v>
                </c:pt>
                <c:pt idx="155">
                  <c:v>123.013451613312</c:v>
                </c:pt>
                <c:pt idx="156">
                  <c:v>122.31026847665299</c:v>
                </c:pt>
                <c:pt idx="157">
                  <c:v>120.825224983878</c:v>
                </c:pt>
                <c:pt idx="158">
                  <c:v>119.491163187664</c:v>
                </c:pt>
                <c:pt idx="159">
                  <c:v>119.982206559269</c:v>
                </c:pt>
                <c:pt idx="160">
                  <c:v>120.756113762</c:v>
                </c:pt>
                <c:pt idx="161">
                  <c:v>120.728201553712</c:v>
                </c:pt>
                <c:pt idx="162">
                  <c:v>120.553260850328</c:v>
                </c:pt>
                <c:pt idx="163">
                  <c:v>121.481097144665</c:v>
                </c:pt>
                <c:pt idx="164">
                  <c:v>122.98007811483301</c:v>
                </c:pt>
                <c:pt idx="165">
                  <c:v>124.08048129861101</c:v>
                </c:pt>
                <c:pt idx="166">
                  <c:v>124.05297672842801</c:v>
                </c:pt>
                <c:pt idx="167">
                  <c:v>123.56569793398999</c:v>
                </c:pt>
                <c:pt idx="168">
                  <c:v>122.122164016959</c:v>
                </c:pt>
                <c:pt idx="169">
                  <c:v>120.354276211582</c:v>
                </c:pt>
                <c:pt idx="170">
                  <c:v>120.3238079339</c:v>
                </c:pt>
                <c:pt idx="171">
                  <c:v>120.996313690858</c:v>
                </c:pt>
                <c:pt idx="172">
                  <c:v>122.482260635092</c:v>
                </c:pt>
                <c:pt idx="173">
                  <c:v>123.122663777003</c:v>
                </c:pt>
                <c:pt idx="174">
                  <c:v>124.14646474498301</c:v>
                </c:pt>
                <c:pt idx="175">
                  <c:v>125.315502836966</c:v>
                </c:pt>
                <c:pt idx="176">
                  <c:v>126.418824868939</c:v>
                </c:pt>
                <c:pt idx="177">
                  <c:v>128.282382929421</c:v>
                </c:pt>
                <c:pt idx="178">
                  <c:v>129.33886388566</c:v>
                </c:pt>
                <c:pt idx="179">
                  <c:v>130.24586358326599</c:v>
                </c:pt>
                <c:pt idx="180">
                  <c:v>128.82674871111001</c:v>
                </c:pt>
                <c:pt idx="181">
                  <c:v>127.19561651481401</c:v>
                </c:pt>
                <c:pt idx="182">
                  <c:v>126.945771774172</c:v>
                </c:pt>
                <c:pt idx="183">
                  <c:v>129.221504981028</c:v>
                </c:pt>
                <c:pt idx="184">
                  <c:v>132.12498643537</c:v>
                </c:pt>
                <c:pt idx="185">
                  <c:v>134.519645048223</c:v>
                </c:pt>
                <c:pt idx="186">
                  <c:v>135.505936227142</c:v>
                </c:pt>
                <c:pt idx="187">
                  <c:v>136.14027634509699</c:v>
                </c:pt>
                <c:pt idx="188">
                  <c:v>136.92399409992001</c:v>
                </c:pt>
                <c:pt idx="189">
                  <c:v>137.543118657782</c:v>
                </c:pt>
                <c:pt idx="190">
                  <c:v>138.425457883543</c:v>
                </c:pt>
                <c:pt idx="191">
                  <c:v>139.671755924335</c:v>
                </c:pt>
                <c:pt idx="192">
                  <c:v>141.72317693308301</c:v>
                </c:pt>
                <c:pt idx="193">
                  <c:v>142.53948756480801</c:v>
                </c:pt>
                <c:pt idx="194">
                  <c:v>143.044795994541</c:v>
                </c:pt>
                <c:pt idx="195">
                  <c:v>143.36655282212001</c:v>
                </c:pt>
                <c:pt idx="196">
                  <c:v>145.44176459265799</c:v>
                </c:pt>
                <c:pt idx="197">
                  <c:v>147.69498261987599</c:v>
                </c:pt>
                <c:pt idx="198">
                  <c:v>150.22883766654701</c:v>
                </c:pt>
                <c:pt idx="199">
                  <c:v>151.644693857286</c:v>
                </c:pt>
                <c:pt idx="200">
                  <c:v>153.03862941821299</c:v>
                </c:pt>
                <c:pt idx="201">
                  <c:v>153.698418166735</c:v>
                </c:pt>
                <c:pt idx="202">
                  <c:v>155.01666889940799</c:v>
                </c:pt>
                <c:pt idx="203">
                  <c:v>155.884922455864</c:v>
                </c:pt>
                <c:pt idx="204">
                  <c:v>157.44372786364801</c:v>
                </c:pt>
                <c:pt idx="205">
                  <c:v>157.65225592602201</c:v>
                </c:pt>
                <c:pt idx="206">
                  <c:v>158.46589773350101</c:v>
                </c:pt>
                <c:pt idx="207">
                  <c:v>159.15903438481399</c:v>
                </c:pt>
                <c:pt idx="208">
                  <c:v>161.543438974868</c:v>
                </c:pt>
                <c:pt idx="209">
                  <c:v>163.880004212904</c:v>
                </c:pt>
                <c:pt idx="210">
                  <c:v>166.31209897527901</c:v>
                </c:pt>
                <c:pt idx="211">
                  <c:v>167.47122457278101</c:v>
                </c:pt>
                <c:pt idx="212">
                  <c:v>167.31431398653999</c:v>
                </c:pt>
                <c:pt idx="213">
                  <c:v>165.940656447886</c:v>
                </c:pt>
                <c:pt idx="214">
                  <c:v>166.00052336196899</c:v>
                </c:pt>
                <c:pt idx="215">
                  <c:v>167.69533451437999</c:v>
                </c:pt>
                <c:pt idx="216">
                  <c:v>171.25655762782401</c:v>
                </c:pt>
                <c:pt idx="217">
                  <c:v>172.751444700034</c:v>
                </c:pt>
                <c:pt idx="218">
                  <c:v>172.53847199441799</c:v>
                </c:pt>
                <c:pt idx="219">
                  <c:v>171.12256984211001</c:v>
                </c:pt>
                <c:pt idx="220">
                  <c:v>172.59271501069301</c:v>
                </c:pt>
                <c:pt idx="221">
                  <c:v>175.20677814620601</c:v>
                </c:pt>
                <c:pt idx="222">
                  <c:v>179.73240052035101</c:v>
                </c:pt>
                <c:pt idx="223">
                  <c:v>182.30720819581799</c:v>
                </c:pt>
                <c:pt idx="224">
                  <c:v>183.61372703967601</c:v>
                </c:pt>
                <c:pt idx="225">
                  <c:v>182.32163819976699</c:v>
                </c:pt>
                <c:pt idx="226">
                  <c:v>181.86727484789901</c:v>
                </c:pt>
                <c:pt idx="227">
                  <c:v>182.91563221505001</c:v>
                </c:pt>
                <c:pt idx="228">
                  <c:v>186.72096696106999</c:v>
                </c:pt>
                <c:pt idx="229">
                  <c:v>191.24925756069899</c:v>
                </c:pt>
                <c:pt idx="230">
                  <c:v>193.979379680579</c:v>
                </c:pt>
                <c:pt idx="231">
                  <c:v>195.56305562019801</c:v>
                </c:pt>
                <c:pt idx="232">
                  <c:v>197.72452048279499</c:v>
                </c:pt>
                <c:pt idx="233">
                  <c:v>202.338998821296</c:v>
                </c:pt>
                <c:pt idx="234">
                  <c:v>205.330791401955</c:v>
                </c:pt>
                <c:pt idx="235">
                  <c:v>205.813724880736</c:v>
                </c:pt>
                <c:pt idx="236">
                  <c:v>203.50211844262901</c:v>
                </c:pt>
                <c:pt idx="237">
                  <c:v>202.30530351377101</c:v>
                </c:pt>
                <c:pt idx="238">
                  <c:v>203.611234580596</c:v>
                </c:pt>
                <c:pt idx="239">
                  <c:v>206.74431975864599</c:v>
                </c:pt>
                <c:pt idx="240">
                  <c:v>209.80769425990101</c:v>
                </c:pt>
                <c:pt idx="241">
                  <c:v>209.47501826087299</c:v>
                </c:pt>
                <c:pt idx="242">
                  <c:v>207.30264936549</c:v>
                </c:pt>
                <c:pt idx="243">
                  <c:v>206.517327414676</c:v>
                </c:pt>
                <c:pt idx="244">
                  <c:v>208.64374880004999</c:v>
                </c:pt>
                <c:pt idx="245">
                  <c:v>213.10765267417</c:v>
                </c:pt>
                <c:pt idx="246">
                  <c:v>215.38197813983899</c:v>
                </c:pt>
                <c:pt idx="247">
                  <c:v>216.49005883037799</c:v>
                </c:pt>
                <c:pt idx="248">
                  <c:v>215.17254377387701</c:v>
                </c:pt>
                <c:pt idx="249">
                  <c:v>215.93593513448801</c:v>
                </c:pt>
                <c:pt idx="250">
                  <c:v>217.18969440925301</c:v>
                </c:pt>
                <c:pt idx="251">
                  <c:v>218.947179521284</c:v>
                </c:pt>
                <c:pt idx="252">
                  <c:v>220.280343384666</c:v>
                </c:pt>
                <c:pt idx="253">
                  <c:v>220.475972393891</c:v>
                </c:pt>
                <c:pt idx="254">
                  <c:v>221.37664257699799</c:v>
                </c:pt>
                <c:pt idx="255">
                  <c:v>221.89437459431801</c:v>
                </c:pt>
                <c:pt idx="256">
                  <c:v>223.42774180360999</c:v>
                </c:pt>
                <c:pt idx="257">
                  <c:v>224.59376012828699</c:v>
                </c:pt>
                <c:pt idx="258">
                  <c:v>226.41513669058801</c:v>
                </c:pt>
                <c:pt idx="259">
                  <c:v>228.23328274017001</c:v>
                </c:pt>
                <c:pt idx="260">
                  <c:v>229.113784535669</c:v>
                </c:pt>
                <c:pt idx="261">
                  <c:v>228.52922357502999</c:v>
                </c:pt>
                <c:pt idx="262">
                  <c:v>227.49802956197399</c:v>
                </c:pt>
                <c:pt idx="263">
                  <c:v>228.47340165407499</c:v>
                </c:pt>
                <c:pt idx="264">
                  <c:v>231.469634323896</c:v>
                </c:pt>
                <c:pt idx="265">
                  <c:v>235.880196400388</c:v>
                </c:pt>
                <c:pt idx="266">
                  <c:v>237.84586562642599</c:v>
                </c:pt>
                <c:pt idx="267">
                  <c:v>237.18767024704701</c:v>
                </c:pt>
                <c:pt idx="268">
                  <c:v>234.70714288349899</c:v>
                </c:pt>
                <c:pt idx="269">
                  <c:v>233.161399281586</c:v>
                </c:pt>
                <c:pt idx="270">
                  <c:v>233.20878619846999</c:v>
                </c:pt>
                <c:pt idx="271">
                  <c:v>235.74974741206799</c:v>
                </c:pt>
                <c:pt idx="272">
                  <c:v>239.67654782571199</c:v>
                </c:pt>
                <c:pt idx="273">
                  <c:v>245.24156374672401</c:v>
                </c:pt>
                <c:pt idx="274">
                  <c:v>248.95398010768699</c:v>
                </c:pt>
                <c:pt idx="275">
                  <c:v>250.69813380499099</c:v>
                </c:pt>
                <c:pt idx="276">
                  <c:v>250.191623197138</c:v>
                </c:pt>
                <c:pt idx="277">
                  <c:v>250.05084331729299</c:v>
                </c:pt>
                <c:pt idx="278">
                  <c:v>252.54138134638899</c:v>
                </c:pt>
                <c:pt idx="279">
                  <c:v>256.65324875620598</c:v>
                </c:pt>
                <c:pt idx="280">
                  <c:v>261.08467580348702</c:v>
                </c:pt>
                <c:pt idx="281">
                  <c:v>264.16395719515799</c:v>
                </c:pt>
                <c:pt idx="282">
                  <c:v>267.94940355045401</c:v>
                </c:pt>
                <c:pt idx="283">
                  <c:v>272.640830038057</c:v>
                </c:pt>
                <c:pt idx="284">
                  <c:v>276.57326795951798</c:v>
                </c:pt>
                <c:pt idx="285">
                  <c:v>282.46028015084403</c:v>
                </c:pt>
                <c:pt idx="286">
                  <c:v>288.097389685282</c:v>
                </c:pt>
                <c:pt idx="287">
                  <c:v>290.54712417200301</c:v>
                </c:pt>
                <c:pt idx="288">
                  <c:v>289.48940559749502</c:v>
                </c:pt>
                <c:pt idx="289">
                  <c:v>288.049414322019</c:v>
                </c:pt>
                <c:pt idx="290">
                  <c:v>292.10376285968198</c:v>
                </c:pt>
                <c:pt idx="291">
                  <c:v>301.47281444816298</c:v>
                </c:pt>
                <c:pt idx="292">
                  <c:v>309.77108120823499</c:v>
                </c:pt>
                <c:pt idx="293">
                  <c:v>313.27567506468802</c:v>
                </c:pt>
                <c:pt idx="294">
                  <c:v>312.81090326932701</c:v>
                </c:pt>
                <c:pt idx="295">
                  <c:v>313.69192031192898</c:v>
                </c:pt>
                <c:pt idx="296">
                  <c:v>313.45222052921099</c:v>
                </c:pt>
                <c:pt idx="297">
                  <c:v>313.77569298220902</c:v>
                </c:pt>
                <c:pt idx="298">
                  <c:v>310.42972146825798</c:v>
                </c:pt>
                <c:pt idx="299">
                  <c:v>306.273444260085</c:v>
                </c:pt>
                <c:pt idx="300">
                  <c:v>304.1616461301</c:v>
                </c:pt>
                <c:pt idx="301">
                  <c:v>305.44733824252</c:v>
                </c:pt>
                <c:pt idx="302">
                  <c:v>309.94494698212998</c:v>
                </c:pt>
                <c:pt idx="303">
                  <c:v>310.84631446937499</c:v>
                </c:pt>
                <c:pt idx="304">
                  <c:v>313.28005971147502</c:v>
                </c:pt>
                <c:pt idx="305">
                  <c:v>311.77676285944301</c:v>
                </c:pt>
                <c:pt idx="306">
                  <c:v>316.24660082936498</c:v>
                </c:pt>
                <c:pt idx="307">
                  <c:v>315.34404071182001</c:v>
                </c:pt>
                <c:pt idx="308">
                  <c:v>318.90519652412303</c:v>
                </c:pt>
                <c:pt idx="309">
                  <c:v>314.47268708653502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0B-4C3A-9CAC-3FC240A0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2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Regional!$O$7:$O$117</c:f>
              <c:numCache>
                <c:formatCode>0</c:formatCode>
                <c:ptCount val="111"/>
                <c:pt idx="0">
                  <c:v>66.394747290230697</c:v>
                </c:pt>
                <c:pt idx="1">
                  <c:v>66.897156676223403</c:v>
                </c:pt>
                <c:pt idx="2">
                  <c:v>70.158176780591006</c:v>
                </c:pt>
                <c:pt idx="3">
                  <c:v>72.208280460675297</c:v>
                </c:pt>
                <c:pt idx="4">
                  <c:v>71.529316224258395</c:v>
                </c:pt>
                <c:pt idx="5">
                  <c:v>71.912206239970104</c:v>
                </c:pt>
                <c:pt idx="6">
                  <c:v>72.372175963589299</c:v>
                </c:pt>
                <c:pt idx="7">
                  <c:v>73.120722166197595</c:v>
                </c:pt>
                <c:pt idx="8">
                  <c:v>75.084142946320299</c:v>
                </c:pt>
                <c:pt idx="9">
                  <c:v>77.431334914895899</c:v>
                </c:pt>
                <c:pt idx="10">
                  <c:v>77.638115900779098</c:v>
                </c:pt>
                <c:pt idx="11">
                  <c:v>77.6582608238093</c:v>
                </c:pt>
                <c:pt idx="12">
                  <c:v>82.425368597560706</c:v>
                </c:pt>
                <c:pt idx="13">
                  <c:v>90.828890718940102</c:v>
                </c:pt>
                <c:pt idx="14">
                  <c:v>94.222249391615705</c:v>
                </c:pt>
                <c:pt idx="15">
                  <c:v>92.485598869198995</c:v>
                </c:pt>
                <c:pt idx="16">
                  <c:v>93.895749125275898</c:v>
                </c:pt>
                <c:pt idx="17">
                  <c:v>98.748040646479595</c:v>
                </c:pt>
                <c:pt idx="18">
                  <c:v>101.219754411002</c:v>
                </c:pt>
                <c:pt idx="19">
                  <c:v>100</c:v>
                </c:pt>
                <c:pt idx="20">
                  <c:v>101.309428026508</c:v>
                </c:pt>
                <c:pt idx="21">
                  <c:v>106.690955422532</c:v>
                </c:pt>
                <c:pt idx="22">
                  <c:v>109.363608345842</c:v>
                </c:pt>
                <c:pt idx="23">
                  <c:v>108.170027373181</c:v>
                </c:pt>
                <c:pt idx="24">
                  <c:v>109.346051137156</c:v>
                </c:pt>
                <c:pt idx="25">
                  <c:v>114.074238734921</c:v>
                </c:pt>
                <c:pt idx="26">
                  <c:v>117.837033998737</c:v>
                </c:pt>
                <c:pt idx="27">
                  <c:v>118.039382014739</c:v>
                </c:pt>
                <c:pt idx="28">
                  <c:v>119.300541650535</c:v>
                </c:pt>
                <c:pt idx="29">
                  <c:v>122.57245022347701</c:v>
                </c:pt>
                <c:pt idx="30">
                  <c:v>124.768352008983</c:v>
                </c:pt>
                <c:pt idx="31">
                  <c:v>127.092243091699</c:v>
                </c:pt>
                <c:pt idx="32">
                  <c:v>131.267563732545</c:v>
                </c:pt>
                <c:pt idx="33">
                  <c:v>134.12739985406901</c:v>
                </c:pt>
                <c:pt idx="34">
                  <c:v>134.58513424234999</c:v>
                </c:pt>
                <c:pt idx="35">
                  <c:v>135.72846637249</c:v>
                </c:pt>
                <c:pt idx="36">
                  <c:v>139.63893715012401</c:v>
                </c:pt>
                <c:pt idx="37">
                  <c:v>144.87234006666699</c:v>
                </c:pt>
                <c:pt idx="38">
                  <c:v>147.397033224528</c:v>
                </c:pt>
                <c:pt idx="39">
                  <c:v>147.39670809934401</c:v>
                </c:pt>
                <c:pt idx="40">
                  <c:v>145.78740461237101</c:v>
                </c:pt>
                <c:pt idx="41">
                  <c:v>142.23845447397099</c:v>
                </c:pt>
                <c:pt idx="42">
                  <c:v>142.56721333246</c:v>
                </c:pt>
                <c:pt idx="43">
                  <c:v>145.401173887374</c:v>
                </c:pt>
                <c:pt idx="44">
                  <c:v>144.21225605579801</c:v>
                </c:pt>
                <c:pt idx="45">
                  <c:v>140.47547610001399</c:v>
                </c:pt>
                <c:pt idx="46">
                  <c:v>137.94526170300901</c:v>
                </c:pt>
                <c:pt idx="47">
                  <c:v>136.779242658692</c:v>
                </c:pt>
                <c:pt idx="48">
                  <c:v>134.92728743351699</c:v>
                </c:pt>
                <c:pt idx="49">
                  <c:v>133.514132611326</c:v>
                </c:pt>
                <c:pt idx="50">
                  <c:v>125.837572158695</c:v>
                </c:pt>
                <c:pt idx="51">
                  <c:v>115.01691071725899</c:v>
                </c:pt>
                <c:pt idx="52">
                  <c:v>109.05075440765</c:v>
                </c:pt>
                <c:pt idx="53">
                  <c:v>108.054205968519</c:v>
                </c:pt>
                <c:pt idx="54">
                  <c:v>106.6599580646</c:v>
                </c:pt>
                <c:pt idx="55">
                  <c:v>101.64770919707</c:v>
                </c:pt>
                <c:pt idx="56">
                  <c:v>97.702427341453401</c:v>
                </c:pt>
                <c:pt idx="57">
                  <c:v>95.594253503674693</c:v>
                </c:pt>
                <c:pt idx="58">
                  <c:v>93.036137641776804</c:v>
                </c:pt>
                <c:pt idx="59">
                  <c:v>90.065598181574202</c:v>
                </c:pt>
                <c:pt idx="60">
                  <c:v>89.743303906873194</c:v>
                </c:pt>
                <c:pt idx="61">
                  <c:v>92.098067026517398</c:v>
                </c:pt>
                <c:pt idx="62">
                  <c:v>93.341338022159604</c:v>
                </c:pt>
                <c:pt idx="63">
                  <c:v>92.258875593876198</c:v>
                </c:pt>
                <c:pt idx="64">
                  <c:v>89.656930914909296</c:v>
                </c:pt>
                <c:pt idx="65">
                  <c:v>87.102600648818296</c:v>
                </c:pt>
                <c:pt idx="66">
                  <c:v>90.451011203515705</c:v>
                </c:pt>
                <c:pt idx="67">
                  <c:v>94.759001918063404</c:v>
                </c:pt>
                <c:pt idx="68">
                  <c:v>94.7869032730855</c:v>
                </c:pt>
                <c:pt idx="69">
                  <c:v>96.4826694347433</c:v>
                </c:pt>
                <c:pt idx="70">
                  <c:v>99.360760094433004</c:v>
                </c:pt>
                <c:pt idx="71">
                  <c:v>100.340483078547</c:v>
                </c:pt>
                <c:pt idx="72">
                  <c:v>102.026930118716</c:v>
                </c:pt>
                <c:pt idx="73">
                  <c:v>106.78520613563001</c:v>
                </c:pt>
                <c:pt idx="74">
                  <c:v>110.416003222283</c:v>
                </c:pt>
                <c:pt idx="75">
                  <c:v>110.680122976129</c:v>
                </c:pt>
                <c:pt idx="76">
                  <c:v>111.769982669952</c:v>
                </c:pt>
                <c:pt idx="77">
                  <c:v>115.567319573231</c:v>
                </c:pt>
                <c:pt idx="78">
                  <c:v>117.044914814143</c:v>
                </c:pt>
                <c:pt idx="79">
                  <c:v>116.0611086247</c:v>
                </c:pt>
                <c:pt idx="80">
                  <c:v>118.18950745993899</c:v>
                </c:pt>
                <c:pt idx="81">
                  <c:v>122.710078363522</c:v>
                </c:pt>
                <c:pt idx="82">
                  <c:v>124.576484853095</c:v>
                </c:pt>
                <c:pt idx="83">
                  <c:v>125.497839870748</c:v>
                </c:pt>
                <c:pt idx="84">
                  <c:v>133.64119785712199</c:v>
                </c:pt>
                <c:pt idx="85">
                  <c:v>147.04775988235701</c:v>
                </c:pt>
                <c:pt idx="86">
                  <c:v>147.716571774698</c:v>
                </c:pt>
                <c:pt idx="87">
                  <c:v>140.52919514457699</c:v>
                </c:pt>
                <c:pt idx="88">
                  <c:v>140.80043403098099</c:v>
                </c:pt>
                <c:pt idx="89">
                  <c:v>145.03871079793001</c:v>
                </c:pt>
                <c:pt idx="90">
                  <c:v>148.529536203314</c:v>
                </c:pt>
                <c:pt idx="91">
                  <c:v>148.924734606941</c:v>
                </c:pt>
                <c:pt idx="92">
                  <c:v>149.131292334042</c:v>
                </c:pt>
                <c:pt idx="93">
                  <c:v>151.007705986655</c:v>
                </c:pt>
                <c:pt idx="94">
                  <c:v>152.10094672500199</c:v>
                </c:pt>
                <c:pt idx="95">
                  <c:v>152.68820276141199</c:v>
                </c:pt>
                <c:pt idx="96">
                  <c:v>152.818164439528</c:v>
                </c:pt>
                <c:pt idx="97">
                  <c:v>150.52692055441599</c:v>
                </c:pt>
                <c:pt idx="98">
                  <c:v>154.28462389034101</c:v>
                </c:pt>
                <c:pt idx="99">
                  <c:v>162.329387431893</c:v>
                </c:pt>
                <c:pt idx="100">
                  <c:v>168.29900858518701</c:v>
                </c:pt>
                <c:pt idx="101">
                  <c:v>176.45669798015601</c:v>
                </c:pt>
                <c:pt idx="102">
                  <c:v>182.957292778398</c:v>
                </c:pt>
                <c:pt idx="103">
                  <c:v>185.77515769381699</c:v>
                </c:pt>
                <c:pt idx="104">
                  <c:v>190.928003551957</c:v>
                </c:pt>
                <c:pt idx="105">
                  <c:v>198.53760943158699</c:v>
                </c:pt>
                <c:pt idx="106">
                  <c:v>197.229336220466</c:v>
                </c:pt>
                <c:pt idx="107">
                  <c:v>191.085685252442</c:v>
                </c:pt>
                <c:pt idx="108">
                  <c:v>189.27891794557999</c:v>
                </c:pt>
                <c:pt idx="109">
                  <c:v>191.93823015533599</c:v>
                </c:pt>
                <c:pt idx="110">
                  <c:v>195.935199508333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62-4E49-A1D7-91FEBE201D5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Regional!$P$7:$P$117</c:f>
              <c:numCache>
                <c:formatCode>0</c:formatCode>
                <c:ptCount val="111"/>
                <c:pt idx="0">
                  <c:v>54.8674112629283</c:v>
                </c:pt>
                <c:pt idx="1">
                  <c:v>53.864594324870502</c:v>
                </c:pt>
                <c:pt idx="2">
                  <c:v>55.933611170967502</c:v>
                </c:pt>
                <c:pt idx="3">
                  <c:v>62.209056290983099</c:v>
                </c:pt>
                <c:pt idx="4">
                  <c:v>66.0282854261484</c:v>
                </c:pt>
                <c:pt idx="5">
                  <c:v>66.2700991194626</c:v>
                </c:pt>
                <c:pt idx="6">
                  <c:v>70.628170077154806</c:v>
                </c:pt>
                <c:pt idx="7">
                  <c:v>77.193738618203795</c:v>
                </c:pt>
                <c:pt idx="8">
                  <c:v>77.943912776256795</c:v>
                </c:pt>
                <c:pt idx="9">
                  <c:v>77.999661102329299</c:v>
                </c:pt>
                <c:pt idx="10">
                  <c:v>82.965753632255897</c:v>
                </c:pt>
                <c:pt idx="11">
                  <c:v>88.097199775861199</c:v>
                </c:pt>
                <c:pt idx="12">
                  <c:v>88.899226067685106</c:v>
                </c:pt>
                <c:pt idx="13">
                  <c:v>88.394145356728401</c:v>
                </c:pt>
                <c:pt idx="14">
                  <c:v>88.490236664248499</c:v>
                </c:pt>
                <c:pt idx="15">
                  <c:v>90.534490879291894</c:v>
                </c:pt>
                <c:pt idx="16">
                  <c:v>94.522566085146195</c:v>
                </c:pt>
                <c:pt idx="17">
                  <c:v>99.740346379181204</c:v>
                </c:pt>
                <c:pt idx="18">
                  <c:v>100.550439170001</c:v>
                </c:pt>
                <c:pt idx="19">
                  <c:v>100</c:v>
                </c:pt>
                <c:pt idx="20">
                  <c:v>103.450943507009</c:v>
                </c:pt>
                <c:pt idx="21">
                  <c:v>102.879245279763</c:v>
                </c:pt>
                <c:pt idx="22">
                  <c:v>100.035015204419</c:v>
                </c:pt>
                <c:pt idx="23">
                  <c:v>103.033162101119</c:v>
                </c:pt>
                <c:pt idx="24">
                  <c:v>109.337790474562</c:v>
                </c:pt>
                <c:pt idx="25">
                  <c:v>114.352293679455</c:v>
                </c:pt>
                <c:pt idx="26">
                  <c:v>116.560121955589</c:v>
                </c:pt>
                <c:pt idx="27">
                  <c:v>118.002161404823</c:v>
                </c:pt>
                <c:pt idx="28">
                  <c:v>121.564373797968</c:v>
                </c:pt>
                <c:pt idx="29">
                  <c:v>126.997046534283</c:v>
                </c:pt>
                <c:pt idx="30">
                  <c:v>132.456953488582</c:v>
                </c:pt>
                <c:pt idx="31">
                  <c:v>136.79446918513901</c:v>
                </c:pt>
                <c:pt idx="32">
                  <c:v>141.451946531517</c:v>
                </c:pt>
                <c:pt idx="33">
                  <c:v>146.00458563151301</c:v>
                </c:pt>
                <c:pt idx="34">
                  <c:v>149.942610885867</c:v>
                </c:pt>
                <c:pt idx="35">
                  <c:v>155.01655026996499</c:v>
                </c:pt>
                <c:pt idx="36">
                  <c:v>163.92778784726499</c:v>
                </c:pt>
                <c:pt idx="37">
                  <c:v>174.77163085930101</c:v>
                </c:pt>
                <c:pt idx="38">
                  <c:v>177.97886399130101</c:v>
                </c:pt>
                <c:pt idx="39">
                  <c:v>178.808158762174</c:v>
                </c:pt>
                <c:pt idx="40">
                  <c:v>184.02009389879501</c:v>
                </c:pt>
                <c:pt idx="41">
                  <c:v>186.40632807808799</c:v>
                </c:pt>
                <c:pt idx="42">
                  <c:v>184.75530565582801</c:v>
                </c:pt>
                <c:pt idx="43">
                  <c:v>186.86468270707499</c:v>
                </c:pt>
                <c:pt idx="44">
                  <c:v>195.33361250965601</c:v>
                </c:pt>
                <c:pt idx="45">
                  <c:v>201.860922277203</c:v>
                </c:pt>
                <c:pt idx="46">
                  <c:v>196.88310037949401</c:v>
                </c:pt>
                <c:pt idx="47">
                  <c:v>190.679725076019</c:v>
                </c:pt>
                <c:pt idx="48">
                  <c:v>192.79229039241901</c:v>
                </c:pt>
                <c:pt idx="49">
                  <c:v>195.950394215561</c:v>
                </c:pt>
                <c:pt idx="50">
                  <c:v>187.35869402170101</c:v>
                </c:pt>
                <c:pt idx="51">
                  <c:v>175.103835171604</c:v>
                </c:pt>
                <c:pt idx="52">
                  <c:v>165.76872373191301</c:v>
                </c:pt>
                <c:pt idx="53">
                  <c:v>157.672915690125</c:v>
                </c:pt>
                <c:pt idx="54">
                  <c:v>159.61517983523399</c:v>
                </c:pt>
                <c:pt idx="55">
                  <c:v>163.51586367995699</c:v>
                </c:pt>
                <c:pt idx="56">
                  <c:v>158.64288583173399</c:v>
                </c:pt>
                <c:pt idx="57">
                  <c:v>150.09593523890399</c:v>
                </c:pt>
                <c:pt idx="58">
                  <c:v>150.973863214825</c:v>
                </c:pt>
                <c:pt idx="59">
                  <c:v>156.333790690244</c:v>
                </c:pt>
                <c:pt idx="60">
                  <c:v>154.75023470873001</c:v>
                </c:pt>
                <c:pt idx="61">
                  <c:v>153.68450458019501</c:v>
                </c:pt>
                <c:pt idx="62">
                  <c:v>158.18361929570099</c:v>
                </c:pt>
                <c:pt idx="63">
                  <c:v>161.592621310223</c:v>
                </c:pt>
                <c:pt idx="64">
                  <c:v>159.108081642705</c:v>
                </c:pt>
                <c:pt idx="65">
                  <c:v>156.80469960384201</c:v>
                </c:pt>
                <c:pt idx="66">
                  <c:v>161.64548191275099</c:v>
                </c:pt>
                <c:pt idx="67">
                  <c:v>167.81306613983099</c:v>
                </c:pt>
                <c:pt idx="68">
                  <c:v>168.584352725728</c:v>
                </c:pt>
                <c:pt idx="69">
                  <c:v>168.725419738759</c:v>
                </c:pt>
                <c:pt idx="70">
                  <c:v>171.52453311091401</c:v>
                </c:pt>
                <c:pt idx="71">
                  <c:v>176.01748734426801</c:v>
                </c:pt>
                <c:pt idx="72">
                  <c:v>181.44477031864699</c:v>
                </c:pt>
                <c:pt idx="73">
                  <c:v>188.70458098303999</c:v>
                </c:pt>
                <c:pt idx="74">
                  <c:v>194.99044552279599</c:v>
                </c:pt>
                <c:pt idx="75">
                  <c:v>198.87733765164299</c:v>
                </c:pt>
                <c:pt idx="76">
                  <c:v>203.55218981020101</c:v>
                </c:pt>
                <c:pt idx="77">
                  <c:v>208.64307090912499</c:v>
                </c:pt>
                <c:pt idx="78">
                  <c:v>206.15259770819301</c:v>
                </c:pt>
                <c:pt idx="79">
                  <c:v>202.67494748714699</c:v>
                </c:pt>
                <c:pt idx="80">
                  <c:v>207.762033124955</c:v>
                </c:pt>
                <c:pt idx="81">
                  <c:v>215.66299585745799</c:v>
                </c:pt>
                <c:pt idx="82">
                  <c:v>221.35623410488901</c:v>
                </c:pt>
                <c:pt idx="83">
                  <c:v>227.37915625728701</c:v>
                </c:pt>
                <c:pt idx="84">
                  <c:v>238.81377269643599</c:v>
                </c:pt>
                <c:pt idx="85">
                  <c:v>250.61975590815999</c:v>
                </c:pt>
                <c:pt idx="86">
                  <c:v>251.02632260026499</c:v>
                </c:pt>
                <c:pt idx="87">
                  <c:v>247.652927646465</c:v>
                </c:pt>
                <c:pt idx="88">
                  <c:v>247.15864550827101</c:v>
                </c:pt>
                <c:pt idx="89">
                  <c:v>245.42539640343301</c:v>
                </c:pt>
                <c:pt idx="90">
                  <c:v>248.581957221945</c:v>
                </c:pt>
                <c:pt idx="91">
                  <c:v>255.59159244037099</c:v>
                </c:pt>
                <c:pt idx="92">
                  <c:v>260.99560798679499</c:v>
                </c:pt>
                <c:pt idx="93">
                  <c:v>264.96708234446203</c:v>
                </c:pt>
                <c:pt idx="94">
                  <c:v>264.01984029684002</c:v>
                </c:pt>
                <c:pt idx="95">
                  <c:v>263.348552288782</c:v>
                </c:pt>
                <c:pt idx="96">
                  <c:v>271.66877379238201</c:v>
                </c:pt>
                <c:pt idx="97">
                  <c:v>280.35437737943499</c:v>
                </c:pt>
                <c:pt idx="98">
                  <c:v>279.98457442454202</c:v>
                </c:pt>
                <c:pt idx="99">
                  <c:v>279.72150556217701</c:v>
                </c:pt>
                <c:pt idx="100">
                  <c:v>286.002918643866</c:v>
                </c:pt>
                <c:pt idx="101">
                  <c:v>299.31981982766303</c:v>
                </c:pt>
                <c:pt idx="102">
                  <c:v>316.73667428433299</c:v>
                </c:pt>
                <c:pt idx="103">
                  <c:v>322.67471130262902</c:v>
                </c:pt>
                <c:pt idx="104">
                  <c:v>322.47351693098</c:v>
                </c:pt>
                <c:pt idx="105">
                  <c:v>336.71738515135797</c:v>
                </c:pt>
                <c:pt idx="106">
                  <c:v>350.14423529525101</c:v>
                </c:pt>
                <c:pt idx="107">
                  <c:v>345.07826901550499</c:v>
                </c:pt>
                <c:pt idx="108">
                  <c:v>329.48683121844698</c:v>
                </c:pt>
                <c:pt idx="109">
                  <c:v>326.32273896317599</c:v>
                </c:pt>
                <c:pt idx="110">
                  <c:v>332.39202251388298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62-4E49-A1D7-91FEBE201D5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Regional!$Q$7:$Q$117</c:f>
              <c:numCache>
                <c:formatCode>0</c:formatCode>
                <c:ptCount val="111"/>
                <c:pt idx="0">
                  <c:v>74.569828566172703</c:v>
                </c:pt>
                <c:pt idx="1">
                  <c:v>73.969292554544197</c:v>
                </c:pt>
                <c:pt idx="2">
                  <c:v>76.926237112726199</c:v>
                </c:pt>
                <c:pt idx="3">
                  <c:v>82.372138531318498</c:v>
                </c:pt>
                <c:pt idx="4">
                  <c:v>84.936331530525095</c:v>
                </c:pt>
                <c:pt idx="5">
                  <c:v>86.367507327404596</c:v>
                </c:pt>
                <c:pt idx="6">
                  <c:v>87.772503921880599</c:v>
                </c:pt>
                <c:pt idx="7">
                  <c:v>88.657665147051901</c:v>
                </c:pt>
                <c:pt idx="8">
                  <c:v>88.306757389367505</c:v>
                </c:pt>
                <c:pt idx="9">
                  <c:v>85.681173557696397</c:v>
                </c:pt>
                <c:pt idx="10">
                  <c:v>85.186123342295105</c:v>
                </c:pt>
                <c:pt idx="11">
                  <c:v>88.202881089852497</c:v>
                </c:pt>
                <c:pt idx="12">
                  <c:v>90.231771669637993</c:v>
                </c:pt>
                <c:pt idx="13">
                  <c:v>91.824315832965894</c:v>
                </c:pt>
                <c:pt idx="14">
                  <c:v>93.619996619120201</c:v>
                </c:pt>
                <c:pt idx="15">
                  <c:v>94.380747368162005</c:v>
                </c:pt>
                <c:pt idx="16">
                  <c:v>95.830210425220898</c:v>
                </c:pt>
                <c:pt idx="17">
                  <c:v>99.0339687435348</c:v>
                </c:pt>
                <c:pt idx="18">
                  <c:v>100.702257217537</c:v>
                </c:pt>
                <c:pt idx="19">
                  <c:v>100</c:v>
                </c:pt>
                <c:pt idx="20">
                  <c:v>99.742461886234196</c:v>
                </c:pt>
                <c:pt idx="21">
                  <c:v>101.848660419631</c:v>
                </c:pt>
                <c:pt idx="22">
                  <c:v>105.80905510101201</c:v>
                </c:pt>
                <c:pt idx="23">
                  <c:v>107.946871786784</c:v>
                </c:pt>
                <c:pt idx="24">
                  <c:v>107.772665424965</c:v>
                </c:pt>
                <c:pt idx="25">
                  <c:v>108.56712011336199</c:v>
                </c:pt>
                <c:pt idx="26">
                  <c:v>112.51156778038001</c:v>
                </c:pt>
                <c:pt idx="27">
                  <c:v>117.34286422486601</c:v>
                </c:pt>
                <c:pt idx="28">
                  <c:v>119.899250016569</c:v>
                </c:pt>
                <c:pt idx="29">
                  <c:v>119.54671128814201</c:v>
                </c:pt>
                <c:pt idx="30">
                  <c:v>121.40388571440199</c:v>
                </c:pt>
                <c:pt idx="31">
                  <c:v>127.72484399024999</c:v>
                </c:pt>
                <c:pt idx="32">
                  <c:v>135.12690791575201</c:v>
                </c:pt>
                <c:pt idx="33">
                  <c:v>141.326596032342</c:v>
                </c:pt>
                <c:pt idx="34">
                  <c:v>144.83116285573001</c:v>
                </c:pt>
                <c:pt idx="35">
                  <c:v>149.80502066176601</c:v>
                </c:pt>
                <c:pt idx="36">
                  <c:v>160.296386242674</c:v>
                </c:pt>
                <c:pt idx="37">
                  <c:v>172.54433429763199</c:v>
                </c:pt>
                <c:pt idx="38">
                  <c:v>175.60578804410099</c:v>
                </c:pt>
                <c:pt idx="39">
                  <c:v>174.79136496795701</c:v>
                </c:pt>
                <c:pt idx="40">
                  <c:v>178.83419090021701</c:v>
                </c:pt>
                <c:pt idx="41">
                  <c:v>179.51501116067001</c:v>
                </c:pt>
                <c:pt idx="42">
                  <c:v>174.47032203942601</c:v>
                </c:pt>
                <c:pt idx="43">
                  <c:v>173.98773060326801</c:v>
                </c:pt>
                <c:pt idx="44">
                  <c:v>181.13459956258799</c:v>
                </c:pt>
                <c:pt idx="45">
                  <c:v>186.15994649014701</c:v>
                </c:pt>
                <c:pt idx="46">
                  <c:v>179.582855237356</c:v>
                </c:pt>
                <c:pt idx="47">
                  <c:v>171.76058859979599</c:v>
                </c:pt>
                <c:pt idx="48">
                  <c:v>169.40291973752099</c:v>
                </c:pt>
                <c:pt idx="49">
                  <c:v>165.41952905820401</c:v>
                </c:pt>
                <c:pt idx="50">
                  <c:v>154.384900152976</c:v>
                </c:pt>
                <c:pt idx="51">
                  <c:v>143.67154633010699</c:v>
                </c:pt>
                <c:pt idx="52">
                  <c:v>138.06750381996699</c:v>
                </c:pt>
                <c:pt idx="53">
                  <c:v>134.07130597485801</c:v>
                </c:pt>
                <c:pt idx="54">
                  <c:v>129.964399173912</c:v>
                </c:pt>
                <c:pt idx="55">
                  <c:v>126.200092340395</c:v>
                </c:pt>
                <c:pt idx="56">
                  <c:v>124.132388867231</c:v>
                </c:pt>
                <c:pt idx="57">
                  <c:v>122.96336578425</c:v>
                </c:pt>
                <c:pt idx="58">
                  <c:v>122.655842767575</c:v>
                </c:pt>
                <c:pt idx="59">
                  <c:v>121.553942028919</c:v>
                </c:pt>
                <c:pt idx="60">
                  <c:v>119.852606494079</c:v>
                </c:pt>
                <c:pt idx="61">
                  <c:v>119.96657290261599</c:v>
                </c:pt>
                <c:pt idx="62">
                  <c:v>120.539273247079</c:v>
                </c:pt>
                <c:pt idx="63">
                  <c:v>119.332695844304</c:v>
                </c:pt>
                <c:pt idx="64">
                  <c:v>118.660442080019</c:v>
                </c:pt>
                <c:pt idx="65">
                  <c:v>120.821251136279</c:v>
                </c:pt>
                <c:pt idx="66">
                  <c:v>124.29691645651801</c:v>
                </c:pt>
                <c:pt idx="67">
                  <c:v>125.74874459276</c:v>
                </c:pt>
                <c:pt idx="68">
                  <c:v>127.62728815015601</c:v>
                </c:pt>
                <c:pt idx="69">
                  <c:v>132.33644305805001</c:v>
                </c:pt>
                <c:pt idx="70">
                  <c:v>134.00293791125901</c:v>
                </c:pt>
                <c:pt idx="71">
                  <c:v>133.364543577935</c:v>
                </c:pt>
                <c:pt idx="72">
                  <c:v>137.81805830822199</c:v>
                </c:pt>
                <c:pt idx="73">
                  <c:v>146.11168322096799</c:v>
                </c:pt>
                <c:pt idx="74">
                  <c:v>149.502062547149</c:v>
                </c:pt>
                <c:pt idx="75">
                  <c:v>149.178383767181</c:v>
                </c:pt>
                <c:pt idx="76">
                  <c:v>153.50081717207101</c:v>
                </c:pt>
                <c:pt idx="77">
                  <c:v>159.947618911544</c:v>
                </c:pt>
                <c:pt idx="78">
                  <c:v>161.73559390190101</c:v>
                </c:pt>
                <c:pt idx="79">
                  <c:v>161.582396539651</c:v>
                </c:pt>
                <c:pt idx="80">
                  <c:v>165.24773904932701</c:v>
                </c:pt>
                <c:pt idx="81">
                  <c:v>171.09862824496699</c:v>
                </c:pt>
                <c:pt idx="82">
                  <c:v>174.46832898369999</c:v>
                </c:pt>
                <c:pt idx="83">
                  <c:v>176.89660016648</c:v>
                </c:pt>
                <c:pt idx="84">
                  <c:v>186.99329285444301</c:v>
                </c:pt>
                <c:pt idx="85">
                  <c:v>200.88860452918999</c:v>
                </c:pt>
                <c:pt idx="86">
                  <c:v>200.33885434754399</c:v>
                </c:pt>
                <c:pt idx="87">
                  <c:v>194.28943923282</c:v>
                </c:pt>
                <c:pt idx="88">
                  <c:v>198.265813600429</c:v>
                </c:pt>
                <c:pt idx="89">
                  <c:v>205.99734840207699</c:v>
                </c:pt>
                <c:pt idx="90">
                  <c:v>210.32414620265899</c:v>
                </c:pt>
                <c:pt idx="91">
                  <c:v>211.20633710234199</c:v>
                </c:pt>
                <c:pt idx="92">
                  <c:v>212.39691166056701</c:v>
                </c:pt>
                <c:pt idx="93">
                  <c:v>214.96348135449</c:v>
                </c:pt>
                <c:pt idx="94">
                  <c:v>218.96968629716201</c:v>
                </c:pt>
                <c:pt idx="95">
                  <c:v>222.65753244818501</c:v>
                </c:pt>
                <c:pt idx="96">
                  <c:v>225.53153108529199</c:v>
                </c:pt>
                <c:pt idx="97">
                  <c:v>227.50452223696999</c:v>
                </c:pt>
                <c:pt idx="98">
                  <c:v>234.596343033555</c:v>
                </c:pt>
                <c:pt idx="99">
                  <c:v>244.370723600894</c:v>
                </c:pt>
                <c:pt idx="100">
                  <c:v>252.83243820379499</c:v>
                </c:pt>
                <c:pt idx="101">
                  <c:v>265.47926501355403</c:v>
                </c:pt>
                <c:pt idx="102">
                  <c:v>276.697993313832</c:v>
                </c:pt>
                <c:pt idx="103">
                  <c:v>283.91453845297002</c:v>
                </c:pt>
                <c:pt idx="104">
                  <c:v>300.475679126665</c:v>
                </c:pt>
                <c:pt idx="105">
                  <c:v>322.960070807455</c:v>
                </c:pt>
                <c:pt idx="106">
                  <c:v>318.77862623609201</c:v>
                </c:pt>
                <c:pt idx="107">
                  <c:v>307.19650582719203</c:v>
                </c:pt>
                <c:pt idx="108">
                  <c:v>311.90826719068599</c:v>
                </c:pt>
                <c:pt idx="109">
                  <c:v>316.43622132217399</c:v>
                </c:pt>
                <c:pt idx="110">
                  <c:v>318.01956256529098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62-4E49-A1D7-91FEBE201D5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Regional!$R$7:$R$117</c:f>
              <c:numCache>
                <c:formatCode>0</c:formatCode>
                <c:ptCount val="111"/>
                <c:pt idx="0">
                  <c:v>62.833197483431697</c:v>
                </c:pt>
                <c:pt idx="1">
                  <c:v>64.851748311343599</c:v>
                </c:pt>
                <c:pt idx="2">
                  <c:v>66.922717283807003</c:v>
                </c:pt>
                <c:pt idx="3">
                  <c:v>67.110297433488398</c:v>
                </c:pt>
                <c:pt idx="4">
                  <c:v>67.773894929510007</c:v>
                </c:pt>
                <c:pt idx="5">
                  <c:v>69.925662407396402</c:v>
                </c:pt>
                <c:pt idx="6">
                  <c:v>73.9119642296981</c:v>
                </c:pt>
                <c:pt idx="7">
                  <c:v>77.151873776283395</c:v>
                </c:pt>
                <c:pt idx="8">
                  <c:v>78.135532304602094</c:v>
                </c:pt>
                <c:pt idx="9">
                  <c:v>79.385936814488204</c:v>
                </c:pt>
                <c:pt idx="10">
                  <c:v>81.434445739748398</c:v>
                </c:pt>
                <c:pt idx="11">
                  <c:v>83.3255474684982</c:v>
                </c:pt>
                <c:pt idx="12">
                  <c:v>84.838321279813101</c:v>
                </c:pt>
                <c:pt idx="13">
                  <c:v>85.931426361256101</c:v>
                </c:pt>
                <c:pt idx="14">
                  <c:v>87.863244459602996</c:v>
                </c:pt>
                <c:pt idx="15">
                  <c:v>90.998455825186298</c:v>
                </c:pt>
                <c:pt idx="16">
                  <c:v>94.560631596954707</c:v>
                </c:pt>
                <c:pt idx="17">
                  <c:v>98.0467665161339</c:v>
                </c:pt>
                <c:pt idx="18">
                  <c:v>99.353984535737794</c:v>
                </c:pt>
                <c:pt idx="19">
                  <c:v>100</c:v>
                </c:pt>
                <c:pt idx="20">
                  <c:v>102.389896563592</c:v>
                </c:pt>
                <c:pt idx="21">
                  <c:v>105.14693338516901</c:v>
                </c:pt>
                <c:pt idx="22">
                  <c:v>105.739291518768</c:v>
                </c:pt>
                <c:pt idx="23">
                  <c:v>105.936695374012</c:v>
                </c:pt>
                <c:pt idx="24">
                  <c:v>108.319047864282</c:v>
                </c:pt>
                <c:pt idx="25">
                  <c:v>112.291944703521</c:v>
                </c:pt>
                <c:pt idx="26">
                  <c:v>116.163331993955</c:v>
                </c:pt>
                <c:pt idx="27">
                  <c:v>118.60274489571501</c:v>
                </c:pt>
                <c:pt idx="28">
                  <c:v>121.614383419427</c:v>
                </c:pt>
                <c:pt idx="29">
                  <c:v>125.830246687647</c:v>
                </c:pt>
                <c:pt idx="30">
                  <c:v>128.994218892307</c:v>
                </c:pt>
                <c:pt idx="31">
                  <c:v>132.04670944134</c:v>
                </c:pt>
                <c:pt idx="32">
                  <c:v>138.75083752645</c:v>
                </c:pt>
                <c:pt idx="33">
                  <c:v>147.87951693515001</c:v>
                </c:pt>
                <c:pt idx="34">
                  <c:v>151.612058657441</c:v>
                </c:pt>
                <c:pt idx="35">
                  <c:v>152.950300609724</c:v>
                </c:pt>
                <c:pt idx="36">
                  <c:v>160.620137260908</c:v>
                </c:pt>
                <c:pt idx="37">
                  <c:v>171.196525197174</c:v>
                </c:pt>
                <c:pt idx="38">
                  <c:v>175.92351193033599</c:v>
                </c:pt>
                <c:pt idx="39">
                  <c:v>176.99305803184799</c:v>
                </c:pt>
                <c:pt idx="40">
                  <c:v>181.408979018031</c:v>
                </c:pt>
                <c:pt idx="41">
                  <c:v>186.69799321381001</c:v>
                </c:pt>
                <c:pt idx="42">
                  <c:v>187.98325190851099</c:v>
                </c:pt>
                <c:pt idx="43">
                  <c:v>188.538615772691</c:v>
                </c:pt>
                <c:pt idx="44">
                  <c:v>193.79831876633901</c:v>
                </c:pt>
                <c:pt idx="45">
                  <c:v>201.142112150928</c:v>
                </c:pt>
                <c:pt idx="46">
                  <c:v>199.216748898693</c:v>
                </c:pt>
                <c:pt idx="47">
                  <c:v>191.21756944975999</c:v>
                </c:pt>
                <c:pt idx="48">
                  <c:v>187.55612105351599</c:v>
                </c:pt>
                <c:pt idx="49">
                  <c:v>185.76996300595701</c:v>
                </c:pt>
                <c:pt idx="50">
                  <c:v>175.49980033310999</c:v>
                </c:pt>
                <c:pt idx="51">
                  <c:v>161.851386798649</c:v>
                </c:pt>
                <c:pt idx="52">
                  <c:v>148.421214800049</c:v>
                </c:pt>
                <c:pt idx="53">
                  <c:v>134.657866519869</c:v>
                </c:pt>
                <c:pt idx="54">
                  <c:v>128.69612719592499</c:v>
                </c:pt>
                <c:pt idx="55">
                  <c:v>127.719110746615</c:v>
                </c:pt>
                <c:pt idx="56">
                  <c:v>126.30310814079</c:v>
                </c:pt>
                <c:pt idx="57">
                  <c:v>123.935141900746</c:v>
                </c:pt>
                <c:pt idx="58">
                  <c:v>120.90531676154301</c:v>
                </c:pt>
                <c:pt idx="59">
                  <c:v>119.012695072151</c:v>
                </c:pt>
                <c:pt idx="60">
                  <c:v>119.54344348686</c:v>
                </c:pt>
                <c:pt idx="61">
                  <c:v>120.779466784924</c:v>
                </c:pt>
                <c:pt idx="62">
                  <c:v>121.16633077438701</c:v>
                </c:pt>
                <c:pt idx="63">
                  <c:v>121.587770734613</c:v>
                </c:pt>
                <c:pt idx="64">
                  <c:v>124.442806246589</c:v>
                </c:pt>
                <c:pt idx="65">
                  <c:v>129.156091386014</c:v>
                </c:pt>
                <c:pt idx="66">
                  <c:v>131.17804496612101</c:v>
                </c:pt>
                <c:pt idx="67">
                  <c:v>131.157073188845</c:v>
                </c:pt>
                <c:pt idx="68">
                  <c:v>135.283877514637</c:v>
                </c:pt>
                <c:pt idx="69">
                  <c:v>144.250852103559</c:v>
                </c:pt>
                <c:pt idx="70">
                  <c:v>150.19018289483699</c:v>
                </c:pt>
                <c:pt idx="71">
                  <c:v>151.374733206526</c:v>
                </c:pt>
                <c:pt idx="72">
                  <c:v>156.311955922197</c:v>
                </c:pt>
                <c:pt idx="73">
                  <c:v>164.974315314145</c:v>
                </c:pt>
                <c:pt idx="74">
                  <c:v>168.404396966321</c:v>
                </c:pt>
                <c:pt idx="75">
                  <c:v>168.19902998215099</c:v>
                </c:pt>
                <c:pt idx="76">
                  <c:v>172.524319253963</c:v>
                </c:pt>
                <c:pt idx="77">
                  <c:v>180.317948355091</c:v>
                </c:pt>
                <c:pt idx="78">
                  <c:v>184.51017294486101</c:v>
                </c:pt>
                <c:pt idx="79">
                  <c:v>185.216985126861</c:v>
                </c:pt>
                <c:pt idx="80">
                  <c:v>190.235318806859</c:v>
                </c:pt>
                <c:pt idx="81">
                  <c:v>199.92715376495499</c:v>
                </c:pt>
                <c:pt idx="82">
                  <c:v>205.20355902728099</c:v>
                </c:pt>
                <c:pt idx="83">
                  <c:v>206.24170825320701</c:v>
                </c:pt>
                <c:pt idx="84">
                  <c:v>213.53234769321199</c:v>
                </c:pt>
                <c:pt idx="85">
                  <c:v>225.26662879826301</c:v>
                </c:pt>
                <c:pt idx="86">
                  <c:v>230.365862027822</c:v>
                </c:pt>
                <c:pt idx="87">
                  <c:v>229.95357750982001</c:v>
                </c:pt>
                <c:pt idx="88">
                  <c:v>234.00728489423599</c:v>
                </c:pt>
                <c:pt idx="89">
                  <c:v>242.28796831612601</c:v>
                </c:pt>
                <c:pt idx="90">
                  <c:v>244.140769674441</c:v>
                </c:pt>
                <c:pt idx="91">
                  <c:v>242.552362233026</c:v>
                </c:pt>
                <c:pt idx="92">
                  <c:v>248.459138781517</c:v>
                </c:pt>
                <c:pt idx="93">
                  <c:v>258.67782232294098</c:v>
                </c:pt>
                <c:pt idx="94">
                  <c:v>263.01714899657998</c:v>
                </c:pt>
                <c:pt idx="95">
                  <c:v>261.32722826540402</c:v>
                </c:pt>
                <c:pt idx="96">
                  <c:v>259.98274380998402</c:v>
                </c:pt>
                <c:pt idx="97">
                  <c:v>261.78374861024503</c:v>
                </c:pt>
                <c:pt idx="98">
                  <c:v>272.12166526363302</c:v>
                </c:pt>
                <c:pt idx="99">
                  <c:v>282.25998210606798</c:v>
                </c:pt>
                <c:pt idx="100">
                  <c:v>288.31302179695098</c:v>
                </c:pt>
                <c:pt idx="101">
                  <c:v>301.07362669574798</c:v>
                </c:pt>
                <c:pt idx="102">
                  <c:v>319.913091316752</c:v>
                </c:pt>
                <c:pt idx="103">
                  <c:v>332.48961333866902</c:v>
                </c:pt>
                <c:pt idx="104">
                  <c:v>342.90542864157601</c:v>
                </c:pt>
                <c:pt idx="105">
                  <c:v>356.12084404761703</c:v>
                </c:pt>
                <c:pt idx="106">
                  <c:v>351.44822011551798</c:v>
                </c:pt>
                <c:pt idx="107">
                  <c:v>341.30139883132898</c:v>
                </c:pt>
                <c:pt idx="108">
                  <c:v>343.80976287161002</c:v>
                </c:pt>
                <c:pt idx="109">
                  <c:v>350.473780939422</c:v>
                </c:pt>
                <c:pt idx="110">
                  <c:v>349.95944117996601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62-4E49-A1D7-91FEBE2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Regional!$S$23:$S$117</c:f>
              <c:numCache>
                <c:formatCode>0</c:formatCode>
                <c:ptCount val="95"/>
                <c:pt idx="0">
                  <c:v>101.049451658679</c:v>
                </c:pt>
                <c:pt idx="1">
                  <c:v>101.007276569966</c:v>
                </c:pt>
                <c:pt idx="2">
                  <c:v>100.779008015537</c:v>
                </c:pt>
                <c:pt idx="3">
                  <c:v>100</c:v>
                </c:pt>
                <c:pt idx="4">
                  <c:v>100.271181253943</c:v>
                </c:pt>
                <c:pt idx="5">
                  <c:v>105.684409829903</c:v>
                </c:pt>
                <c:pt idx="6">
                  <c:v>111.312213931324</c:v>
                </c:pt>
                <c:pt idx="7">
                  <c:v>111.581755670904</c:v>
                </c:pt>
                <c:pt idx="8">
                  <c:v>110.58654273758</c:v>
                </c:pt>
                <c:pt idx="9">
                  <c:v>109.625046965377</c:v>
                </c:pt>
                <c:pt idx="10">
                  <c:v>113.20190510556201</c:v>
                </c:pt>
                <c:pt idx="11">
                  <c:v>119.611868069832</c:v>
                </c:pt>
                <c:pt idx="12">
                  <c:v>115.946468965576</c:v>
                </c:pt>
                <c:pt idx="13">
                  <c:v>109.92300856283499</c:v>
                </c:pt>
                <c:pt idx="14">
                  <c:v>115.44438137654301</c:v>
                </c:pt>
                <c:pt idx="15">
                  <c:v>126.03719002608401</c:v>
                </c:pt>
                <c:pt idx="16">
                  <c:v>119.835887372203</c:v>
                </c:pt>
                <c:pt idx="17">
                  <c:v>112.51190084864</c:v>
                </c:pt>
                <c:pt idx="18">
                  <c:v>120.789229227714</c:v>
                </c:pt>
                <c:pt idx="19">
                  <c:v>128.708313485259</c:v>
                </c:pt>
                <c:pt idx="20">
                  <c:v>131.258456487323</c:v>
                </c:pt>
                <c:pt idx="21">
                  <c:v>132.13045385864001</c:v>
                </c:pt>
                <c:pt idx="22">
                  <c:v>131.148922492499</c:v>
                </c:pt>
                <c:pt idx="23">
                  <c:v>130.08440914794099</c:v>
                </c:pt>
                <c:pt idx="24">
                  <c:v>132.49417648299001</c:v>
                </c:pt>
                <c:pt idx="25">
                  <c:v>136.46888372949201</c:v>
                </c:pt>
                <c:pt idx="26">
                  <c:v>137.32579363737401</c:v>
                </c:pt>
                <c:pt idx="27">
                  <c:v>139.97604503775599</c:v>
                </c:pt>
                <c:pt idx="28">
                  <c:v>144.26599811902099</c:v>
                </c:pt>
                <c:pt idx="29">
                  <c:v>143.96185772595601</c:v>
                </c:pt>
                <c:pt idx="30">
                  <c:v>144.48110831394001</c:v>
                </c:pt>
                <c:pt idx="31">
                  <c:v>147.060097079576</c:v>
                </c:pt>
                <c:pt idx="32">
                  <c:v>144.749261784243</c:v>
                </c:pt>
                <c:pt idx="33">
                  <c:v>140.45562608181501</c:v>
                </c:pt>
                <c:pt idx="34">
                  <c:v>138.463148333585</c:v>
                </c:pt>
                <c:pt idx="35">
                  <c:v>134.00348725456001</c:v>
                </c:pt>
                <c:pt idx="36">
                  <c:v>121.174146566597</c:v>
                </c:pt>
                <c:pt idx="37">
                  <c:v>110.87661260901299</c:v>
                </c:pt>
                <c:pt idx="38">
                  <c:v>104.553891209716</c:v>
                </c:pt>
                <c:pt idx="39">
                  <c:v>102.38694424493499</c:v>
                </c:pt>
                <c:pt idx="40">
                  <c:v>104.52911780022799</c:v>
                </c:pt>
                <c:pt idx="41">
                  <c:v>103.16707962557</c:v>
                </c:pt>
                <c:pt idx="42">
                  <c:v>102.88169382410599</c:v>
                </c:pt>
                <c:pt idx="43">
                  <c:v>103.12512426220999</c:v>
                </c:pt>
                <c:pt idx="44">
                  <c:v>102.22078884952001</c:v>
                </c:pt>
                <c:pt idx="45">
                  <c:v>105.070812723109</c:v>
                </c:pt>
                <c:pt idx="46">
                  <c:v>113.350564863649</c:v>
                </c:pt>
                <c:pt idx="47">
                  <c:v>118.702617955048</c:v>
                </c:pt>
                <c:pt idx="48">
                  <c:v>115.17615369775601</c:v>
                </c:pt>
                <c:pt idx="49">
                  <c:v>110.761072544971</c:v>
                </c:pt>
                <c:pt idx="50">
                  <c:v>110.284326207474</c:v>
                </c:pt>
                <c:pt idx="51">
                  <c:v>111.46658120083301</c:v>
                </c:pt>
                <c:pt idx="52">
                  <c:v>114.156459439545</c:v>
                </c:pt>
                <c:pt idx="53">
                  <c:v>118.211449384033</c:v>
                </c:pt>
                <c:pt idx="54">
                  <c:v>123.016990129207</c:v>
                </c:pt>
                <c:pt idx="55">
                  <c:v>127.308368939102</c:v>
                </c:pt>
                <c:pt idx="56">
                  <c:v>125.414198542024</c:v>
                </c:pt>
                <c:pt idx="57">
                  <c:v>126.39252415856799</c:v>
                </c:pt>
                <c:pt idx="58">
                  <c:v>137.98305716516199</c:v>
                </c:pt>
                <c:pt idx="59">
                  <c:v>144.932291823367</c:v>
                </c:pt>
                <c:pt idx="60">
                  <c:v>145.79695752867701</c:v>
                </c:pt>
                <c:pt idx="61">
                  <c:v>148.53607452843599</c:v>
                </c:pt>
                <c:pt idx="62">
                  <c:v>145.75151918234599</c:v>
                </c:pt>
                <c:pt idx="63">
                  <c:v>144.78734285997501</c:v>
                </c:pt>
                <c:pt idx="64">
                  <c:v>147.983604107248</c:v>
                </c:pt>
                <c:pt idx="65">
                  <c:v>149.025006948856</c:v>
                </c:pt>
                <c:pt idx="66">
                  <c:v>149.985067489785</c:v>
                </c:pt>
                <c:pt idx="67">
                  <c:v>148.408989733439</c:v>
                </c:pt>
                <c:pt idx="68">
                  <c:v>145.97611099376999</c:v>
                </c:pt>
                <c:pt idx="69">
                  <c:v>149.78500840551101</c:v>
                </c:pt>
                <c:pt idx="70">
                  <c:v>154.793674862046</c:v>
                </c:pt>
                <c:pt idx="71">
                  <c:v>153.70376510012301</c:v>
                </c:pt>
                <c:pt idx="72">
                  <c:v>154.930520189053</c:v>
                </c:pt>
                <c:pt idx="73">
                  <c:v>158.32237786723601</c:v>
                </c:pt>
                <c:pt idx="74">
                  <c:v>158.720147058762</c:v>
                </c:pt>
                <c:pt idx="75">
                  <c:v>158.178273280502</c:v>
                </c:pt>
                <c:pt idx="76">
                  <c:v>159.83477086887001</c:v>
                </c:pt>
                <c:pt idx="77">
                  <c:v>162.92819552642499</c:v>
                </c:pt>
                <c:pt idx="78">
                  <c:v>165.05996818187199</c:v>
                </c:pt>
                <c:pt idx="79">
                  <c:v>166.949811456985</c:v>
                </c:pt>
                <c:pt idx="80">
                  <c:v>163.213868335905</c:v>
                </c:pt>
                <c:pt idx="81">
                  <c:v>157.478518135858</c:v>
                </c:pt>
                <c:pt idx="82">
                  <c:v>160.00889080946601</c:v>
                </c:pt>
                <c:pt idx="83">
                  <c:v>164.06829869844901</c:v>
                </c:pt>
                <c:pt idx="84">
                  <c:v>167.355112185119</c:v>
                </c:pt>
                <c:pt idx="85">
                  <c:v>178.47101474740299</c:v>
                </c:pt>
                <c:pt idx="86">
                  <c:v>189.327867054417</c:v>
                </c:pt>
                <c:pt idx="87">
                  <c:v>193.47805900488899</c:v>
                </c:pt>
                <c:pt idx="88">
                  <c:v>195.73381046555099</c:v>
                </c:pt>
                <c:pt idx="89">
                  <c:v>198.40942102920701</c:v>
                </c:pt>
                <c:pt idx="90">
                  <c:v>201.02223771878801</c:v>
                </c:pt>
                <c:pt idx="91">
                  <c:v>196.947632462878</c:v>
                </c:pt>
                <c:pt idx="92">
                  <c:v>187.56714369565</c:v>
                </c:pt>
                <c:pt idx="93">
                  <c:v>181.76481446511701</c:v>
                </c:pt>
                <c:pt idx="94">
                  <c:v>179.95363521186101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A6-44F0-8A84-DB8CE0B18895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Regional!$T$23:$T$117</c:f>
              <c:numCache>
                <c:formatCode>0</c:formatCode>
                <c:ptCount val="95"/>
                <c:pt idx="0">
                  <c:v>75.664526773432698</c:v>
                </c:pt>
                <c:pt idx="1">
                  <c:v>84.3126930749726</c:v>
                </c:pt>
                <c:pt idx="2">
                  <c:v>96.857038501429898</c:v>
                </c:pt>
                <c:pt idx="3">
                  <c:v>100</c:v>
                </c:pt>
                <c:pt idx="4">
                  <c:v>103.621301128098</c:v>
                </c:pt>
                <c:pt idx="5">
                  <c:v>109.18873377686</c:v>
                </c:pt>
                <c:pt idx="6">
                  <c:v>107.237812459769</c:v>
                </c:pt>
                <c:pt idx="7">
                  <c:v>102.657715328721</c:v>
                </c:pt>
                <c:pt idx="8">
                  <c:v>102.643330161073</c:v>
                </c:pt>
                <c:pt idx="9">
                  <c:v>106.316309038971</c:v>
                </c:pt>
                <c:pt idx="10">
                  <c:v>106.5622247869</c:v>
                </c:pt>
                <c:pt idx="11">
                  <c:v>103.975438838778</c:v>
                </c:pt>
                <c:pt idx="12">
                  <c:v>106.60478642575001</c:v>
                </c:pt>
                <c:pt idx="13">
                  <c:v>106.586320670058</c:v>
                </c:pt>
                <c:pt idx="14">
                  <c:v>102.663746105318</c:v>
                </c:pt>
                <c:pt idx="15">
                  <c:v>108.26784918068201</c:v>
                </c:pt>
                <c:pt idx="16">
                  <c:v>122.868701760904</c:v>
                </c:pt>
                <c:pt idx="17">
                  <c:v>128.58085905855501</c:v>
                </c:pt>
                <c:pt idx="18">
                  <c:v>125.60090558334301</c:v>
                </c:pt>
                <c:pt idx="19">
                  <c:v>130.02611306065501</c:v>
                </c:pt>
                <c:pt idx="20">
                  <c:v>138.16976952096999</c:v>
                </c:pt>
                <c:pt idx="21">
                  <c:v>138.242957397243</c:v>
                </c:pt>
                <c:pt idx="22">
                  <c:v>142.52846711550799</c:v>
                </c:pt>
                <c:pt idx="23">
                  <c:v>155.06830372659601</c:v>
                </c:pt>
                <c:pt idx="24">
                  <c:v>161.31082040812601</c:v>
                </c:pt>
                <c:pt idx="25">
                  <c:v>167.73013175720001</c:v>
                </c:pt>
                <c:pt idx="26">
                  <c:v>179.76767013610899</c:v>
                </c:pt>
                <c:pt idx="27">
                  <c:v>190.305362543711</c:v>
                </c:pt>
                <c:pt idx="28">
                  <c:v>193.90260921235199</c:v>
                </c:pt>
                <c:pt idx="29">
                  <c:v>192.09590401003601</c:v>
                </c:pt>
                <c:pt idx="30">
                  <c:v>195.724392132334</c:v>
                </c:pt>
                <c:pt idx="31">
                  <c:v>198.566287306173</c:v>
                </c:pt>
                <c:pt idx="32">
                  <c:v>182.90926887915899</c:v>
                </c:pt>
                <c:pt idx="33">
                  <c:v>173.965195144338</c:v>
                </c:pt>
                <c:pt idx="34">
                  <c:v>177.98757754486499</c:v>
                </c:pt>
                <c:pt idx="35">
                  <c:v>175.09161179283601</c:v>
                </c:pt>
                <c:pt idx="36">
                  <c:v>158.28421178595201</c:v>
                </c:pt>
                <c:pt idx="37">
                  <c:v>131.611121080647</c:v>
                </c:pt>
                <c:pt idx="38">
                  <c:v>119.395742139069</c:v>
                </c:pt>
                <c:pt idx="39">
                  <c:v>124.446416111476</c:v>
                </c:pt>
                <c:pt idx="40">
                  <c:v>135.96212664972899</c:v>
                </c:pt>
                <c:pt idx="41">
                  <c:v>142.19972278576199</c:v>
                </c:pt>
                <c:pt idx="42">
                  <c:v>140.61267543293101</c:v>
                </c:pt>
                <c:pt idx="43">
                  <c:v>143.877795615953</c:v>
                </c:pt>
                <c:pt idx="44">
                  <c:v>151.84339935447201</c:v>
                </c:pt>
                <c:pt idx="45">
                  <c:v>152.97979729658101</c:v>
                </c:pt>
                <c:pt idx="46">
                  <c:v>150.391423597271</c:v>
                </c:pt>
                <c:pt idx="47">
                  <c:v>154.866363611537</c:v>
                </c:pt>
                <c:pt idx="48">
                  <c:v>158.93374811378999</c:v>
                </c:pt>
                <c:pt idx="49">
                  <c:v>158.88381540444999</c:v>
                </c:pt>
                <c:pt idx="50">
                  <c:v>163.10595308518199</c:v>
                </c:pt>
                <c:pt idx="51">
                  <c:v>169.93724134343501</c:v>
                </c:pt>
                <c:pt idx="52">
                  <c:v>176.25215926328499</c:v>
                </c:pt>
                <c:pt idx="53">
                  <c:v>186.19507715770101</c:v>
                </c:pt>
                <c:pt idx="54">
                  <c:v>193.16945875784</c:v>
                </c:pt>
                <c:pt idx="55">
                  <c:v>190.23752559779501</c:v>
                </c:pt>
                <c:pt idx="56">
                  <c:v>183.05489613858401</c:v>
                </c:pt>
                <c:pt idx="57">
                  <c:v>181.44091999778701</c:v>
                </c:pt>
                <c:pt idx="58">
                  <c:v>190.30305230541899</c:v>
                </c:pt>
                <c:pt idx="59">
                  <c:v>203.332902270315</c:v>
                </c:pt>
                <c:pt idx="60">
                  <c:v>214.92736088852601</c:v>
                </c:pt>
                <c:pt idx="61">
                  <c:v>225.957236149528</c:v>
                </c:pt>
                <c:pt idx="62">
                  <c:v>226.79762035121601</c:v>
                </c:pt>
                <c:pt idx="63">
                  <c:v>219.99041490519099</c:v>
                </c:pt>
                <c:pt idx="64">
                  <c:v>218.30618618628699</c:v>
                </c:pt>
                <c:pt idx="65">
                  <c:v>215.22275520627699</c:v>
                </c:pt>
                <c:pt idx="66">
                  <c:v>212.76978681316101</c:v>
                </c:pt>
                <c:pt idx="67">
                  <c:v>211.65055709938699</c:v>
                </c:pt>
                <c:pt idx="68">
                  <c:v>217.10336932172899</c:v>
                </c:pt>
                <c:pt idx="69">
                  <c:v>233.09702670769801</c:v>
                </c:pt>
                <c:pt idx="70">
                  <c:v>237.56218051639101</c:v>
                </c:pt>
                <c:pt idx="71">
                  <c:v>243.42547918020901</c:v>
                </c:pt>
                <c:pt idx="72">
                  <c:v>254.398301814831</c:v>
                </c:pt>
                <c:pt idx="73">
                  <c:v>238.69869228091801</c:v>
                </c:pt>
                <c:pt idx="74">
                  <c:v>218.89165506673601</c:v>
                </c:pt>
                <c:pt idx="75">
                  <c:v>216.275670279709</c:v>
                </c:pt>
                <c:pt idx="76">
                  <c:v>229.943181697147</c:v>
                </c:pt>
                <c:pt idx="77">
                  <c:v>243.83871342827101</c:v>
                </c:pt>
                <c:pt idx="78">
                  <c:v>239.75713511266301</c:v>
                </c:pt>
                <c:pt idx="79">
                  <c:v>236.90535154173801</c:v>
                </c:pt>
                <c:pt idx="80">
                  <c:v>240.70846784910799</c:v>
                </c:pt>
                <c:pt idx="81">
                  <c:v>249.65872665665</c:v>
                </c:pt>
                <c:pt idx="82">
                  <c:v>258.12657361979598</c:v>
                </c:pt>
                <c:pt idx="83">
                  <c:v>255.08693636472901</c:v>
                </c:pt>
                <c:pt idx="84">
                  <c:v>247.40505462807701</c:v>
                </c:pt>
                <c:pt idx="85">
                  <c:v>258.39242252672801</c:v>
                </c:pt>
                <c:pt idx="86">
                  <c:v>289.717800187676</c:v>
                </c:pt>
                <c:pt idx="87">
                  <c:v>297.19915269840197</c:v>
                </c:pt>
                <c:pt idx="88">
                  <c:v>273.91432681880701</c:v>
                </c:pt>
                <c:pt idx="89">
                  <c:v>258.03014633608598</c:v>
                </c:pt>
                <c:pt idx="90">
                  <c:v>249.54745340043499</c:v>
                </c:pt>
                <c:pt idx="91">
                  <c:v>255.90585432528701</c:v>
                </c:pt>
                <c:pt idx="92">
                  <c:v>262.57154582297898</c:v>
                </c:pt>
                <c:pt idx="93">
                  <c:v>256.89619772343002</c:v>
                </c:pt>
                <c:pt idx="94">
                  <c:v>261.66803870348599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A6-44F0-8A84-DB8CE0B18895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Regional!$U$23:$U$117</c:f>
              <c:numCache>
                <c:formatCode>0</c:formatCode>
                <c:ptCount val="95"/>
                <c:pt idx="0">
                  <c:v>98.250881581471006</c:v>
                </c:pt>
                <c:pt idx="1">
                  <c:v>97.921751711126603</c:v>
                </c:pt>
                <c:pt idx="2">
                  <c:v>98.778129854870997</c:v>
                </c:pt>
                <c:pt idx="3">
                  <c:v>100</c:v>
                </c:pt>
                <c:pt idx="4">
                  <c:v>100.66541532824201</c:v>
                </c:pt>
                <c:pt idx="5">
                  <c:v>99.971570825097402</c:v>
                </c:pt>
                <c:pt idx="6">
                  <c:v>98.337642696863895</c:v>
                </c:pt>
                <c:pt idx="7">
                  <c:v>99.180787764530706</c:v>
                </c:pt>
                <c:pt idx="8">
                  <c:v>102.533535609946</c:v>
                </c:pt>
                <c:pt idx="9">
                  <c:v>104.077673405487</c:v>
                </c:pt>
                <c:pt idx="10">
                  <c:v>104.804396003242</c:v>
                </c:pt>
                <c:pt idx="11">
                  <c:v>107.895147072619</c:v>
                </c:pt>
                <c:pt idx="12">
                  <c:v>111.76228269681501</c:v>
                </c:pt>
                <c:pt idx="13">
                  <c:v>113.154397590844</c:v>
                </c:pt>
                <c:pt idx="14">
                  <c:v>111.840755267818</c:v>
                </c:pt>
                <c:pt idx="15">
                  <c:v>112.36677935112</c:v>
                </c:pt>
                <c:pt idx="16">
                  <c:v>116.669817881253</c:v>
                </c:pt>
                <c:pt idx="17">
                  <c:v>123.085016395963</c:v>
                </c:pt>
                <c:pt idx="18">
                  <c:v>129.11448681736701</c:v>
                </c:pt>
                <c:pt idx="19">
                  <c:v>133.419351779663</c:v>
                </c:pt>
                <c:pt idx="20">
                  <c:v>137.728835025981</c:v>
                </c:pt>
                <c:pt idx="21">
                  <c:v>144.96782599432899</c:v>
                </c:pt>
                <c:pt idx="22">
                  <c:v>153.98887153157699</c:v>
                </c:pt>
                <c:pt idx="23">
                  <c:v>157.774709403023</c:v>
                </c:pt>
                <c:pt idx="24">
                  <c:v>157.880428707931</c:v>
                </c:pt>
                <c:pt idx="25">
                  <c:v>159.59544202906201</c:v>
                </c:pt>
                <c:pt idx="26">
                  <c:v>159.21740461429201</c:v>
                </c:pt>
                <c:pt idx="27">
                  <c:v>158.70632022882199</c:v>
                </c:pt>
                <c:pt idx="28">
                  <c:v>161.865447925973</c:v>
                </c:pt>
                <c:pt idx="29">
                  <c:v>164.81300164934001</c:v>
                </c:pt>
                <c:pt idx="30">
                  <c:v>164.57535745894299</c:v>
                </c:pt>
                <c:pt idx="31">
                  <c:v>162.22212641448399</c:v>
                </c:pt>
                <c:pt idx="32">
                  <c:v>158.02051423938499</c:v>
                </c:pt>
                <c:pt idx="33">
                  <c:v>153.52714637785601</c:v>
                </c:pt>
                <c:pt idx="34">
                  <c:v>148.144681771178</c:v>
                </c:pt>
                <c:pt idx="35">
                  <c:v>141.836360319394</c:v>
                </c:pt>
                <c:pt idx="36">
                  <c:v>132.54831736614199</c:v>
                </c:pt>
                <c:pt idx="37">
                  <c:v>120.640908092205</c:v>
                </c:pt>
                <c:pt idx="38">
                  <c:v>113.33159062915701</c:v>
                </c:pt>
                <c:pt idx="39">
                  <c:v>110.996210297033</c:v>
                </c:pt>
                <c:pt idx="40">
                  <c:v>111.562221744805</c:v>
                </c:pt>
                <c:pt idx="41">
                  <c:v>117.06452098191799</c:v>
                </c:pt>
                <c:pt idx="42">
                  <c:v>125.14461103791</c:v>
                </c:pt>
                <c:pt idx="43">
                  <c:v>129.24073056499</c:v>
                </c:pt>
                <c:pt idx="44">
                  <c:v>128.94753763377099</c:v>
                </c:pt>
                <c:pt idx="45">
                  <c:v>127.36519065813199</c:v>
                </c:pt>
                <c:pt idx="46">
                  <c:v>128.613366702664</c:v>
                </c:pt>
                <c:pt idx="47">
                  <c:v>131.03522035046601</c:v>
                </c:pt>
                <c:pt idx="48">
                  <c:v>131.08825083941099</c:v>
                </c:pt>
                <c:pt idx="49">
                  <c:v>132.33287564741201</c:v>
                </c:pt>
                <c:pt idx="50">
                  <c:v>135.45067328903599</c:v>
                </c:pt>
                <c:pt idx="51">
                  <c:v>138.016088142131</c:v>
                </c:pt>
                <c:pt idx="52">
                  <c:v>140.89170694813001</c:v>
                </c:pt>
                <c:pt idx="53">
                  <c:v>143.84754586376201</c:v>
                </c:pt>
                <c:pt idx="54">
                  <c:v>146.57625067341601</c:v>
                </c:pt>
                <c:pt idx="55">
                  <c:v>149.42985184464499</c:v>
                </c:pt>
                <c:pt idx="56">
                  <c:v>151.97708598446999</c:v>
                </c:pt>
                <c:pt idx="57">
                  <c:v>154.750128255188</c:v>
                </c:pt>
                <c:pt idx="58">
                  <c:v>157.56096138584601</c:v>
                </c:pt>
                <c:pt idx="59">
                  <c:v>161.65605586039001</c:v>
                </c:pt>
                <c:pt idx="60">
                  <c:v>167.37389352425899</c:v>
                </c:pt>
                <c:pt idx="61">
                  <c:v>171.105968120466</c:v>
                </c:pt>
                <c:pt idx="62">
                  <c:v>173.81665287860599</c:v>
                </c:pt>
                <c:pt idx="63">
                  <c:v>175.32623520510799</c:v>
                </c:pt>
                <c:pt idx="64">
                  <c:v>175.80104304636501</c:v>
                </c:pt>
                <c:pt idx="65">
                  <c:v>180.217090646174</c:v>
                </c:pt>
                <c:pt idx="66">
                  <c:v>183.595733765636</c:v>
                </c:pt>
                <c:pt idx="67">
                  <c:v>182.324063252472</c:v>
                </c:pt>
                <c:pt idx="68">
                  <c:v>183.0129995835</c:v>
                </c:pt>
                <c:pt idx="69">
                  <c:v>187.587245754544</c:v>
                </c:pt>
                <c:pt idx="70">
                  <c:v>191.67868809706201</c:v>
                </c:pt>
                <c:pt idx="71">
                  <c:v>193.451094641244</c:v>
                </c:pt>
                <c:pt idx="72">
                  <c:v>195.91498025340201</c:v>
                </c:pt>
                <c:pt idx="73">
                  <c:v>201.29376991088901</c:v>
                </c:pt>
                <c:pt idx="74">
                  <c:v>205.560342557648</c:v>
                </c:pt>
                <c:pt idx="75">
                  <c:v>206.136388160525</c:v>
                </c:pt>
                <c:pt idx="76">
                  <c:v>209.021184958433</c:v>
                </c:pt>
                <c:pt idx="77">
                  <c:v>212.93514972923401</c:v>
                </c:pt>
                <c:pt idx="78">
                  <c:v>213.53775277770799</c:v>
                </c:pt>
                <c:pt idx="79">
                  <c:v>215.98657901176099</c:v>
                </c:pt>
                <c:pt idx="80">
                  <c:v>220.95354365617499</c:v>
                </c:pt>
                <c:pt idx="81">
                  <c:v>224.67159141844999</c:v>
                </c:pt>
                <c:pt idx="82">
                  <c:v>228.91472206297499</c:v>
                </c:pt>
                <c:pt idx="83">
                  <c:v>233.92198599477001</c:v>
                </c:pt>
                <c:pt idx="84">
                  <c:v>239.11097509532701</c:v>
                </c:pt>
                <c:pt idx="85">
                  <c:v>250.57631141645501</c:v>
                </c:pt>
                <c:pt idx="86">
                  <c:v>270.88630251611102</c:v>
                </c:pt>
                <c:pt idx="87">
                  <c:v>287.35868442870401</c:v>
                </c:pt>
                <c:pt idx="88">
                  <c:v>299.22614803808699</c:v>
                </c:pt>
                <c:pt idx="89">
                  <c:v>310.293439679551</c:v>
                </c:pt>
                <c:pt idx="90">
                  <c:v>306.72254980656498</c:v>
                </c:pt>
                <c:pt idx="91">
                  <c:v>292.98203761730002</c:v>
                </c:pt>
                <c:pt idx="92">
                  <c:v>281.70484447616298</c:v>
                </c:pt>
                <c:pt idx="93">
                  <c:v>273.65903438302598</c:v>
                </c:pt>
                <c:pt idx="94">
                  <c:v>268.42391234215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A6-44F0-8A84-DB8CE0B18895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Regional!$N$23:$N$117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Regional!$V$23:$V$117</c:f>
              <c:numCache>
                <c:formatCode>0</c:formatCode>
                <c:ptCount val="95"/>
                <c:pt idx="0">
                  <c:v>91.050694602969202</c:v>
                </c:pt>
                <c:pt idx="1">
                  <c:v>94.829122849715802</c:v>
                </c:pt>
                <c:pt idx="2">
                  <c:v>97.743057662383194</c:v>
                </c:pt>
                <c:pt idx="3">
                  <c:v>100</c:v>
                </c:pt>
                <c:pt idx="4">
                  <c:v>100.178345500796</c:v>
                </c:pt>
                <c:pt idx="5">
                  <c:v>98.967468841262999</c:v>
                </c:pt>
                <c:pt idx="6">
                  <c:v>98.4682794801911</c:v>
                </c:pt>
                <c:pt idx="7">
                  <c:v>98.702087492356398</c:v>
                </c:pt>
                <c:pt idx="8">
                  <c:v>99.595558704324006</c:v>
                </c:pt>
                <c:pt idx="9">
                  <c:v>100.073670706812</c:v>
                </c:pt>
                <c:pt idx="10">
                  <c:v>101.110097310165</c:v>
                </c:pt>
                <c:pt idx="11">
                  <c:v>103.824463255249</c:v>
                </c:pt>
                <c:pt idx="12">
                  <c:v>106.864576513507</c:v>
                </c:pt>
                <c:pt idx="13">
                  <c:v>109.889323477663</c:v>
                </c:pt>
                <c:pt idx="14">
                  <c:v>110.850955074181</c:v>
                </c:pt>
                <c:pt idx="15">
                  <c:v>111.119434115112</c:v>
                </c:pt>
                <c:pt idx="16">
                  <c:v>115.235139888445</c:v>
                </c:pt>
                <c:pt idx="17">
                  <c:v>121.866861612375</c:v>
                </c:pt>
                <c:pt idx="18">
                  <c:v>126.455347508625</c:v>
                </c:pt>
                <c:pt idx="19">
                  <c:v>128.28313780447701</c:v>
                </c:pt>
                <c:pt idx="20">
                  <c:v>131.28635787562499</c:v>
                </c:pt>
                <c:pt idx="21">
                  <c:v>136.458673589504</c:v>
                </c:pt>
                <c:pt idx="22">
                  <c:v>141.898690953531</c:v>
                </c:pt>
                <c:pt idx="23">
                  <c:v>147.42348630135501</c:v>
                </c:pt>
                <c:pt idx="24">
                  <c:v>152.31230400257499</c:v>
                </c:pt>
                <c:pt idx="25">
                  <c:v>155.218540330873</c:v>
                </c:pt>
                <c:pt idx="26">
                  <c:v>157.77796580745999</c:v>
                </c:pt>
                <c:pt idx="27">
                  <c:v>161.91414560433299</c:v>
                </c:pt>
                <c:pt idx="28">
                  <c:v>167.86554579118601</c:v>
                </c:pt>
                <c:pt idx="29">
                  <c:v>174.91855879778299</c:v>
                </c:pt>
                <c:pt idx="30">
                  <c:v>177.34786042862299</c:v>
                </c:pt>
                <c:pt idx="31">
                  <c:v>172.19986074429801</c:v>
                </c:pt>
                <c:pt idx="32">
                  <c:v>167.08520082866801</c:v>
                </c:pt>
                <c:pt idx="33">
                  <c:v>165.21148813194401</c:v>
                </c:pt>
                <c:pt idx="34">
                  <c:v>160.68472425746501</c:v>
                </c:pt>
                <c:pt idx="35">
                  <c:v>152.789376461589</c:v>
                </c:pt>
                <c:pt idx="36">
                  <c:v>139.24700191239799</c:v>
                </c:pt>
                <c:pt idx="37">
                  <c:v>126.62091941762201</c:v>
                </c:pt>
                <c:pt idx="38">
                  <c:v>118.317183489325</c:v>
                </c:pt>
                <c:pt idx="39">
                  <c:v>110.132328596639</c:v>
                </c:pt>
                <c:pt idx="40">
                  <c:v>110.72609819930901</c:v>
                </c:pt>
                <c:pt idx="41">
                  <c:v>118.63446381206001</c:v>
                </c:pt>
                <c:pt idx="42">
                  <c:v>120.874569161229</c:v>
                </c:pt>
                <c:pt idx="43">
                  <c:v>120.589190217539</c:v>
                </c:pt>
                <c:pt idx="44">
                  <c:v>123.806166394119</c:v>
                </c:pt>
                <c:pt idx="45">
                  <c:v>126.64465911865101</c:v>
                </c:pt>
                <c:pt idx="46">
                  <c:v>128.493721901236</c:v>
                </c:pt>
                <c:pt idx="47">
                  <c:v>130.515300669369</c:v>
                </c:pt>
                <c:pt idx="48">
                  <c:v>131.46685691203299</c:v>
                </c:pt>
                <c:pt idx="49">
                  <c:v>133.98714992334001</c:v>
                </c:pt>
                <c:pt idx="50">
                  <c:v>137.99470173511199</c:v>
                </c:pt>
                <c:pt idx="51">
                  <c:v>139.49613848742101</c:v>
                </c:pt>
                <c:pt idx="52">
                  <c:v>142.74466597045699</c:v>
                </c:pt>
                <c:pt idx="53">
                  <c:v>148.120448309393</c:v>
                </c:pt>
                <c:pt idx="54">
                  <c:v>151.597543479992</c:v>
                </c:pt>
                <c:pt idx="55">
                  <c:v>154.912045845395</c:v>
                </c:pt>
                <c:pt idx="56">
                  <c:v>159.68456193332099</c:v>
                </c:pt>
                <c:pt idx="57">
                  <c:v>166.35013433200501</c:v>
                </c:pt>
                <c:pt idx="58">
                  <c:v>171.52176446150901</c:v>
                </c:pt>
                <c:pt idx="59">
                  <c:v>174.732309552077</c:v>
                </c:pt>
                <c:pt idx="60">
                  <c:v>179.44718454381299</c:v>
                </c:pt>
                <c:pt idx="61">
                  <c:v>182.920381799496</c:v>
                </c:pt>
                <c:pt idx="62">
                  <c:v>184.612371211023</c:v>
                </c:pt>
                <c:pt idx="63">
                  <c:v>186.98178946592901</c:v>
                </c:pt>
                <c:pt idx="64">
                  <c:v>190.39729464514801</c:v>
                </c:pt>
                <c:pt idx="65">
                  <c:v>196.93235489415599</c:v>
                </c:pt>
                <c:pt idx="66">
                  <c:v>203.98411372701801</c:v>
                </c:pt>
                <c:pt idx="67">
                  <c:v>206.071978557932</c:v>
                </c:pt>
                <c:pt idx="68">
                  <c:v>206.947041246645</c:v>
                </c:pt>
                <c:pt idx="69">
                  <c:v>211.391866073611</c:v>
                </c:pt>
                <c:pt idx="70">
                  <c:v>217.45309364400001</c:v>
                </c:pt>
                <c:pt idx="71">
                  <c:v>222.79348117252999</c:v>
                </c:pt>
                <c:pt idx="72">
                  <c:v>224.04705600019199</c:v>
                </c:pt>
                <c:pt idx="73">
                  <c:v>225.65102697131201</c:v>
                </c:pt>
                <c:pt idx="74">
                  <c:v>231.56577022925299</c:v>
                </c:pt>
                <c:pt idx="75">
                  <c:v>237.840250976775</c:v>
                </c:pt>
                <c:pt idx="76">
                  <c:v>244.05460814262401</c:v>
                </c:pt>
                <c:pt idx="77">
                  <c:v>249.55819305369599</c:v>
                </c:pt>
                <c:pt idx="78">
                  <c:v>252.21044946064299</c:v>
                </c:pt>
                <c:pt idx="79">
                  <c:v>252.28572004229099</c:v>
                </c:pt>
                <c:pt idx="80">
                  <c:v>253.04467810426999</c:v>
                </c:pt>
                <c:pt idx="81">
                  <c:v>254.03705556464101</c:v>
                </c:pt>
                <c:pt idx="82">
                  <c:v>262.84919568702901</c:v>
                </c:pt>
                <c:pt idx="83">
                  <c:v>275.62817830016201</c:v>
                </c:pt>
                <c:pt idx="84">
                  <c:v>283.17109826737499</c:v>
                </c:pt>
                <c:pt idx="85">
                  <c:v>292.81388992060801</c:v>
                </c:pt>
                <c:pt idx="86">
                  <c:v>308.294476585837</c:v>
                </c:pt>
                <c:pt idx="87">
                  <c:v>325.43140193981401</c:v>
                </c:pt>
                <c:pt idx="88">
                  <c:v>337.21084733043699</c:v>
                </c:pt>
                <c:pt idx="89">
                  <c:v>348.72552432141703</c:v>
                </c:pt>
                <c:pt idx="90">
                  <c:v>347.71009447751601</c:v>
                </c:pt>
                <c:pt idx="91">
                  <c:v>323.85003355927898</c:v>
                </c:pt>
                <c:pt idx="92">
                  <c:v>306.66983145556702</c:v>
                </c:pt>
                <c:pt idx="93">
                  <c:v>310.00966270206698</c:v>
                </c:pt>
                <c:pt idx="94">
                  <c:v>316.365280297396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A6-44F0-8A84-DB8CE0B1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RegionalPropertyType!$O$6:$O$100</c:f>
              <c:numCache>
                <c:formatCode>0</c:formatCode>
                <c:ptCount val="95"/>
                <c:pt idx="0">
                  <c:v>89.627098758856107</c:v>
                </c:pt>
                <c:pt idx="1">
                  <c:v>93.682448711507405</c:v>
                </c:pt>
                <c:pt idx="2">
                  <c:v>98.028172333048701</c:v>
                </c:pt>
                <c:pt idx="3">
                  <c:v>100</c:v>
                </c:pt>
                <c:pt idx="4">
                  <c:v>100.251296797234</c:v>
                </c:pt>
                <c:pt idx="5">
                  <c:v>100.585775680442</c:v>
                </c:pt>
                <c:pt idx="6">
                  <c:v>102.013204145044</c:v>
                </c:pt>
                <c:pt idx="7">
                  <c:v>103.90774760228599</c:v>
                </c:pt>
                <c:pt idx="8">
                  <c:v>104.463147327364</c:v>
                </c:pt>
                <c:pt idx="9">
                  <c:v>104.034713224204</c:v>
                </c:pt>
                <c:pt idx="10">
                  <c:v>103.474712837122</c:v>
                </c:pt>
                <c:pt idx="11">
                  <c:v>105.047119506852</c:v>
                </c:pt>
                <c:pt idx="12">
                  <c:v>109.766621865719</c:v>
                </c:pt>
                <c:pt idx="13">
                  <c:v>113.12982444911501</c:v>
                </c:pt>
                <c:pt idx="14">
                  <c:v>112.263667391504</c:v>
                </c:pt>
                <c:pt idx="15">
                  <c:v>112.26117671118701</c:v>
                </c:pt>
                <c:pt idx="16">
                  <c:v>116.18717111983</c:v>
                </c:pt>
                <c:pt idx="17">
                  <c:v>120.30341871888599</c:v>
                </c:pt>
                <c:pt idx="18">
                  <c:v>120.69413975566199</c:v>
                </c:pt>
                <c:pt idx="19">
                  <c:v>120.036838243364</c:v>
                </c:pt>
                <c:pt idx="20">
                  <c:v>121.71460821815501</c:v>
                </c:pt>
                <c:pt idx="21">
                  <c:v>125.18170041190299</c:v>
                </c:pt>
                <c:pt idx="22">
                  <c:v>128.93286255547801</c:v>
                </c:pt>
                <c:pt idx="23">
                  <c:v>129.92969575362</c:v>
                </c:pt>
                <c:pt idx="24">
                  <c:v>126.667907470331</c:v>
                </c:pt>
                <c:pt idx="25">
                  <c:v>122.79402831255</c:v>
                </c:pt>
                <c:pt idx="26">
                  <c:v>124.267739397312</c:v>
                </c:pt>
                <c:pt idx="27">
                  <c:v>127.67427112644</c:v>
                </c:pt>
                <c:pt idx="28">
                  <c:v>128.56782671946101</c:v>
                </c:pt>
                <c:pt idx="29">
                  <c:v>129.64788757328799</c:v>
                </c:pt>
                <c:pt idx="30">
                  <c:v>129.42554519084001</c:v>
                </c:pt>
                <c:pt idx="31">
                  <c:v>127.93693483807699</c:v>
                </c:pt>
                <c:pt idx="32">
                  <c:v>125.41850753652299</c:v>
                </c:pt>
                <c:pt idx="33">
                  <c:v>119.969313730829</c:v>
                </c:pt>
                <c:pt idx="34">
                  <c:v>112.562167751497</c:v>
                </c:pt>
                <c:pt idx="35">
                  <c:v>105.797363786581</c:v>
                </c:pt>
                <c:pt idx="36">
                  <c:v>98.158152090460902</c:v>
                </c:pt>
                <c:pt idx="37">
                  <c:v>92.467616922542305</c:v>
                </c:pt>
                <c:pt idx="38">
                  <c:v>92.7237202438195</c:v>
                </c:pt>
                <c:pt idx="39">
                  <c:v>92.516896006887094</c:v>
                </c:pt>
                <c:pt idx="40">
                  <c:v>87.914736421572499</c:v>
                </c:pt>
                <c:pt idx="41">
                  <c:v>83.770534552574503</c:v>
                </c:pt>
                <c:pt idx="42">
                  <c:v>80.838931722019794</c:v>
                </c:pt>
                <c:pt idx="43">
                  <c:v>77.874912233335394</c:v>
                </c:pt>
                <c:pt idx="44">
                  <c:v>76.818576891425593</c:v>
                </c:pt>
                <c:pt idx="45">
                  <c:v>78.367566113070296</c:v>
                </c:pt>
                <c:pt idx="46">
                  <c:v>79.997654070855702</c:v>
                </c:pt>
                <c:pt idx="47">
                  <c:v>79.7984024977101</c:v>
                </c:pt>
                <c:pt idx="48">
                  <c:v>77.840039243351498</c:v>
                </c:pt>
                <c:pt idx="49">
                  <c:v>75.030563298429897</c:v>
                </c:pt>
                <c:pt idx="50">
                  <c:v>74.277033930248805</c:v>
                </c:pt>
                <c:pt idx="51">
                  <c:v>75.571375739608001</c:v>
                </c:pt>
                <c:pt idx="52">
                  <c:v>77.639527335201393</c:v>
                </c:pt>
                <c:pt idx="53">
                  <c:v>80.024192595571293</c:v>
                </c:pt>
                <c:pt idx="54">
                  <c:v>81.626128603757095</c:v>
                </c:pt>
                <c:pt idx="55">
                  <c:v>82.335489944971499</c:v>
                </c:pt>
                <c:pt idx="56">
                  <c:v>82.978397707971695</c:v>
                </c:pt>
                <c:pt idx="57">
                  <c:v>84.361364767679603</c:v>
                </c:pt>
                <c:pt idx="58">
                  <c:v>86.941560969448403</c:v>
                </c:pt>
                <c:pt idx="59">
                  <c:v>89.174756928603003</c:v>
                </c:pt>
                <c:pt idx="60">
                  <c:v>89.689250601150505</c:v>
                </c:pt>
                <c:pt idx="61">
                  <c:v>90.3770755484163</c:v>
                </c:pt>
                <c:pt idx="62">
                  <c:v>91.620487058310701</c:v>
                </c:pt>
                <c:pt idx="63">
                  <c:v>91.783834144829697</c:v>
                </c:pt>
                <c:pt idx="64">
                  <c:v>91.8616514420209</c:v>
                </c:pt>
                <c:pt idx="65">
                  <c:v>93.231251737234203</c:v>
                </c:pt>
                <c:pt idx="66">
                  <c:v>95.501303699261499</c:v>
                </c:pt>
                <c:pt idx="67">
                  <c:v>98.585416852052404</c:v>
                </c:pt>
                <c:pt idx="68">
                  <c:v>104.925755955957</c:v>
                </c:pt>
                <c:pt idx="69">
                  <c:v>113.549938445108</c:v>
                </c:pt>
                <c:pt idx="70">
                  <c:v>112.953816089035</c:v>
                </c:pt>
                <c:pt idx="71">
                  <c:v>107.307751208349</c:v>
                </c:pt>
                <c:pt idx="72">
                  <c:v>107.149211349052</c:v>
                </c:pt>
                <c:pt idx="73">
                  <c:v>110.94077631007301</c:v>
                </c:pt>
                <c:pt idx="74">
                  <c:v>113.547642647746</c:v>
                </c:pt>
                <c:pt idx="75">
                  <c:v>113.071406827777</c:v>
                </c:pt>
                <c:pt idx="76">
                  <c:v>113.75384638236299</c:v>
                </c:pt>
                <c:pt idx="77">
                  <c:v>115.397603031919</c:v>
                </c:pt>
                <c:pt idx="78">
                  <c:v>116.54801172046299</c:v>
                </c:pt>
                <c:pt idx="79">
                  <c:v>117.007081448733</c:v>
                </c:pt>
                <c:pt idx="80">
                  <c:v>116.243040508608</c:v>
                </c:pt>
                <c:pt idx="81">
                  <c:v>112.816884648505</c:v>
                </c:pt>
                <c:pt idx="82">
                  <c:v>114.526302393881</c:v>
                </c:pt>
                <c:pt idx="83">
                  <c:v>121.119276744468</c:v>
                </c:pt>
                <c:pt idx="84">
                  <c:v>124.948595034543</c:v>
                </c:pt>
                <c:pt idx="85">
                  <c:v>127.87135387196</c:v>
                </c:pt>
                <c:pt idx="86">
                  <c:v>131.306974051548</c:v>
                </c:pt>
                <c:pt idx="87">
                  <c:v>134.80749765059201</c:v>
                </c:pt>
                <c:pt idx="88">
                  <c:v>138.15442733932801</c:v>
                </c:pt>
                <c:pt idx="89">
                  <c:v>141.91995344683599</c:v>
                </c:pt>
                <c:pt idx="90">
                  <c:v>136.90887859673299</c:v>
                </c:pt>
                <c:pt idx="91">
                  <c:v>129.497675305744</c:v>
                </c:pt>
                <c:pt idx="92">
                  <c:v>128.01196025283201</c:v>
                </c:pt>
                <c:pt idx="93">
                  <c:v>131.04382786325101</c:v>
                </c:pt>
                <c:pt idx="94">
                  <c:v>133.580650931392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E-4150-B846-D38C018E887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RegionalPropertyType!$P$6:$P$100</c:f>
              <c:numCache>
                <c:formatCode>0</c:formatCode>
                <c:ptCount val="95"/>
                <c:pt idx="0">
                  <c:v>95.506482578011301</c:v>
                </c:pt>
                <c:pt idx="1">
                  <c:v>98.403055337219101</c:v>
                </c:pt>
                <c:pt idx="2">
                  <c:v>99.593838854745698</c:v>
                </c:pt>
                <c:pt idx="3">
                  <c:v>100</c:v>
                </c:pt>
                <c:pt idx="4">
                  <c:v>102.195075386418</c:v>
                </c:pt>
                <c:pt idx="5">
                  <c:v>104.443145381661</c:v>
                </c:pt>
                <c:pt idx="6">
                  <c:v>104.64660686235899</c:v>
                </c:pt>
                <c:pt idx="7">
                  <c:v>103.926479004852</c:v>
                </c:pt>
                <c:pt idx="8">
                  <c:v>103.34380197447</c:v>
                </c:pt>
                <c:pt idx="9">
                  <c:v>104.607298039394</c:v>
                </c:pt>
                <c:pt idx="10">
                  <c:v>108.29249518651901</c:v>
                </c:pt>
                <c:pt idx="11">
                  <c:v>110.02628159035299</c:v>
                </c:pt>
                <c:pt idx="12">
                  <c:v>109.20129712891</c:v>
                </c:pt>
                <c:pt idx="13">
                  <c:v>109.601947950712</c:v>
                </c:pt>
                <c:pt idx="14">
                  <c:v>111.55913075989901</c:v>
                </c:pt>
                <c:pt idx="15">
                  <c:v>113.689942550331</c:v>
                </c:pt>
                <c:pt idx="16">
                  <c:v>115.075608578971</c:v>
                </c:pt>
                <c:pt idx="17">
                  <c:v>113.71705006550501</c:v>
                </c:pt>
                <c:pt idx="18">
                  <c:v>110.846972521843</c:v>
                </c:pt>
                <c:pt idx="19">
                  <c:v>112.023648706985</c:v>
                </c:pt>
                <c:pt idx="20">
                  <c:v>119.292953253853</c:v>
                </c:pt>
                <c:pt idx="21">
                  <c:v>126.849909704201</c:v>
                </c:pt>
                <c:pt idx="22">
                  <c:v>127.450342560265</c:v>
                </c:pt>
                <c:pt idx="23">
                  <c:v>126.45406210215199</c:v>
                </c:pt>
                <c:pt idx="24">
                  <c:v>127.524106468569</c:v>
                </c:pt>
                <c:pt idx="25">
                  <c:v>128.939103544391</c:v>
                </c:pt>
                <c:pt idx="26">
                  <c:v>131.074582978405</c:v>
                </c:pt>
                <c:pt idx="27">
                  <c:v>131.31444268586799</c:v>
                </c:pt>
                <c:pt idx="28">
                  <c:v>128.983000932409</c:v>
                </c:pt>
                <c:pt idx="29">
                  <c:v>126.19025210054301</c:v>
                </c:pt>
                <c:pt idx="30">
                  <c:v>124.84424639156499</c:v>
                </c:pt>
                <c:pt idx="31">
                  <c:v>124.89059185603701</c:v>
                </c:pt>
                <c:pt idx="32">
                  <c:v>125.044324008929</c:v>
                </c:pt>
                <c:pt idx="33">
                  <c:v>125.262224837934</c:v>
                </c:pt>
                <c:pt idx="34">
                  <c:v>119.097018163968</c:v>
                </c:pt>
                <c:pt idx="35">
                  <c:v>110.19951355414</c:v>
                </c:pt>
                <c:pt idx="36">
                  <c:v>105.28543365937399</c:v>
                </c:pt>
                <c:pt idx="37">
                  <c:v>103.945135767948</c:v>
                </c:pt>
                <c:pt idx="38">
                  <c:v>101.285656163024</c:v>
                </c:pt>
                <c:pt idx="39">
                  <c:v>95.7405882960105</c:v>
                </c:pt>
                <c:pt idx="40">
                  <c:v>92.799424464939406</c:v>
                </c:pt>
                <c:pt idx="41">
                  <c:v>92.296739299306495</c:v>
                </c:pt>
                <c:pt idx="42">
                  <c:v>89.937877904299199</c:v>
                </c:pt>
                <c:pt idx="43">
                  <c:v>86.275021012818996</c:v>
                </c:pt>
                <c:pt idx="44">
                  <c:v>86.816560249597302</c:v>
                </c:pt>
                <c:pt idx="45">
                  <c:v>90.819889083548006</c:v>
                </c:pt>
                <c:pt idx="46">
                  <c:v>89.9718424558084</c:v>
                </c:pt>
                <c:pt idx="47">
                  <c:v>86.438306873267905</c:v>
                </c:pt>
                <c:pt idx="48">
                  <c:v>85.999372764355201</c:v>
                </c:pt>
                <c:pt idx="49">
                  <c:v>86.0967985852905</c:v>
                </c:pt>
                <c:pt idx="50">
                  <c:v>87.2707214080894</c:v>
                </c:pt>
                <c:pt idx="51">
                  <c:v>88.080212697784603</c:v>
                </c:pt>
                <c:pt idx="52">
                  <c:v>88.126568893394705</c:v>
                </c:pt>
                <c:pt idx="53">
                  <c:v>89.974496627569806</c:v>
                </c:pt>
                <c:pt idx="54">
                  <c:v>91.995940763422595</c:v>
                </c:pt>
                <c:pt idx="55">
                  <c:v>93.361989928002302</c:v>
                </c:pt>
                <c:pt idx="56">
                  <c:v>97.559896936846997</c:v>
                </c:pt>
                <c:pt idx="57">
                  <c:v>102.905573258413</c:v>
                </c:pt>
                <c:pt idx="58">
                  <c:v>104.121581062803</c:v>
                </c:pt>
                <c:pt idx="59">
                  <c:v>104.17648919419599</c:v>
                </c:pt>
                <c:pt idx="60">
                  <c:v>106.798918487836</c:v>
                </c:pt>
                <c:pt idx="61">
                  <c:v>110.901897057621</c:v>
                </c:pt>
                <c:pt idx="62">
                  <c:v>111.792505059776</c:v>
                </c:pt>
                <c:pt idx="63">
                  <c:v>111.024537265801</c:v>
                </c:pt>
                <c:pt idx="64">
                  <c:v>115.418505935936</c:v>
                </c:pt>
                <c:pt idx="65">
                  <c:v>121.474388497367</c:v>
                </c:pt>
                <c:pt idx="66">
                  <c:v>121.351350970426</c:v>
                </c:pt>
                <c:pt idx="67">
                  <c:v>119.88244592973</c:v>
                </c:pt>
                <c:pt idx="68">
                  <c:v>125.839397550128</c:v>
                </c:pt>
                <c:pt idx="69">
                  <c:v>135.65925993501099</c:v>
                </c:pt>
                <c:pt idx="70">
                  <c:v>139.88370956329399</c:v>
                </c:pt>
                <c:pt idx="71">
                  <c:v>139.43663057530799</c:v>
                </c:pt>
                <c:pt idx="72">
                  <c:v>140.36063626474001</c:v>
                </c:pt>
                <c:pt idx="73">
                  <c:v>142.276684463659</c:v>
                </c:pt>
                <c:pt idx="74">
                  <c:v>145.20763668990901</c:v>
                </c:pt>
                <c:pt idx="75">
                  <c:v>147.975321005962</c:v>
                </c:pt>
                <c:pt idx="76">
                  <c:v>149.79939359426899</c:v>
                </c:pt>
                <c:pt idx="77">
                  <c:v>151.92246299964</c:v>
                </c:pt>
                <c:pt idx="78">
                  <c:v>155.28967707922899</c:v>
                </c:pt>
                <c:pt idx="79">
                  <c:v>158.446872208023</c:v>
                </c:pt>
                <c:pt idx="80">
                  <c:v>160.54267972623001</c:v>
                </c:pt>
                <c:pt idx="81">
                  <c:v>163.44282304383199</c:v>
                </c:pt>
                <c:pt idx="82">
                  <c:v>166.03891369310699</c:v>
                </c:pt>
                <c:pt idx="83">
                  <c:v>169.381078534143</c:v>
                </c:pt>
                <c:pt idx="84">
                  <c:v>178.404880460605</c:v>
                </c:pt>
                <c:pt idx="85">
                  <c:v>190.42877303109699</c:v>
                </c:pt>
                <c:pt idx="86">
                  <c:v>196.42956674298699</c:v>
                </c:pt>
                <c:pt idx="87">
                  <c:v>199.266966431425</c:v>
                </c:pt>
                <c:pt idx="88">
                  <c:v>211.132256904108</c:v>
                </c:pt>
                <c:pt idx="89">
                  <c:v>231.34495244359999</c:v>
                </c:pt>
                <c:pt idx="90">
                  <c:v>235.87855712983799</c:v>
                </c:pt>
                <c:pt idx="91">
                  <c:v>226.077599754788</c:v>
                </c:pt>
                <c:pt idx="92">
                  <c:v>224.606781820924</c:v>
                </c:pt>
                <c:pt idx="93">
                  <c:v>231.94509619191899</c:v>
                </c:pt>
                <c:pt idx="94">
                  <c:v>237.06399245303101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E-4150-B846-D38C018E887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RegionalPropertyType!$Q$6:$Q$100</c:f>
              <c:numCache>
                <c:formatCode>0</c:formatCode>
                <c:ptCount val="95"/>
                <c:pt idx="0">
                  <c:v>94.146071859524696</c:v>
                </c:pt>
                <c:pt idx="1">
                  <c:v>95.646751552251501</c:v>
                </c:pt>
                <c:pt idx="2">
                  <c:v>99.305639285362304</c:v>
                </c:pt>
                <c:pt idx="3">
                  <c:v>100</c:v>
                </c:pt>
                <c:pt idx="4">
                  <c:v>99.799317061968296</c:v>
                </c:pt>
                <c:pt idx="5">
                  <c:v>104.625809028134</c:v>
                </c:pt>
                <c:pt idx="6">
                  <c:v>111.608542630038</c:v>
                </c:pt>
                <c:pt idx="7">
                  <c:v>114.340334106615</c:v>
                </c:pt>
                <c:pt idx="8">
                  <c:v>114.66436885254799</c:v>
                </c:pt>
                <c:pt idx="9">
                  <c:v>115.634610267383</c:v>
                </c:pt>
                <c:pt idx="10">
                  <c:v>117.861851608329</c:v>
                </c:pt>
                <c:pt idx="11">
                  <c:v>120.846250574336</c:v>
                </c:pt>
                <c:pt idx="12">
                  <c:v>125.094234014039</c:v>
                </c:pt>
                <c:pt idx="13">
                  <c:v>130.34715130514999</c:v>
                </c:pt>
                <c:pt idx="14">
                  <c:v>133.31534975283401</c:v>
                </c:pt>
                <c:pt idx="15">
                  <c:v>136.59886249864201</c:v>
                </c:pt>
                <c:pt idx="16">
                  <c:v>141.517868612124</c:v>
                </c:pt>
                <c:pt idx="17">
                  <c:v>143.18840416539001</c:v>
                </c:pt>
                <c:pt idx="18">
                  <c:v>143.922255636296</c:v>
                </c:pt>
                <c:pt idx="19">
                  <c:v>148.02826513588701</c:v>
                </c:pt>
                <c:pt idx="20">
                  <c:v>155.279758423994</c:v>
                </c:pt>
                <c:pt idx="21">
                  <c:v>162.490187280388</c:v>
                </c:pt>
                <c:pt idx="22">
                  <c:v>162.11013269537901</c:v>
                </c:pt>
                <c:pt idx="23">
                  <c:v>159.441848738836</c:v>
                </c:pt>
                <c:pt idx="24">
                  <c:v>158.512121694006</c:v>
                </c:pt>
                <c:pt idx="25">
                  <c:v>155.03349893314501</c:v>
                </c:pt>
                <c:pt idx="26">
                  <c:v>154.531415557895</c:v>
                </c:pt>
                <c:pt idx="27">
                  <c:v>158.189593842242</c:v>
                </c:pt>
                <c:pt idx="28">
                  <c:v>159.73668838648399</c:v>
                </c:pt>
                <c:pt idx="29">
                  <c:v>156.02640173197099</c:v>
                </c:pt>
                <c:pt idx="30">
                  <c:v>151.315392117117</c:v>
                </c:pt>
                <c:pt idx="31">
                  <c:v>147.967417571889</c:v>
                </c:pt>
                <c:pt idx="32">
                  <c:v>142.64448030391401</c:v>
                </c:pt>
                <c:pt idx="33">
                  <c:v>139.21674000700801</c:v>
                </c:pt>
                <c:pt idx="34">
                  <c:v>133.35235703747</c:v>
                </c:pt>
                <c:pt idx="35">
                  <c:v>123.846824055667</c:v>
                </c:pt>
                <c:pt idx="36">
                  <c:v>118.457816097209</c:v>
                </c:pt>
                <c:pt idx="37">
                  <c:v>118.297600108935</c:v>
                </c:pt>
                <c:pt idx="38">
                  <c:v>117.69501035029199</c:v>
                </c:pt>
                <c:pt idx="39">
                  <c:v>114.051046255369</c:v>
                </c:pt>
                <c:pt idx="40">
                  <c:v>110.414635781177</c:v>
                </c:pt>
                <c:pt idx="41">
                  <c:v>106.418288266635</c:v>
                </c:pt>
                <c:pt idx="42">
                  <c:v>103.680334469898</c:v>
                </c:pt>
                <c:pt idx="43">
                  <c:v>102.710863296618</c:v>
                </c:pt>
                <c:pt idx="44">
                  <c:v>102.27096277462201</c:v>
                </c:pt>
                <c:pt idx="45">
                  <c:v>101.333145748192</c:v>
                </c:pt>
                <c:pt idx="46">
                  <c:v>100.142312582852</c:v>
                </c:pt>
                <c:pt idx="47">
                  <c:v>99.393276095821193</c:v>
                </c:pt>
                <c:pt idx="48">
                  <c:v>97.295426865185604</c:v>
                </c:pt>
                <c:pt idx="49">
                  <c:v>96.207956909562697</c:v>
                </c:pt>
                <c:pt idx="50">
                  <c:v>100.02722973842199</c:v>
                </c:pt>
                <c:pt idx="51">
                  <c:v>102.955802575825</c:v>
                </c:pt>
                <c:pt idx="52">
                  <c:v>102.286211747538</c:v>
                </c:pt>
                <c:pt idx="53">
                  <c:v>103.52518591279799</c:v>
                </c:pt>
                <c:pt idx="54">
                  <c:v>106.95469379332999</c:v>
                </c:pt>
                <c:pt idx="55">
                  <c:v>109.006364737615</c:v>
                </c:pt>
                <c:pt idx="56">
                  <c:v>110.061827716723</c:v>
                </c:pt>
                <c:pt idx="57">
                  <c:v>113.235914482732</c:v>
                </c:pt>
                <c:pt idx="58">
                  <c:v>116.25239929260999</c:v>
                </c:pt>
                <c:pt idx="59">
                  <c:v>117.073899829133</c:v>
                </c:pt>
                <c:pt idx="60">
                  <c:v>119.21781071948701</c:v>
                </c:pt>
                <c:pt idx="61">
                  <c:v>121.38030694748301</c:v>
                </c:pt>
                <c:pt idx="62">
                  <c:v>120.508930537135</c:v>
                </c:pt>
                <c:pt idx="63">
                  <c:v>120.791483917249</c:v>
                </c:pt>
                <c:pt idx="64">
                  <c:v>124.071154775083</c:v>
                </c:pt>
                <c:pt idx="65">
                  <c:v>128.44096769203901</c:v>
                </c:pt>
                <c:pt idx="66">
                  <c:v>132.273847944728</c:v>
                </c:pt>
                <c:pt idx="67">
                  <c:v>134.863166040794</c:v>
                </c:pt>
                <c:pt idx="68">
                  <c:v>136.99431741544799</c:v>
                </c:pt>
                <c:pt idx="69">
                  <c:v>138.483339410214</c:v>
                </c:pt>
                <c:pt idx="70">
                  <c:v>141.28455137572701</c:v>
                </c:pt>
                <c:pt idx="71">
                  <c:v>144.146395461834</c:v>
                </c:pt>
                <c:pt idx="72">
                  <c:v>144.03418089690001</c:v>
                </c:pt>
                <c:pt idx="73">
                  <c:v>142.20017997217099</c:v>
                </c:pt>
                <c:pt idx="74">
                  <c:v>144.919958983892</c:v>
                </c:pt>
                <c:pt idx="75">
                  <c:v>149.24414307681599</c:v>
                </c:pt>
                <c:pt idx="76">
                  <c:v>148.81465180351699</c:v>
                </c:pt>
                <c:pt idx="77">
                  <c:v>148.25700359317401</c:v>
                </c:pt>
                <c:pt idx="78">
                  <c:v>147.57254122985501</c:v>
                </c:pt>
                <c:pt idx="79">
                  <c:v>146.80087591463899</c:v>
                </c:pt>
                <c:pt idx="80">
                  <c:v>146.505272499471</c:v>
                </c:pt>
                <c:pt idx="81">
                  <c:v>145.030899421404</c:v>
                </c:pt>
                <c:pt idx="82">
                  <c:v>147.67661670660499</c:v>
                </c:pt>
                <c:pt idx="83">
                  <c:v>152.759174477393</c:v>
                </c:pt>
                <c:pt idx="84">
                  <c:v>157.29010299438201</c:v>
                </c:pt>
                <c:pt idx="85">
                  <c:v>166.932456189981</c:v>
                </c:pt>
                <c:pt idx="86">
                  <c:v>174.52396797917999</c:v>
                </c:pt>
                <c:pt idx="87">
                  <c:v>176.43696364574399</c:v>
                </c:pt>
                <c:pt idx="88">
                  <c:v>180.599971887761</c:v>
                </c:pt>
                <c:pt idx="89">
                  <c:v>183.00344172798501</c:v>
                </c:pt>
                <c:pt idx="90">
                  <c:v>178.63340917975901</c:v>
                </c:pt>
                <c:pt idx="91">
                  <c:v>176.19091233154299</c:v>
                </c:pt>
                <c:pt idx="92">
                  <c:v>178.42672700757399</c:v>
                </c:pt>
                <c:pt idx="93">
                  <c:v>180.80740025458499</c:v>
                </c:pt>
                <c:pt idx="94">
                  <c:v>181.84660755632899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E-4150-B846-D38C018E887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RegionalPropertyType!$R$6:$R$100</c:f>
              <c:numCache>
                <c:formatCode>0</c:formatCode>
                <c:ptCount val="95"/>
                <c:pt idx="0">
                  <c:v>97.151070593961705</c:v>
                </c:pt>
                <c:pt idx="1">
                  <c:v>103.765724974704</c:v>
                </c:pt>
                <c:pt idx="2">
                  <c:v>102.21075267942</c:v>
                </c:pt>
                <c:pt idx="3">
                  <c:v>100</c:v>
                </c:pt>
                <c:pt idx="4">
                  <c:v>105.64873220501499</c:v>
                </c:pt>
                <c:pt idx="5">
                  <c:v>113.143065257001</c:v>
                </c:pt>
                <c:pt idx="6">
                  <c:v>115.378289541705</c:v>
                </c:pt>
                <c:pt idx="7">
                  <c:v>115.905989033918</c:v>
                </c:pt>
                <c:pt idx="8">
                  <c:v>119.28104680355899</c:v>
                </c:pt>
                <c:pt idx="9">
                  <c:v>126.486466923305</c:v>
                </c:pt>
                <c:pt idx="10">
                  <c:v>135.03531513283801</c:v>
                </c:pt>
                <c:pt idx="11">
                  <c:v>137.81764957819499</c:v>
                </c:pt>
                <c:pt idx="12">
                  <c:v>137.71500975472401</c:v>
                </c:pt>
                <c:pt idx="13">
                  <c:v>139.77896510755301</c:v>
                </c:pt>
                <c:pt idx="14">
                  <c:v>143.635581178764</c:v>
                </c:pt>
                <c:pt idx="15">
                  <c:v>148.55197345489199</c:v>
                </c:pt>
                <c:pt idx="16">
                  <c:v>153.970347903998</c:v>
                </c:pt>
                <c:pt idx="17">
                  <c:v>160.08465570692701</c:v>
                </c:pt>
                <c:pt idx="18">
                  <c:v>168.14712664261</c:v>
                </c:pt>
                <c:pt idx="19">
                  <c:v>172.59878215588199</c:v>
                </c:pt>
                <c:pt idx="20">
                  <c:v>170.72213602084199</c:v>
                </c:pt>
                <c:pt idx="21">
                  <c:v>169.54985367127099</c:v>
                </c:pt>
                <c:pt idx="22">
                  <c:v>173.25637999646301</c:v>
                </c:pt>
                <c:pt idx="23">
                  <c:v>177.07587762728201</c:v>
                </c:pt>
                <c:pt idx="24">
                  <c:v>175.351113049482</c:v>
                </c:pt>
                <c:pt idx="25">
                  <c:v>171.80950711579499</c:v>
                </c:pt>
                <c:pt idx="26">
                  <c:v>169.37137737778599</c:v>
                </c:pt>
                <c:pt idx="27">
                  <c:v>167.11345799033401</c:v>
                </c:pt>
                <c:pt idx="28">
                  <c:v>163.147735063353</c:v>
                </c:pt>
                <c:pt idx="29">
                  <c:v>158.70371299885599</c:v>
                </c:pt>
                <c:pt idx="30">
                  <c:v>155.645744655774</c:v>
                </c:pt>
                <c:pt idx="31">
                  <c:v>152.09436549549699</c:v>
                </c:pt>
                <c:pt idx="32">
                  <c:v>144.546389462799</c:v>
                </c:pt>
                <c:pt idx="33">
                  <c:v>137.04521494932899</c:v>
                </c:pt>
                <c:pt idx="34">
                  <c:v>129.08593827403701</c:v>
                </c:pt>
                <c:pt idx="35">
                  <c:v>121.715927967089</c:v>
                </c:pt>
                <c:pt idx="36">
                  <c:v>117.757652359163</c:v>
                </c:pt>
                <c:pt idx="37">
                  <c:v>112.657242450629</c:v>
                </c:pt>
                <c:pt idx="38">
                  <c:v>102.964552305233</c:v>
                </c:pt>
                <c:pt idx="39">
                  <c:v>96.024633085464501</c:v>
                </c:pt>
                <c:pt idx="40">
                  <c:v>94.911442719710195</c:v>
                </c:pt>
                <c:pt idx="41">
                  <c:v>95.570290743122399</c:v>
                </c:pt>
                <c:pt idx="42">
                  <c:v>94.6038352664049</c:v>
                </c:pt>
                <c:pt idx="43">
                  <c:v>92.404673299130806</c:v>
                </c:pt>
                <c:pt idx="44">
                  <c:v>94.507018590713798</c:v>
                </c:pt>
                <c:pt idx="45">
                  <c:v>99.076569215283001</c:v>
                </c:pt>
                <c:pt idx="46">
                  <c:v>104.69310773577099</c:v>
                </c:pt>
                <c:pt idx="47">
                  <c:v>107.430976180795</c:v>
                </c:pt>
                <c:pt idx="48">
                  <c:v>102.792342350689</c:v>
                </c:pt>
                <c:pt idx="49">
                  <c:v>98.899614030746605</c:v>
                </c:pt>
                <c:pt idx="50">
                  <c:v>105.09774176208499</c:v>
                </c:pt>
                <c:pt idx="51">
                  <c:v>113.631712750525</c:v>
                </c:pt>
                <c:pt idx="52">
                  <c:v>118.576806618071</c:v>
                </c:pt>
                <c:pt idx="53">
                  <c:v>125.961391540306</c:v>
                </c:pt>
                <c:pt idx="54">
                  <c:v>129.92833802952401</c:v>
                </c:pt>
                <c:pt idx="55">
                  <c:v>129.94975878184599</c:v>
                </c:pt>
                <c:pt idx="56">
                  <c:v>133.98241523237601</c:v>
                </c:pt>
                <c:pt idx="57">
                  <c:v>140.25945368826001</c:v>
                </c:pt>
                <c:pt idx="58">
                  <c:v>142.73683901917599</c:v>
                </c:pt>
                <c:pt idx="59">
                  <c:v>143.685797400844</c:v>
                </c:pt>
                <c:pt idx="60">
                  <c:v>147.189637035142</c:v>
                </c:pt>
                <c:pt idx="61">
                  <c:v>155.41168691091301</c:v>
                </c:pt>
                <c:pt idx="62">
                  <c:v>162.096781271948</c:v>
                </c:pt>
                <c:pt idx="63">
                  <c:v>162.40089299287999</c:v>
                </c:pt>
                <c:pt idx="64">
                  <c:v>163.07697203160899</c:v>
                </c:pt>
                <c:pt idx="65">
                  <c:v>166.18955355003601</c:v>
                </c:pt>
                <c:pt idx="66">
                  <c:v>172.653742156992</c:v>
                </c:pt>
                <c:pt idx="67">
                  <c:v>180.55802844103201</c:v>
                </c:pt>
                <c:pt idx="68">
                  <c:v>190.630495043515</c:v>
                </c:pt>
                <c:pt idx="69">
                  <c:v>201.23201580928699</c:v>
                </c:pt>
                <c:pt idx="70">
                  <c:v>199.47121121410501</c:v>
                </c:pt>
                <c:pt idx="71">
                  <c:v>195.166158260082</c:v>
                </c:pt>
                <c:pt idx="72">
                  <c:v>199.863256153023</c:v>
                </c:pt>
                <c:pt idx="73">
                  <c:v>206.82784431851101</c:v>
                </c:pt>
                <c:pt idx="74">
                  <c:v>211.04313798433401</c:v>
                </c:pt>
                <c:pt idx="75">
                  <c:v>211.853488140477</c:v>
                </c:pt>
                <c:pt idx="76">
                  <c:v>211.89951640347601</c:v>
                </c:pt>
                <c:pt idx="77">
                  <c:v>214.923615096742</c:v>
                </c:pt>
                <c:pt idx="78">
                  <c:v>220.12410769959899</c:v>
                </c:pt>
                <c:pt idx="79">
                  <c:v>224.030237186454</c:v>
                </c:pt>
                <c:pt idx="80">
                  <c:v>225.951135713333</c:v>
                </c:pt>
                <c:pt idx="81">
                  <c:v>225.62832784968299</c:v>
                </c:pt>
                <c:pt idx="82">
                  <c:v>232.56228127879601</c:v>
                </c:pt>
                <c:pt idx="83">
                  <c:v>246.16676273926399</c:v>
                </c:pt>
                <c:pt idx="84">
                  <c:v>259.61227127192598</c:v>
                </c:pt>
                <c:pt idx="85">
                  <c:v>273.72471583928001</c:v>
                </c:pt>
                <c:pt idx="86">
                  <c:v>283.14549469092799</c:v>
                </c:pt>
                <c:pt idx="87">
                  <c:v>287.97764234418503</c:v>
                </c:pt>
                <c:pt idx="88">
                  <c:v>301.81592939485398</c:v>
                </c:pt>
                <c:pt idx="89">
                  <c:v>325.36409148549302</c:v>
                </c:pt>
                <c:pt idx="90">
                  <c:v>316.91896891724201</c:v>
                </c:pt>
                <c:pt idx="91">
                  <c:v>293.08433245889199</c:v>
                </c:pt>
                <c:pt idx="92">
                  <c:v>290.09625497674801</c:v>
                </c:pt>
                <c:pt idx="93">
                  <c:v>292.231611993728</c:v>
                </c:pt>
                <c:pt idx="94">
                  <c:v>285.58570890380003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E-4150-B846-D38C018E8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RegionalPropertyType!$S$6:$S$100</c:f>
              <c:numCache>
                <c:formatCode>0</c:formatCode>
                <c:ptCount val="95"/>
                <c:pt idx="0">
                  <c:v>91.743461174915694</c:v>
                </c:pt>
                <c:pt idx="1">
                  <c:v>99.061671066281093</c:v>
                </c:pt>
                <c:pt idx="2">
                  <c:v>101.643141775895</c:v>
                </c:pt>
                <c:pt idx="3">
                  <c:v>100</c:v>
                </c:pt>
                <c:pt idx="4">
                  <c:v>101.891691637055</c:v>
                </c:pt>
                <c:pt idx="5">
                  <c:v>102.311142847353</c:v>
                </c:pt>
                <c:pt idx="6">
                  <c:v>100.344339293971</c:v>
                </c:pt>
                <c:pt idx="7">
                  <c:v>102.449397067242</c:v>
                </c:pt>
                <c:pt idx="8">
                  <c:v>107.663028656667</c:v>
                </c:pt>
                <c:pt idx="9">
                  <c:v>111.47528189976801</c:v>
                </c:pt>
                <c:pt idx="10">
                  <c:v>112.85180685826499</c:v>
                </c:pt>
                <c:pt idx="11">
                  <c:v>113.58069763262399</c:v>
                </c:pt>
                <c:pt idx="12">
                  <c:v>115.69741743308801</c:v>
                </c:pt>
                <c:pt idx="13">
                  <c:v>118.60744189166699</c:v>
                </c:pt>
                <c:pt idx="14">
                  <c:v>122.50761989737001</c:v>
                </c:pt>
                <c:pt idx="15">
                  <c:v>125.744351391509</c:v>
                </c:pt>
                <c:pt idx="16">
                  <c:v>126.039154470871</c:v>
                </c:pt>
                <c:pt idx="17">
                  <c:v>125.940539513719</c:v>
                </c:pt>
                <c:pt idx="18">
                  <c:v>132.69414928563799</c:v>
                </c:pt>
                <c:pt idx="19">
                  <c:v>142.98524673900701</c:v>
                </c:pt>
                <c:pt idx="20">
                  <c:v>150.75960647920601</c:v>
                </c:pt>
                <c:pt idx="21">
                  <c:v>158.11258228159301</c:v>
                </c:pt>
                <c:pt idx="22">
                  <c:v>159.34413552682199</c:v>
                </c:pt>
                <c:pt idx="23">
                  <c:v>158.876441309516</c:v>
                </c:pt>
                <c:pt idx="24">
                  <c:v>163.33850304659001</c:v>
                </c:pt>
                <c:pt idx="25">
                  <c:v>168.37499301568701</c:v>
                </c:pt>
                <c:pt idx="26">
                  <c:v>170.40165040231301</c:v>
                </c:pt>
                <c:pt idx="27">
                  <c:v>172.309713742779</c:v>
                </c:pt>
                <c:pt idx="28">
                  <c:v>176.68683349706799</c:v>
                </c:pt>
                <c:pt idx="29">
                  <c:v>178.488505426073</c:v>
                </c:pt>
                <c:pt idx="30">
                  <c:v>172.160195332749</c:v>
                </c:pt>
                <c:pt idx="31">
                  <c:v>166.99637501305699</c:v>
                </c:pt>
                <c:pt idx="32">
                  <c:v>169.46184586586801</c:v>
                </c:pt>
                <c:pt idx="33">
                  <c:v>172.86497444083199</c:v>
                </c:pt>
                <c:pt idx="34">
                  <c:v>165.43118018904701</c:v>
                </c:pt>
                <c:pt idx="35">
                  <c:v>152.413489281415</c:v>
                </c:pt>
                <c:pt idx="36">
                  <c:v>141.912449579433</c:v>
                </c:pt>
                <c:pt idx="37">
                  <c:v>134.04173552855499</c:v>
                </c:pt>
                <c:pt idx="38">
                  <c:v>133.33685685914901</c:v>
                </c:pt>
                <c:pt idx="39">
                  <c:v>135.69703714262599</c:v>
                </c:pt>
                <c:pt idx="40">
                  <c:v>132.89434136970999</c:v>
                </c:pt>
                <c:pt idx="41">
                  <c:v>126.497528370098</c:v>
                </c:pt>
                <c:pt idx="42">
                  <c:v>126.074474659364</c:v>
                </c:pt>
                <c:pt idx="43">
                  <c:v>127.836877398326</c:v>
                </c:pt>
                <c:pt idx="44">
                  <c:v>127.65077987002999</c:v>
                </c:pt>
                <c:pt idx="45">
                  <c:v>130.635597003149</c:v>
                </c:pt>
                <c:pt idx="46">
                  <c:v>134.16872524913299</c:v>
                </c:pt>
                <c:pt idx="47">
                  <c:v>134.90553673233799</c:v>
                </c:pt>
                <c:pt idx="48">
                  <c:v>133.99552143835001</c:v>
                </c:pt>
                <c:pt idx="49">
                  <c:v>134.525008610437</c:v>
                </c:pt>
                <c:pt idx="50">
                  <c:v>136.099051445155</c:v>
                </c:pt>
                <c:pt idx="51">
                  <c:v>136.92530633332899</c:v>
                </c:pt>
                <c:pt idx="52">
                  <c:v>137.329556488572</c:v>
                </c:pt>
                <c:pt idx="53">
                  <c:v>135.224233818345</c:v>
                </c:pt>
                <c:pt idx="54">
                  <c:v>137.34606827665101</c:v>
                </c:pt>
                <c:pt idx="55">
                  <c:v>144.33979131605599</c:v>
                </c:pt>
                <c:pt idx="56">
                  <c:v>148.604596994563</c:v>
                </c:pt>
                <c:pt idx="57">
                  <c:v>152.058271619729</c:v>
                </c:pt>
                <c:pt idx="58">
                  <c:v>154.22300515218001</c:v>
                </c:pt>
                <c:pt idx="59">
                  <c:v>155.606084331799</c:v>
                </c:pt>
                <c:pt idx="60">
                  <c:v>158.91851797594299</c:v>
                </c:pt>
                <c:pt idx="61">
                  <c:v>160.475211949271</c:v>
                </c:pt>
                <c:pt idx="62">
                  <c:v>156.38315603421</c:v>
                </c:pt>
                <c:pt idx="63">
                  <c:v>155.08981298390901</c:v>
                </c:pt>
                <c:pt idx="64">
                  <c:v>161.78742547163199</c:v>
                </c:pt>
                <c:pt idx="65">
                  <c:v>169.35557789130101</c:v>
                </c:pt>
                <c:pt idx="66">
                  <c:v>174.03817363581899</c:v>
                </c:pt>
                <c:pt idx="67">
                  <c:v>177.06054598474699</c:v>
                </c:pt>
                <c:pt idx="68">
                  <c:v>180.203298614646</c:v>
                </c:pt>
                <c:pt idx="69">
                  <c:v>184.21609328415801</c:v>
                </c:pt>
                <c:pt idx="70">
                  <c:v>186.576894394736</c:v>
                </c:pt>
                <c:pt idx="71">
                  <c:v>187.91356983749401</c:v>
                </c:pt>
                <c:pt idx="72">
                  <c:v>189.35975669607399</c:v>
                </c:pt>
                <c:pt idx="73">
                  <c:v>190.46440379776701</c:v>
                </c:pt>
                <c:pt idx="74">
                  <c:v>195.48848826744899</c:v>
                </c:pt>
                <c:pt idx="75">
                  <c:v>198.93424318901401</c:v>
                </c:pt>
                <c:pt idx="76">
                  <c:v>196.14414583185399</c:v>
                </c:pt>
                <c:pt idx="77">
                  <c:v>194.61632004170499</c:v>
                </c:pt>
                <c:pt idx="78">
                  <c:v>198.524602856695</c:v>
                </c:pt>
                <c:pt idx="79">
                  <c:v>204.47068866210401</c:v>
                </c:pt>
                <c:pt idx="80">
                  <c:v>210.01908381497</c:v>
                </c:pt>
                <c:pt idx="81">
                  <c:v>213.791823944756</c:v>
                </c:pt>
                <c:pt idx="82">
                  <c:v>213.05998924776301</c:v>
                </c:pt>
                <c:pt idx="83">
                  <c:v>209.692962883798</c:v>
                </c:pt>
                <c:pt idx="84">
                  <c:v>208.091452153087</c:v>
                </c:pt>
                <c:pt idx="85">
                  <c:v>215.65420396544599</c:v>
                </c:pt>
                <c:pt idx="86">
                  <c:v>228.113212519363</c:v>
                </c:pt>
                <c:pt idx="87">
                  <c:v>230.922889106322</c:v>
                </c:pt>
                <c:pt idx="88">
                  <c:v>230.28850887867199</c:v>
                </c:pt>
                <c:pt idx="89">
                  <c:v>241.371242612706</c:v>
                </c:pt>
                <c:pt idx="90">
                  <c:v>256.28343887167102</c:v>
                </c:pt>
                <c:pt idx="91">
                  <c:v>253.61621674225901</c:v>
                </c:pt>
                <c:pt idx="92">
                  <c:v>226.809232409656</c:v>
                </c:pt>
                <c:pt idx="93">
                  <c:v>216.950737347287</c:v>
                </c:pt>
                <c:pt idx="94">
                  <c:v>221.084608639246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5C-4BB4-A582-28A7D8DF4264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RegionalPropertyType!$T$6:$T$100</c:f>
              <c:numCache>
                <c:formatCode>0</c:formatCode>
                <c:ptCount val="95"/>
                <c:pt idx="0">
                  <c:v>98.757297183003701</c:v>
                </c:pt>
                <c:pt idx="1">
                  <c:v>102.10077372507899</c:v>
                </c:pt>
                <c:pt idx="2">
                  <c:v>100.261655899736</c:v>
                </c:pt>
                <c:pt idx="3">
                  <c:v>100</c:v>
                </c:pt>
                <c:pt idx="4">
                  <c:v>106.628209469745</c:v>
                </c:pt>
                <c:pt idx="5">
                  <c:v>108.61446941052399</c:v>
                </c:pt>
                <c:pt idx="6">
                  <c:v>101.696011306749</c:v>
                </c:pt>
                <c:pt idx="7">
                  <c:v>98.954795205908397</c:v>
                </c:pt>
                <c:pt idx="8">
                  <c:v>103.859857970809</c:v>
                </c:pt>
                <c:pt idx="9">
                  <c:v>111.90217852368301</c:v>
                </c:pt>
                <c:pt idx="10">
                  <c:v>114.91157459181299</c:v>
                </c:pt>
                <c:pt idx="11">
                  <c:v>113.10775683540901</c:v>
                </c:pt>
                <c:pt idx="12">
                  <c:v>115.905542051895</c:v>
                </c:pt>
                <c:pt idx="13">
                  <c:v>119.934655242894</c:v>
                </c:pt>
                <c:pt idx="14">
                  <c:v>122.51355188421699</c:v>
                </c:pt>
                <c:pt idx="15">
                  <c:v>127.63331266154501</c:v>
                </c:pt>
                <c:pt idx="16">
                  <c:v>137.87602258206999</c:v>
                </c:pt>
                <c:pt idx="17">
                  <c:v>146.02751163627099</c:v>
                </c:pt>
                <c:pt idx="18">
                  <c:v>145.877907118976</c:v>
                </c:pt>
                <c:pt idx="19">
                  <c:v>147.66474245720801</c:v>
                </c:pt>
                <c:pt idx="20">
                  <c:v>155.12503077893999</c:v>
                </c:pt>
                <c:pt idx="21">
                  <c:v>161.87329626597801</c:v>
                </c:pt>
                <c:pt idx="22">
                  <c:v>164.55079201328701</c:v>
                </c:pt>
                <c:pt idx="23">
                  <c:v>165.88542631933601</c:v>
                </c:pt>
                <c:pt idx="24">
                  <c:v>167.41962220084599</c:v>
                </c:pt>
                <c:pt idx="25">
                  <c:v>167.35080328418499</c:v>
                </c:pt>
                <c:pt idx="26">
                  <c:v>171.683183756863</c:v>
                </c:pt>
                <c:pt idx="27">
                  <c:v>180.235299727864</c:v>
                </c:pt>
                <c:pt idx="28">
                  <c:v>185.19630227942201</c:v>
                </c:pt>
                <c:pt idx="29">
                  <c:v>186.89444145593001</c:v>
                </c:pt>
                <c:pt idx="30">
                  <c:v>188.399676867826</c:v>
                </c:pt>
                <c:pt idx="31">
                  <c:v>188.02210104891199</c:v>
                </c:pt>
                <c:pt idx="32">
                  <c:v>183.85374978768499</c:v>
                </c:pt>
                <c:pt idx="33">
                  <c:v>181.69795504976099</c:v>
                </c:pt>
                <c:pt idx="34">
                  <c:v>184.494442767908</c:v>
                </c:pt>
                <c:pt idx="35">
                  <c:v>181.29504091927799</c:v>
                </c:pt>
                <c:pt idx="36">
                  <c:v>166.96152732812601</c:v>
                </c:pt>
                <c:pt idx="37">
                  <c:v>157.11787692783599</c:v>
                </c:pt>
                <c:pt idx="38">
                  <c:v>155.26416279308501</c:v>
                </c:pt>
                <c:pt idx="39">
                  <c:v>152.84982016027101</c:v>
                </c:pt>
                <c:pt idx="40">
                  <c:v>150.52160747074601</c:v>
                </c:pt>
                <c:pt idx="41">
                  <c:v>151.53235473698899</c:v>
                </c:pt>
                <c:pt idx="42">
                  <c:v>151.51791529117</c:v>
                </c:pt>
                <c:pt idx="43">
                  <c:v>149.41821774443699</c:v>
                </c:pt>
                <c:pt idx="44">
                  <c:v>150.42750895482001</c:v>
                </c:pt>
                <c:pt idx="45">
                  <c:v>151.699669639962</c:v>
                </c:pt>
                <c:pt idx="46">
                  <c:v>149.26564665092599</c:v>
                </c:pt>
                <c:pt idx="47">
                  <c:v>147.124839572274</c:v>
                </c:pt>
                <c:pt idx="48">
                  <c:v>146.18912737788699</c:v>
                </c:pt>
                <c:pt idx="49">
                  <c:v>147.34638513169</c:v>
                </c:pt>
                <c:pt idx="50">
                  <c:v>149.84525146679499</c:v>
                </c:pt>
                <c:pt idx="51">
                  <c:v>151.030306605715</c:v>
                </c:pt>
                <c:pt idx="52">
                  <c:v>152.90682885469599</c:v>
                </c:pt>
                <c:pt idx="53">
                  <c:v>153.57961972079499</c:v>
                </c:pt>
                <c:pt idx="54">
                  <c:v>154.83840502283101</c:v>
                </c:pt>
                <c:pt idx="55">
                  <c:v>157.680977169763</c:v>
                </c:pt>
                <c:pt idx="56">
                  <c:v>159.16957073557501</c:v>
                </c:pt>
                <c:pt idx="57">
                  <c:v>160.10360922682401</c:v>
                </c:pt>
                <c:pt idx="58">
                  <c:v>167.21156221153799</c:v>
                </c:pt>
                <c:pt idx="59">
                  <c:v>176.94558179448299</c:v>
                </c:pt>
                <c:pt idx="60">
                  <c:v>182.717079041776</c:v>
                </c:pt>
                <c:pt idx="61">
                  <c:v>185.98068468971499</c:v>
                </c:pt>
                <c:pt idx="62">
                  <c:v>183.35127677766701</c:v>
                </c:pt>
                <c:pt idx="63">
                  <c:v>181.125927120125</c:v>
                </c:pt>
                <c:pt idx="64">
                  <c:v>185.86049386453499</c:v>
                </c:pt>
                <c:pt idx="65">
                  <c:v>193.794189385545</c:v>
                </c:pt>
                <c:pt idx="66">
                  <c:v>200.280911093989</c:v>
                </c:pt>
                <c:pt idx="67">
                  <c:v>206.25604000072201</c:v>
                </c:pt>
                <c:pt idx="68">
                  <c:v>214.96243146240801</c:v>
                </c:pt>
                <c:pt idx="69">
                  <c:v>223.602527488211</c:v>
                </c:pt>
                <c:pt idx="70">
                  <c:v>225.75695317570401</c:v>
                </c:pt>
                <c:pt idx="71">
                  <c:v>228.39313280324799</c:v>
                </c:pt>
                <c:pt idx="72">
                  <c:v>237.59195044104399</c:v>
                </c:pt>
                <c:pt idx="73">
                  <c:v>245.98447508890001</c:v>
                </c:pt>
                <c:pt idx="74">
                  <c:v>255.998009249446</c:v>
                </c:pt>
                <c:pt idx="75">
                  <c:v>265.72183240305202</c:v>
                </c:pt>
                <c:pt idx="76">
                  <c:v>269.67640245149499</c:v>
                </c:pt>
                <c:pt idx="77">
                  <c:v>272.043167630889</c:v>
                </c:pt>
                <c:pt idx="78">
                  <c:v>273.22705836538699</c:v>
                </c:pt>
                <c:pt idx="79">
                  <c:v>278.39106640082201</c:v>
                </c:pt>
                <c:pt idx="80">
                  <c:v>295.05311974337798</c:v>
                </c:pt>
                <c:pt idx="81">
                  <c:v>311.06181092831798</c:v>
                </c:pt>
                <c:pt idx="82">
                  <c:v>317.30988855921498</c:v>
                </c:pt>
                <c:pt idx="83">
                  <c:v>322.71116300711702</c:v>
                </c:pt>
                <c:pt idx="84">
                  <c:v>328.02943281949302</c:v>
                </c:pt>
                <c:pt idx="85">
                  <c:v>333.417916036598</c:v>
                </c:pt>
                <c:pt idx="86">
                  <c:v>350.84609018576498</c:v>
                </c:pt>
                <c:pt idx="87">
                  <c:v>372.94444300480097</c:v>
                </c:pt>
                <c:pt idx="88">
                  <c:v>396.94356355367898</c:v>
                </c:pt>
                <c:pt idx="89">
                  <c:v>426.898951917121</c:v>
                </c:pt>
                <c:pt idx="90">
                  <c:v>438.39609201266501</c:v>
                </c:pt>
                <c:pt idx="91">
                  <c:v>436.66996672991098</c:v>
                </c:pt>
                <c:pt idx="92">
                  <c:v>433.54932648189498</c:v>
                </c:pt>
                <c:pt idx="93">
                  <c:v>431.17351170278101</c:v>
                </c:pt>
                <c:pt idx="94">
                  <c:v>431.97580136277497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5C-4BB4-A582-28A7D8DF4264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RegionalPropertyType!$U$6:$U$100</c:f>
              <c:numCache>
                <c:formatCode>0</c:formatCode>
                <c:ptCount val="95"/>
                <c:pt idx="0">
                  <c:v>93.256622052120093</c:v>
                </c:pt>
                <c:pt idx="1">
                  <c:v>98.392577480474003</c:v>
                </c:pt>
                <c:pt idx="2">
                  <c:v>99.891561240131594</c:v>
                </c:pt>
                <c:pt idx="3">
                  <c:v>100</c:v>
                </c:pt>
                <c:pt idx="4">
                  <c:v>104.03061538431</c:v>
                </c:pt>
                <c:pt idx="5">
                  <c:v>106.587330651439</c:v>
                </c:pt>
                <c:pt idx="6">
                  <c:v>105.252707695143</c:v>
                </c:pt>
                <c:pt idx="7">
                  <c:v>105.58745970635999</c:v>
                </c:pt>
                <c:pt idx="8">
                  <c:v>108.70480862970599</c:v>
                </c:pt>
                <c:pt idx="9">
                  <c:v>112.23974171915501</c:v>
                </c:pt>
                <c:pt idx="10">
                  <c:v>116.880697394176</c:v>
                </c:pt>
                <c:pt idx="11">
                  <c:v>120.987417137142</c:v>
                </c:pt>
                <c:pt idx="12">
                  <c:v>124.030171982141</c:v>
                </c:pt>
                <c:pt idx="13">
                  <c:v>129.10249683859101</c:v>
                </c:pt>
                <c:pt idx="14">
                  <c:v>135.953522240648</c:v>
                </c:pt>
                <c:pt idx="15">
                  <c:v>141.778664609743</c:v>
                </c:pt>
                <c:pt idx="16">
                  <c:v>146.938312339975</c:v>
                </c:pt>
                <c:pt idx="17">
                  <c:v>151.059934971845</c:v>
                </c:pt>
                <c:pt idx="18">
                  <c:v>155.72715592062599</c:v>
                </c:pt>
                <c:pt idx="19">
                  <c:v>162.66627673436099</c:v>
                </c:pt>
                <c:pt idx="20">
                  <c:v>172.41995924804999</c:v>
                </c:pt>
                <c:pt idx="21">
                  <c:v>183.600322042767</c:v>
                </c:pt>
                <c:pt idx="22">
                  <c:v>188.02081748973399</c:v>
                </c:pt>
                <c:pt idx="23">
                  <c:v>189.943191059908</c:v>
                </c:pt>
                <c:pt idx="24">
                  <c:v>195.73014384562899</c:v>
                </c:pt>
                <c:pt idx="25">
                  <c:v>202.42878495302</c:v>
                </c:pt>
                <c:pt idx="26">
                  <c:v>202.42481371778999</c:v>
                </c:pt>
                <c:pt idx="27">
                  <c:v>201.075404447361</c:v>
                </c:pt>
                <c:pt idx="28">
                  <c:v>208.00889227261499</c:v>
                </c:pt>
                <c:pt idx="29">
                  <c:v>213.21623525311099</c:v>
                </c:pt>
                <c:pt idx="30">
                  <c:v>208.55748249672899</c:v>
                </c:pt>
                <c:pt idx="31">
                  <c:v>204.41035901576799</c:v>
                </c:pt>
                <c:pt idx="32">
                  <c:v>204.609617333247</c:v>
                </c:pt>
                <c:pt idx="33">
                  <c:v>203.20939846381199</c:v>
                </c:pt>
                <c:pt idx="34">
                  <c:v>196.31997147065701</c:v>
                </c:pt>
                <c:pt idx="35">
                  <c:v>189.401796727468</c:v>
                </c:pt>
                <c:pt idx="36">
                  <c:v>185.90751887983399</c:v>
                </c:pt>
                <c:pt idx="37">
                  <c:v>183.59966098694801</c:v>
                </c:pt>
                <c:pt idx="38">
                  <c:v>182.959758876249</c:v>
                </c:pt>
                <c:pt idx="39">
                  <c:v>180.49249618189199</c:v>
                </c:pt>
                <c:pt idx="40">
                  <c:v>173.662383733095</c:v>
                </c:pt>
                <c:pt idx="41">
                  <c:v>165.49757015407201</c:v>
                </c:pt>
                <c:pt idx="42">
                  <c:v>167.308982120824</c:v>
                </c:pt>
                <c:pt idx="43">
                  <c:v>173.512881473492</c:v>
                </c:pt>
                <c:pt idx="44">
                  <c:v>171.00486923448599</c:v>
                </c:pt>
                <c:pt idx="45">
                  <c:v>166.14328993661101</c:v>
                </c:pt>
                <c:pt idx="46">
                  <c:v>168.28011752431701</c:v>
                </c:pt>
                <c:pt idx="47">
                  <c:v>172.77065931408899</c:v>
                </c:pt>
                <c:pt idx="48">
                  <c:v>173.53680200441801</c:v>
                </c:pt>
                <c:pt idx="49">
                  <c:v>172.95151477189401</c:v>
                </c:pt>
                <c:pt idx="50">
                  <c:v>174.041617604072</c:v>
                </c:pt>
                <c:pt idx="51">
                  <c:v>177.35066400589599</c:v>
                </c:pt>
                <c:pt idx="52">
                  <c:v>181.41554363981999</c:v>
                </c:pt>
                <c:pt idx="53">
                  <c:v>188.085118554106</c:v>
                </c:pt>
                <c:pt idx="54">
                  <c:v>192.219937073609</c:v>
                </c:pt>
                <c:pt idx="55">
                  <c:v>192.58502600416199</c:v>
                </c:pt>
                <c:pt idx="56">
                  <c:v>197.33537228727201</c:v>
                </c:pt>
                <c:pt idx="57">
                  <c:v>205.77496916433699</c:v>
                </c:pt>
                <c:pt idx="58">
                  <c:v>212.53814375437901</c:v>
                </c:pt>
                <c:pt idx="59">
                  <c:v>216.70828621130801</c:v>
                </c:pt>
                <c:pt idx="60">
                  <c:v>218.203403614552</c:v>
                </c:pt>
                <c:pt idx="61">
                  <c:v>219.40650846928099</c:v>
                </c:pt>
                <c:pt idx="62">
                  <c:v>224.11060754433501</c:v>
                </c:pt>
                <c:pt idx="63">
                  <c:v>227.811209501604</c:v>
                </c:pt>
                <c:pt idx="64">
                  <c:v>228.75330860749199</c:v>
                </c:pt>
                <c:pt idx="65">
                  <c:v>232.74190174595901</c:v>
                </c:pt>
                <c:pt idx="66">
                  <c:v>240.310657990213</c:v>
                </c:pt>
                <c:pt idx="67">
                  <c:v>249.07980503303699</c:v>
                </c:pt>
                <c:pt idx="68">
                  <c:v>262.79175454695502</c:v>
                </c:pt>
                <c:pt idx="69">
                  <c:v>278.06882581193702</c:v>
                </c:pt>
                <c:pt idx="70">
                  <c:v>282.34779944968102</c:v>
                </c:pt>
                <c:pt idx="71">
                  <c:v>279.74584005140201</c:v>
                </c:pt>
                <c:pt idx="72">
                  <c:v>273.69558222972898</c:v>
                </c:pt>
                <c:pt idx="73">
                  <c:v>263.34299590063898</c:v>
                </c:pt>
                <c:pt idx="74">
                  <c:v>266.714344877271</c:v>
                </c:pt>
                <c:pt idx="75">
                  <c:v>279.53488555019698</c:v>
                </c:pt>
                <c:pt idx="76">
                  <c:v>282.17829746320803</c:v>
                </c:pt>
                <c:pt idx="77">
                  <c:v>280.04180025048601</c:v>
                </c:pt>
                <c:pt idx="78">
                  <c:v>277.91789639744701</c:v>
                </c:pt>
                <c:pt idx="79">
                  <c:v>275.60018137755401</c:v>
                </c:pt>
                <c:pt idx="80">
                  <c:v>274.377512888186</c:v>
                </c:pt>
                <c:pt idx="81">
                  <c:v>276.058392683786</c:v>
                </c:pt>
                <c:pt idx="82">
                  <c:v>279.67201453526502</c:v>
                </c:pt>
                <c:pt idx="83">
                  <c:v>285.85604449504001</c:v>
                </c:pt>
                <c:pt idx="84">
                  <c:v>298.059493338729</c:v>
                </c:pt>
                <c:pt idx="85">
                  <c:v>313.251530438126</c:v>
                </c:pt>
                <c:pt idx="86">
                  <c:v>322.28926337811703</c:v>
                </c:pt>
                <c:pt idx="87">
                  <c:v>322.092672962297</c:v>
                </c:pt>
                <c:pt idx="88">
                  <c:v>325.85706516212798</c:v>
                </c:pt>
                <c:pt idx="89">
                  <c:v>344.98073260558198</c:v>
                </c:pt>
                <c:pt idx="90">
                  <c:v>352.68132056406</c:v>
                </c:pt>
                <c:pt idx="91">
                  <c:v>343.207484994651</c:v>
                </c:pt>
                <c:pt idx="92">
                  <c:v>337.93317744371399</c:v>
                </c:pt>
                <c:pt idx="93">
                  <c:v>339.72161797456903</c:v>
                </c:pt>
                <c:pt idx="94">
                  <c:v>345.95220053555897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5C-4BB4-A582-28A7D8DF4264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RegionalPropertyType!$V$6:$V$100</c:f>
              <c:numCache>
                <c:formatCode>0</c:formatCode>
                <c:ptCount val="95"/>
                <c:pt idx="0">
                  <c:v>98.364942643169201</c:v>
                </c:pt>
                <c:pt idx="1">
                  <c:v>98.568911574879493</c:v>
                </c:pt>
                <c:pt idx="2">
                  <c:v>98.123912428002299</c:v>
                </c:pt>
                <c:pt idx="3">
                  <c:v>100</c:v>
                </c:pt>
                <c:pt idx="4">
                  <c:v>103.626108362786</c:v>
                </c:pt>
                <c:pt idx="5">
                  <c:v>107.04283555993599</c:v>
                </c:pt>
                <c:pt idx="6">
                  <c:v>112.53125593459301</c:v>
                </c:pt>
                <c:pt idx="7">
                  <c:v>119.2287908289</c:v>
                </c:pt>
                <c:pt idx="8">
                  <c:v>123.983916567111</c:v>
                </c:pt>
                <c:pt idx="9">
                  <c:v>126.409972056073</c:v>
                </c:pt>
                <c:pt idx="10">
                  <c:v>132.34522462290801</c:v>
                </c:pt>
                <c:pt idx="11">
                  <c:v>143.570456187757</c:v>
                </c:pt>
                <c:pt idx="12">
                  <c:v>151.824057910856</c:v>
                </c:pt>
                <c:pt idx="13">
                  <c:v>157.37327286299799</c:v>
                </c:pt>
                <c:pt idx="14">
                  <c:v>163.407350376902</c:v>
                </c:pt>
                <c:pt idx="15">
                  <c:v>169.25043649376099</c:v>
                </c:pt>
                <c:pt idx="16">
                  <c:v>175.687927952184</c:v>
                </c:pt>
                <c:pt idx="17">
                  <c:v>184.343022349709</c:v>
                </c:pt>
                <c:pt idx="18">
                  <c:v>189.64668421741899</c:v>
                </c:pt>
                <c:pt idx="19">
                  <c:v>194.32008873512601</c:v>
                </c:pt>
                <c:pt idx="20">
                  <c:v>206.57498136115399</c:v>
                </c:pt>
                <c:pt idx="21">
                  <c:v>218.49648144539401</c:v>
                </c:pt>
                <c:pt idx="22">
                  <c:v>221.711342577403</c:v>
                </c:pt>
                <c:pt idx="23">
                  <c:v>224.243190969377</c:v>
                </c:pt>
                <c:pt idx="24">
                  <c:v>227.542538515903</c:v>
                </c:pt>
                <c:pt idx="25">
                  <c:v>225.89828839432599</c:v>
                </c:pt>
                <c:pt idx="26">
                  <c:v>221.61534274451401</c:v>
                </c:pt>
                <c:pt idx="27">
                  <c:v>223.45467801762899</c:v>
                </c:pt>
                <c:pt idx="28">
                  <c:v>236.14404962196701</c:v>
                </c:pt>
                <c:pt idx="29">
                  <c:v>249.199317531361</c:v>
                </c:pt>
                <c:pt idx="30">
                  <c:v>245.895263935565</c:v>
                </c:pt>
                <c:pt idx="31">
                  <c:v>238.47426083322301</c:v>
                </c:pt>
                <c:pt idx="32">
                  <c:v>240.51139625791399</c:v>
                </c:pt>
                <c:pt idx="33">
                  <c:v>240.07009308369601</c:v>
                </c:pt>
                <c:pt idx="34">
                  <c:v>229.57237511507799</c:v>
                </c:pt>
                <c:pt idx="35">
                  <c:v>220.499512267277</c:v>
                </c:pt>
                <c:pt idx="36">
                  <c:v>213.34388962531099</c:v>
                </c:pt>
                <c:pt idx="37">
                  <c:v>206.22773139615001</c:v>
                </c:pt>
                <c:pt idx="38">
                  <c:v>202.92371263085201</c:v>
                </c:pt>
                <c:pt idx="39">
                  <c:v>200.91141283226699</c:v>
                </c:pt>
                <c:pt idx="40">
                  <c:v>201.50934162948201</c:v>
                </c:pt>
                <c:pt idx="41">
                  <c:v>200.57722228492801</c:v>
                </c:pt>
                <c:pt idx="42">
                  <c:v>201.26852239210899</c:v>
                </c:pt>
                <c:pt idx="43">
                  <c:v>206.89199502496501</c:v>
                </c:pt>
                <c:pt idx="44">
                  <c:v>211.102038682694</c:v>
                </c:pt>
                <c:pt idx="45">
                  <c:v>214.94252715041699</c:v>
                </c:pt>
                <c:pt idx="46">
                  <c:v>221.897670969865</c:v>
                </c:pt>
                <c:pt idx="47">
                  <c:v>225.878745544162</c:v>
                </c:pt>
                <c:pt idx="48">
                  <c:v>224.62956351566899</c:v>
                </c:pt>
                <c:pt idx="49">
                  <c:v>224.10677087696001</c:v>
                </c:pt>
                <c:pt idx="50">
                  <c:v>232.55947455198699</c:v>
                </c:pt>
                <c:pt idx="51">
                  <c:v>243.22443868976001</c:v>
                </c:pt>
                <c:pt idx="52">
                  <c:v>247.065689110622</c:v>
                </c:pt>
                <c:pt idx="53">
                  <c:v>251.84547139125399</c:v>
                </c:pt>
                <c:pt idx="54">
                  <c:v>261.34773822818499</c:v>
                </c:pt>
                <c:pt idx="55">
                  <c:v>271.34555800332703</c:v>
                </c:pt>
                <c:pt idx="56">
                  <c:v>282.22357890218302</c:v>
                </c:pt>
                <c:pt idx="57">
                  <c:v>298.36606186235201</c:v>
                </c:pt>
                <c:pt idx="58">
                  <c:v>313.91603225774702</c:v>
                </c:pt>
                <c:pt idx="59">
                  <c:v>322.48622143154802</c:v>
                </c:pt>
                <c:pt idx="60">
                  <c:v>331.18743458302299</c:v>
                </c:pt>
                <c:pt idx="61">
                  <c:v>344.636041336402</c:v>
                </c:pt>
                <c:pt idx="62">
                  <c:v>350.79778830186501</c:v>
                </c:pt>
                <c:pt idx="63">
                  <c:v>352.23915041708301</c:v>
                </c:pt>
                <c:pt idx="64">
                  <c:v>360.11389430966699</c:v>
                </c:pt>
                <c:pt idx="65">
                  <c:v>368.43861350721397</c:v>
                </c:pt>
                <c:pt idx="66">
                  <c:v>369.863227651545</c:v>
                </c:pt>
                <c:pt idx="67">
                  <c:v>374.23516082438698</c:v>
                </c:pt>
                <c:pt idx="68">
                  <c:v>390.01264870536698</c:v>
                </c:pt>
                <c:pt idx="69">
                  <c:v>403.86190892655401</c:v>
                </c:pt>
                <c:pt idx="70">
                  <c:v>404.96441436244697</c:v>
                </c:pt>
                <c:pt idx="71">
                  <c:v>402.19024271271201</c:v>
                </c:pt>
                <c:pt idx="72">
                  <c:v>402.87899490038302</c:v>
                </c:pt>
                <c:pt idx="73">
                  <c:v>408.90235062586299</c:v>
                </c:pt>
                <c:pt idx="74">
                  <c:v>410.36021409784502</c:v>
                </c:pt>
                <c:pt idx="75">
                  <c:v>410.10469060225302</c:v>
                </c:pt>
                <c:pt idx="76">
                  <c:v>417.93311105329701</c:v>
                </c:pt>
                <c:pt idx="77">
                  <c:v>427.202320455066</c:v>
                </c:pt>
                <c:pt idx="78">
                  <c:v>425.69355929050499</c:v>
                </c:pt>
                <c:pt idx="79">
                  <c:v>423.99248105744601</c:v>
                </c:pt>
                <c:pt idx="80">
                  <c:v>440.85607005259402</c:v>
                </c:pt>
                <c:pt idx="81">
                  <c:v>450.37044283703301</c:v>
                </c:pt>
                <c:pt idx="82">
                  <c:v>447.52549818099101</c:v>
                </c:pt>
                <c:pt idx="83">
                  <c:v>452.42131542787399</c:v>
                </c:pt>
                <c:pt idx="84">
                  <c:v>468.44928535873203</c:v>
                </c:pt>
                <c:pt idx="85">
                  <c:v>500.99591923711102</c:v>
                </c:pt>
                <c:pt idx="86">
                  <c:v>518.92479385971797</c:v>
                </c:pt>
                <c:pt idx="87">
                  <c:v>508.80011735384699</c:v>
                </c:pt>
                <c:pt idx="88">
                  <c:v>509.32425472619201</c:v>
                </c:pt>
                <c:pt idx="89">
                  <c:v>532.51582442041899</c:v>
                </c:pt>
                <c:pt idx="90">
                  <c:v>535.97232868308402</c:v>
                </c:pt>
                <c:pt idx="91">
                  <c:v>513.01010324705896</c:v>
                </c:pt>
                <c:pt idx="92">
                  <c:v>496.31914921137002</c:v>
                </c:pt>
                <c:pt idx="93">
                  <c:v>501.28045070376203</c:v>
                </c:pt>
                <c:pt idx="94">
                  <c:v>511.712106822946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5C-4BB4-A582-28A7D8DF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RegionalPropertyType!$W$6:$W$100</c:f>
              <c:numCache>
                <c:formatCode>0</c:formatCode>
                <c:ptCount val="95"/>
                <c:pt idx="0">
                  <c:v>94.343520789575606</c:v>
                </c:pt>
                <c:pt idx="1">
                  <c:v>96.307901139726894</c:v>
                </c:pt>
                <c:pt idx="2">
                  <c:v>99.492407868861406</c:v>
                </c:pt>
                <c:pt idx="3">
                  <c:v>100</c:v>
                </c:pt>
                <c:pt idx="4">
                  <c:v>97.916290016400097</c:v>
                </c:pt>
                <c:pt idx="5">
                  <c:v>98.690714160877604</c:v>
                </c:pt>
                <c:pt idx="6">
                  <c:v>103.970803466093</c:v>
                </c:pt>
                <c:pt idx="7">
                  <c:v>106.956343682222</c:v>
                </c:pt>
                <c:pt idx="8">
                  <c:v>105.25943999960499</c:v>
                </c:pt>
                <c:pt idx="9">
                  <c:v>105.650728809829</c:v>
                </c:pt>
                <c:pt idx="10">
                  <c:v>109.617836627241</c:v>
                </c:pt>
                <c:pt idx="11">
                  <c:v>112.837732697297</c:v>
                </c:pt>
                <c:pt idx="12">
                  <c:v>113.989888644955</c:v>
                </c:pt>
                <c:pt idx="13">
                  <c:v>114.841366332375</c:v>
                </c:pt>
                <c:pt idx="14">
                  <c:v>117.8916120745</c:v>
                </c:pt>
                <c:pt idx="15">
                  <c:v>122.35309837386301</c:v>
                </c:pt>
                <c:pt idx="16">
                  <c:v>126.98389753429301</c:v>
                </c:pt>
                <c:pt idx="17">
                  <c:v>132.90336079603199</c:v>
                </c:pt>
                <c:pt idx="18">
                  <c:v>139.33216703049101</c:v>
                </c:pt>
                <c:pt idx="19">
                  <c:v>145.18426948656699</c:v>
                </c:pt>
                <c:pt idx="20">
                  <c:v>150.05330912045801</c:v>
                </c:pt>
                <c:pt idx="21">
                  <c:v>155.63762034827701</c:v>
                </c:pt>
                <c:pt idx="22">
                  <c:v>161.49869186645199</c:v>
                </c:pt>
                <c:pt idx="23">
                  <c:v>165.113861602779</c:v>
                </c:pt>
                <c:pt idx="24">
                  <c:v>166.843597706618</c:v>
                </c:pt>
                <c:pt idx="25">
                  <c:v>167.839112865283</c:v>
                </c:pt>
                <c:pt idx="26">
                  <c:v>168.545997443083</c:v>
                </c:pt>
                <c:pt idx="27">
                  <c:v>170.15425642029601</c:v>
                </c:pt>
                <c:pt idx="28">
                  <c:v>173.02279373147499</c:v>
                </c:pt>
                <c:pt idx="29">
                  <c:v>174.21239788310601</c:v>
                </c:pt>
                <c:pt idx="30">
                  <c:v>171.626315485112</c:v>
                </c:pt>
                <c:pt idx="31">
                  <c:v>169.23962086231001</c:v>
                </c:pt>
                <c:pt idx="32">
                  <c:v>165.402012567094</c:v>
                </c:pt>
                <c:pt idx="33">
                  <c:v>158.075301360336</c:v>
                </c:pt>
                <c:pt idx="34">
                  <c:v>149.55868458497099</c:v>
                </c:pt>
                <c:pt idx="35">
                  <c:v>142.11082660025801</c:v>
                </c:pt>
                <c:pt idx="36">
                  <c:v>134.81568713236601</c:v>
                </c:pt>
                <c:pt idx="37">
                  <c:v>130.09871005836499</c:v>
                </c:pt>
                <c:pt idx="38">
                  <c:v>129.96287848177499</c:v>
                </c:pt>
                <c:pt idx="39">
                  <c:v>129.11836256016599</c:v>
                </c:pt>
                <c:pt idx="40">
                  <c:v>125.734641859771</c:v>
                </c:pt>
                <c:pt idx="41">
                  <c:v>122.528635242493</c:v>
                </c:pt>
                <c:pt idx="42">
                  <c:v>120.742179424661</c:v>
                </c:pt>
                <c:pt idx="43">
                  <c:v>118.46348009721601</c:v>
                </c:pt>
                <c:pt idx="44">
                  <c:v>115.125686046597</c:v>
                </c:pt>
                <c:pt idx="45">
                  <c:v>113.58182429173699</c:v>
                </c:pt>
                <c:pt idx="46">
                  <c:v>112.932795289712</c:v>
                </c:pt>
                <c:pt idx="47">
                  <c:v>111.269286740353</c:v>
                </c:pt>
                <c:pt idx="48">
                  <c:v>110.835553966243</c:v>
                </c:pt>
                <c:pt idx="49">
                  <c:v>112.83042341608601</c:v>
                </c:pt>
                <c:pt idx="50">
                  <c:v>115.86051290621999</c:v>
                </c:pt>
                <c:pt idx="51">
                  <c:v>117.74047711647199</c:v>
                </c:pt>
                <c:pt idx="52">
                  <c:v>119.45569959312699</c:v>
                </c:pt>
                <c:pt idx="53">
                  <c:v>121.325733532516</c:v>
                </c:pt>
                <c:pt idx="54">
                  <c:v>121.284825630428</c:v>
                </c:pt>
                <c:pt idx="55">
                  <c:v>121.662337918009</c:v>
                </c:pt>
                <c:pt idx="56">
                  <c:v>125.53482228860599</c:v>
                </c:pt>
                <c:pt idx="57">
                  <c:v>130.180784776666</c:v>
                </c:pt>
                <c:pt idx="58">
                  <c:v>130.24253753020199</c:v>
                </c:pt>
                <c:pt idx="59">
                  <c:v>130.02754956245599</c:v>
                </c:pt>
                <c:pt idx="60">
                  <c:v>136.784119313503</c:v>
                </c:pt>
                <c:pt idx="61">
                  <c:v>145.69055563784701</c:v>
                </c:pt>
                <c:pt idx="62">
                  <c:v>147.180148067652</c:v>
                </c:pt>
                <c:pt idx="63">
                  <c:v>145.01109796584399</c:v>
                </c:pt>
                <c:pt idx="64">
                  <c:v>145.36062050546499</c:v>
                </c:pt>
                <c:pt idx="65">
                  <c:v>147.05069102072599</c:v>
                </c:pt>
                <c:pt idx="66">
                  <c:v>151.52569006628701</c:v>
                </c:pt>
                <c:pt idx="67">
                  <c:v>156.15350209576101</c:v>
                </c:pt>
                <c:pt idx="68">
                  <c:v>160.33681710796199</c:v>
                </c:pt>
                <c:pt idx="69">
                  <c:v>162.838132205325</c:v>
                </c:pt>
                <c:pt idx="70">
                  <c:v>162.72126887260401</c:v>
                </c:pt>
                <c:pt idx="71">
                  <c:v>165.66986560451801</c:v>
                </c:pt>
                <c:pt idx="72">
                  <c:v>171.20063414346899</c:v>
                </c:pt>
                <c:pt idx="73">
                  <c:v>175.86165251361601</c:v>
                </c:pt>
                <c:pt idx="74">
                  <c:v>179.505420052619</c:v>
                </c:pt>
                <c:pt idx="75">
                  <c:v>182.501047087849</c:v>
                </c:pt>
                <c:pt idx="76">
                  <c:v>183.99613771929299</c:v>
                </c:pt>
                <c:pt idx="77">
                  <c:v>183.72199314962799</c:v>
                </c:pt>
                <c:pt idx="78">
                  <c:v>184.96126791126201</c:v>
                </c:pt>
                <c:pt idx="79">
                  <c:v>188.55443261913001</c:v>
                </c:pt>
                <c:pt idx="80">
                  <c:v>192.26071381105601</c:v>
                </c:pt>
                <c:pt idx="81">
                  <c:v>195.04324189505701</c:v>
                </c:pt>
                <c:pt idx="82">
                  <c:v>200.18983943354101</c:v>
                </c:pt>
                <c:pt idx="83">
                  <c:v>206.15298687900099</c:v>
                </c:pt>
                <c:pt idx="84">
                  <c:v>210.67777893534799</c:v>
                </c:pt>
                <c:pt idx="85">
                  <c:v>219.10215498711301</c:v>
                </c:pt>
                <c:pt idx="86">
                  <c:v>229.137837239248</c:v>
                </c:pt>
                <c:pt idx="87">
                  <c:v>234.96094820608599</c:v>
                </c:pt>
                <c:pt idx="88">
                  <c:v>241.784967034163</c:v>
                </c:pt>
                <c:pt idx="89">
                  <c:v>251.10836033285801</c:v>
                </c:pt>
                <c:pt idx="90">
                  <c:v>250.920489271869</c:v>
                </c:pt>
                <c:pt idx="91">
                  <c:v>247.458688189398</c:v>
                </c:pt>
                <c:pt idx="92">
                  <c:v>250.05345216541201</c:v>
                </c:pt>
                <c:pt idx="93">
                  <c:v>250.69085887635299</c:v>
                </c:pt>
                <c:pt idx="94">
                  <c:v>244.92138127587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6-4943-B3CD-4463EE7102F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RegionalPropertyType!$X$6:$X$100</c:f>
              <c:numCache>
                <c:formatCode>0</c:formatCode>
                <c:ptCount val="95"/>
                <c:pt idx="0">
                  <c:v>97.334514387569797</c:v>
                </c:pt>
                <c:pt idx="1">
                  <c:v>103.42307113199099</c:v>
                </c:pt>
                <c:pt idx="2">
                  <c:v>103.754353782614</c:v>
                </c:pt>
                <c:pt idx="3">
                  <c:v>100</c:v>
                </c:pt>
                <c:pt idx="4">
                  <c:v>99.463777500352805</c:v>
                </c:pt>
                <c:pt idx="5">
                  <c:v>102.04383510850801</c:v>
                </c:pt>
                <c:pt idx="6">
                  <c:v>106.02441233533099</c:v>
                </c:pt>
                <c:pt idx="7">
                  <c:v>108.28922190664299</c:v>
                </c:pt>
                <c:pt idx="8">
                  <c:v>108.18145179983399</c:v>
                </c:pt>
                <c:pt idx="9">
                  <c:v>108.420298629502</c:v>
                </c:pt>
                <c:pt idx="10">
                  <c:v>111.543315073953</c:v>
                </c:pt>
                <c:pt idx="11">
                  <c:v>115.28065004618099</c:v>
                </c:pt>
                <c:pt idx="12">
                  <c:v>116.63196590674499</c:v>
                </c:pt>
                <c:pt idx="13">
                  <c:v>117.656308519307</c:v>
                </c:pt>
                <c:pt idx="14">
                  <c:v>121.433804389892</c:v>
                </c:pt>
                <c:pt idx="15">
                  <c:v>126.010069941149</c:v>
                </c:pt>
                <c:pt idx="16">
                  <c:v>131.159429674542</c:v>
                </c:pt>
                <c:pt idx="17">
                  <c:v>137.86759580015499</c:v>
                </c:pt>
                <c:pt idx="18">
                  <c:v>142.455960541472</c:v>
                </c:pt>
                <c:pt idx="19">
                  <c:v>147.123837954751</c:v>
                </c:pt>
                <c:pt idx="20">
                  <c:v>155.732380288217</c:v>
                </c:pt>
                <c:pt idx="21">
                  <c:v>161.883994734618</c:v>
                </c:pt>
                <c:pt idx="22">
                  <c:v>163.82353603107401</c:v>
                </c:pt>
                <c:pt idx="23">
                  <c:v>170.38016249713101</c:v>
                </c:pt>
                <c:pt idx="24">
                  <c:v>179.93456747762301</c:v>
                </c:pt>
                <c:pt idx="25">
                  <c:v>184.63332563799699</c:v>
                </c:pt>
                <c:pt idx="26">
                  <c:v>183.02943903893001</c:v>
                </c:pt>
                <c:pt idx="27">
                  <c:v>181.51810061014399</c:v>
                </c:pt>
                <c:pt idx="28">
                  <c:v>182.67114710963</c:v>
                </c:pt>
                <c:pt idx="29">
                  <c:v>183.91309773160501</c:v>
                </c:pt>
                <c:pt idx="30">
                  <c:v>185.52999906705099</c:v>
                </c:pt>
                <c:pt idx="31">
                  <c:v>185.35726216668701</c:v>
                </c:pt>
                <c:pt idx="32">
                  <c:v>181.64202248915299</c:v>
                </c:pt>
                <c:pt idx="33">
                  <c:v>177.85554091318301</c:v>
                </c:pt>
                <c:pt idx="34">
                  <c:v>172.02655350965901</c:v>
                </c:pt>
                <c:pt idx="35">
                  <c:v>163.30757395614</c:v>
                </c:pt>
                <c:pt idx="36">
                  <c:v>153.18949351996901</c:v>
                </c:pt>
                <c:pt idx="37">
                  <c:v>146.471187040833</c:v>
                </c:pt>
                <c:pt idx="38">
                  <c:v>145.757147871223</c:v>
                </c:pt>
                <c:pt idx="39">
                  <c:v>144.25248381834001</c:v>
                </c:pt>
                <c:pt idx="40">
                  <c:v>138.860182025618</c:v>
                </c:pt>
                <c:pt idx="41">
                  <c:v>134.051663464108</c:v>
                </c:pt>
                <c:pt idx="42">
                  <c:v>132.382686610945</c:v>
                </c:pt>
                <c:pt idx="43">
                  <c:v>130.86359449456299</c:v>
                </c:pt>
                <c:pt idx="44">
                  <c:v>129.47712439063201</c:v>
                </c:pt>
                <c:pt idx="45">
                  <c:v>131.46229179129699</c:v>
                </c:pt>
                <c:pt idx="46">
                  <c:v>132.19256387683501</c:v>
                </c:pt>
                <c:pt idx="47">
                  <c:v>129.24947665293101</c:v>
                </c:pt>
                <c:pt idx="48">
                  <c:v>126.154202844984</c:v>
                </c:pt>
                <c:pt idx="49">
                  <c:v>125.83321070284001</c:v>
                </c:pt>
                <c:pt idx="50">
                  <c:v>131.21440005478601</c:v>
                </c:pt>
                <c:pt idx="51">
                  <c:v>134.81056214268901</c:v>
                </c:pt>
                <c:pt idx="52">
                  <c:v>133.580173171909</c:v>
                </c:pt>
                <c:pt idx="53">
                  <c:v>135.45054202610899</c:v>
                </c:pt>
                <c:pt idx="54">
                  <c:v>140.73046030505401</c:v>
                </c:pt>
                <c:pt idx="55">
                  <c:v>144.16496004534801</c:v>
                </c:pt>
                <c:pt idx="56">
                  <c:v>146.30500389263301</c:v>
                </c:pt>
                <c:pt idx="57">
                  <c:v>149.62729297856501</c:v>
                </c:pt>
                <c:pt idx="58">
                  <c:v>154.67857454751601</c:v>
                </c:pt>
                <c:pt idx="59">
                  <c:v>159.61481467417701</c:v>
                </c:pt>
                <c:pt idx="60">
                  <c:v>162.73325200667099</c:v>
                </c:pt>
                <c:pt idx="61">
                  <c:v>165.41524411409401</c:v>
                </c:pt>
                <c:pt idx="62">
                  <c:v>166.78151971091401</c:v>
                </c:pt>
                <c:pt idx="63">
                  <c:v>169.353033817121</c:v>
                </c:pt>
                <c:pt idx="64">
                  <c:v>177.045516960241</c:v>
                </c:pt>
                <c:pt idx="65">
                  <c:v>185.26734505013999</c:v>
                </c:pt>
                <c:pt idx="66">
                  <c:v>185.82514137603999</c:v>
                </c:pt>
                <c:pt idx="67">
                  <c:v>185.844337255065</c:v>
                </c:pt>
                <c:pt idx="68">
                  <c:v>196.66906778516</c:v>
                </c:pt>
                <c:pt idx="69">
                  <c:v>213.03386518857599</c:v>
                </c:pt>
                <c:pt idx="70">
                  <c:v>219.39214992790201</c:v>
                </c:pt>
                <c:pt idx="71">
                  <c:v>217.89311635573699</c:v>
                </c:pt>
                <c:pt idx="72">
                  <c:v>220.42133902681101</c:v>
                </c:pt>
                <c:pt idx="73">
                  <c:v>225.559434360951</c:v>
                </c:pt>
                <c:pt idx="74">
                  <c:v>231.24617417461201</c:v>
                </c:pt>
                <c:pt idx="75">
                  <c:v>236.468743544924</c:v>
                </c:pt>
                <c:pt idx="76">
                  <c:v>240.65065915169399</c:v>
                </c:pt>
                <c:pt idx="77">
                  <c:v>243.328040575355</c:v>
                </c:pt>
                <c:pt idx="78">
                  <c:v>249.08717175593799</c:v>
                </c:pt>
                <c:pt idx="79">
                  <c:v>259.70790091020399</c:v>
                </c:pt>
                <c:pt idx="80">
                  <c:v>268.09800794880601</c:v>
                </c:pt>
                <c:pt idx="81">
                  <c:v>268.59284044985401</c:v>
                </c:pt>
                <c:pt idx="82">
                  <c:v>276.18751511525102</c:v>
                </c:pt>
                <c:pt idx="83">
                  <c:v>292.69791757803301</c:v>
                </c:pt>
                <c:pt idx="84">
                  <c:v>305.81499566988299</c:v>
                </c:pt>
                <c:pt idx="85">
                  <c:v>322.32172949306198</c:v>
                </c:pt>
                <c:pt idx="86">
                  <c:v>338.62776804927603</c:v>
                </c:pt>
                <c:pt idx="87">
                  <c:v>350.61647863547398</c:v>
                </c:pt>
                <c:pt idx="88">
                  <c:v>381.11980555486798</c:v>
                </c:pt>
                <c:pt idx="89">
                  <c:v>426.446967948257</c:v>
                </c:pt>
                <c:pt idx="90">
                  <c:v>424.38469360572202</c:v>
                </c:pt>
                <c:pt idx="91">
                  <c:v>408.538365230777</c:v>
                </c:pt>
                <c:pt idx="92">
                  <c:v>428.34188587360899</c:v>
                </c:pt>
                <c:pt idx="93">
                  <c:v>447.88717434421898</c:v>
                </c:pt>
                <c:pt idx="94">
                  <c:v>458.07451054764499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56-4943-B3CD-4463EE7102F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RegionalPropertyType!$Y$6:$Y$100</c:f>
              <c:numCache>
                <c:formatCode>0</c:formatCode>
                <c:ptCount val="95"/>
                <c:pt idx="0">
                  <c:v>97.892754574902398</c:v>
                </c:pt>
                <c:pt idx="1">
                  <c:v>96.746831484450098</c:v>
                </c:pt>
                <c:pt idx="2">
                  <c:v>97.2855093049766</c:v>
                </c:pt>
                <c:pt idx="3">
                  <c:v>100</c:v>
                </c:pt>
                <c:pt idx="4">
                  <c:v>101.93465643884601</c:v>
                </c:pt>
                <c:pt idx="5">
                  <c:v>102.94291386242099</c:v>
                </c:pt>
                <c:pt idx="6">
                  <c:v>105.905909574204</c:v>
                </c:pt>
                <c:pt idx="7">
                  <c:v>108.85187464034399</c:v>
                </c:pt>
                <c:pt idx="8">
                  <c:v>109.54408020899599</c:v>
                </c:pt>
                <c:pt idx="9">
                  <c:v>110.926938189653</c:v>
                </c:pt>
                <c:pt idx="10">
                  <c:v>114.379681795902</c:v>
                </c:pt>
                <c:pt idx="11">
                  <c:v>119.34358819645701</c:v>
                </c:pt>
                <c:pt idx="12">
                  <c:v>124.795622930644</c:v>
                </c:pt>
                <c:pt idx="13">
                  <c:v>127.179127750869</c:v>
                </c:pt>
                <c:pt idx="14">
                  <c:v>128.90429004813501</c:v>
                </c:pt>
                <c:pt idx="15">
                  <c:v>135.11391763500399</c:v>
                </c:pt>
                <c:pt idx="16">
                  <c:v>143.18761447951101</c:v>
                </c:pt>
                <c:pt idx="17">
                  <c:v>149.875591086844</c:v>
                </c:pt>
                <c:pt idx="18">
                  <c:v>154.98682214655</c:v>
                </c:pt>
                <c:pt idx="19">
                  <c:v>160.086118981678</c:v>
                </c:pt>
                <c:pt idx="20">
                  <c:v>168.90473146195399</c:v>
                </c:pt>
                <c:pt idx="21">
                  <c:v>180.23234011332599</c:v>
                </c:pt>
                <c:pt idx="22">
                  <c:v>181.75345211499501</c:v>
                </c:pt>
                <c:pt idx="23">
                  <c:v>180.17871045177901</c:v>
                </c:pt>
                <c:pt idx="24">
                  <c:v>187.96692973035999</c:v>
                </c:pt>
                <c:pt idx="25">
                  <c:v>194.883095186644</c:v>
                </c:pt>
                <c:pt idx="26">
                  <c:v>188.64711487498801</c:v>
                </c:pt>
                <c:pt idx="27">
                  <c:v>183.66944258294001</c:v>
                </c:pt>
                <c:pt idx="28">
                  <c:v>189.87715337575801</c:v>
                </c:pt>
                <c:pt idx="29">
                  <c:v>194.83668092295201</c:v>
                </c:pt>
                <c:pt idx="30">
                  <c:v>189.11425019528301</c:v>
                </c:pt>
                <c:pt idx="31">
                  <c:v>181.714881542185</c:v>
                </c:pt>
                <c:pt idx="32">
                  <c:v>178.44558225612599</c:v>
                </c:pt>
                <c:pt idx="33">
                  <c:v>171.595882460122</c:v>
                </c:pt>
                <c:pt idx="34">
                  <c:v>158.799361415573</c:v>
                </c:pt>
                <c:pt idx="35">
                  <c:v>149.166798870012</c:v>
                </c:pt>
                <c:pt idx="36">
                  <c:v>145.46853947803999</c:v>
                </c:pt>
                <c:pt idx="37">
                  <c:v>142.62959881357199</c:v>
                </c:pt>
                <c:pt idx="38">
                  <c:v>137.796816722697</c:v>
                </c:pt>
                <c:pt idx="39">
                  <c:v>133.68045252125</c:v>
                </c:pt>
                <c:pt idx="40">
                  <c:v>132.117757539623</c:v>
                </c:pt>
                <c:pt idx="41">
                  <c:v>131.09783998133801</c:v>
                </c:pt>
                <c:pt idx="42">
                  <c:v>131.69133117112801</c:v>
                </c:pt>
                <c:pt idx="43">
                  <c:v>131.17871482592099</c:v>
                </c:pt>
                <c:pt idx="44">
                  <c:v>128.72855913153799</c:v>
                </c:pt>
                <c:pt idx="45">
                  <c:v>128.54926390195499</c:v>
                </c:pt>
                <c:pt idx="46">
                  <c:v>129.69436495804101</c:v>
                </c:pt>
                <c:pt idx="47">
                  <c:v>128.66624691977401</c:v>
                </c:pt>
                <c:pt idx="48">
                  <c:v>128.044026906482</c:v>
                </c:pt>
                <c:pt idx="49">
                  <c:v>130.73542210024399</c:v>
                </c:pt>
                <c:pt idx="50">
                  <c:v>134.13922125573001</c:v>
                </c:pt>
                <c:pt idx="51">
                  <c:v>135.460450248585</c:v>
                </c:pt>
                <c:pt idx="52">
                  <c:v>139.16811382825799</c:v>
                </c:pt>
                <c:pt idx="53">
                  <c:v>146.377518473257</c:v>
                </c:pt>
                <c:pt idx="54">
                  <c:v>146.53213676209401</c:v>
                </c:pt>
                <c:pt idx="55">
                  <c:v>143.03886821213399</c:v>
                </c:pt>
                <c:pt idx="56">
                  <c:v>146.70936472255701</c:v>
                </c:pt>
                <c:pt idx="57">
                  <c:v>155.38887272048501</c:v>
                </c:pt>
                <c:pt idx="58">
                  <c:v>160.94896899895201</c:v>
                </c:pt>
                <c:pt idx="59">
                  <c:v>161.75197593226801</c:v>
                </c:pt>
                <c:pt idx="60">
                  <c:v>163.68463450912799</c:v>
                </c:pt>
                <c:pt idx="61">
                  <c:v>166.114194440261</c:v>
                </c:pt>
                <c:pt idx="62">
                  <c:v>166.780957253792</c:v>
                </c:pt>
                <c:pt idx="63">
                  <c:v>167.83931176330799</c:v>
                </c:pt>
                <c:pt idx="64">
                  <c:v>171.10529558895101</c:v>
                </c:pt>
                <c:pt idx="65">
                  <c:v>174.624888869507</c:v>
                </c:pt>
                <c:pt idx="66">
                  <c:v>179.640310651672</c:v>
                </c:pt>
                <c:pt idx="67">
                  <c:v>186.09443675678901</c:v>
                </c:pt>
                <c:pt idx="68">
                  <c:v>192.90458362768601</c:v>
                </c:pt>
                <c:pt idx="69">
                  <c:v>198.52480625598901</c:v>
                </c:pt>
                <c:pt idx="70">
                  <c:v>196.84992582714401</c:v>
                </c:pt>
                <c:pt idx="71">
                  <c:v>193.672567486806</c:v>
                </c:pt>
                <c:pt idx="72">
                  <c:v>196.76566154173599</c:v>
                </c:pt>
                <c:pt idx="73">
                  <c:v>202.50321654539101</c:v>
                </c:pt>
                <c:pt idx="74">
                  <c:v>203.77691759233201</c:v>
                </c:pt>
                <c:pt idx="75">
                  <c:v>200.921442808205</c:v>
                </c:pt>
                <c:pt idx="76">
                  <c:v>198.53091762799301</c:v>
                </c:pt>
                <c:pt idx="77">
                  <c:v>198.43600561802299</c:v>
                </c:pt>
                <c:pt idx="78">
                  <c:v>201.75063470078601</c:v>
                </c:pt>
                <c:pt idx="79">
                  <c:v>205.28053567614199</c:v>
                </c:pt>
                <c:pt idx="80">
                  <c:v>206.95092215695499</c:v>
                </c:pt>
                <c:pt idx="81">
                  <c:v>205.84467177001099</c:v>
                </c:pt>
                <c:pt idx="82">
                  <c:v>206.52113231646601</c:v>
                </c:pt>
                <c:pt idx="83">
                  <c:v>213.366778185774</c:v>
                </c:pt>
                <c:pt idx="84">
                  <c:v>225.25026734396101</c:v>
                </c:pt>
                <c:pt idx="85">
                  <c:v>237.40170875100199</c:v>
                </c:pt>
                <c:pt idx="86">
                  <c:v>244.17335165018301</c:v>
                </c:pt>
                <c:pt idx="87">
                  <c:v>249.731737001938</c:v>
                </c:pt>
                <c:pt idx="88">
                  <c:v>260.33156620012801</c:v>
                </c:pt>
                <c:pt idx="89">
                  <c:v>269.55011477769</c:v>
                </c:pt>
                <c:pt idx="90">
                  <c:v>269.84901237290597</c:v>
                </c:pt>
                <c:pt idx="91">
                  <c:v>270.47952755593701</c:v>
                </c:pt>
                <c:pt idx="92">
                  <c:v>274.35234642053302</c:v>
                </c:pt>
                <c:pt idx="93">
                  <c:v>277.37927619683001</c:v>
                </c:pt>
                <c:pt idx="94">
                  <c:v>280.37701673088901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56-4943-B3CD-4463EE7102F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RegionalPropertyType!$Z$6:$Z$100</c:f>
              <c:numCache>
                <c:formatCode>0</c:formatCode>
                <c:ptCount val="95"/>
                <c:pt idx="0">
                  <c:v>95.176452929576598</c:v>
                </c:pt>
                <c:pt idx="1">
                  <c:v>98.766979385795096</c:v>
                </c:pt>
                <c:pt idx="2">
                  <c:v>100.233749418627</c:v>
                </c:pt>
                <c:pt idx="3">
                  <c:v>100</c:v>
                </c:pt>
                <c:pt idx="4">
                  <c:v>102.581454558422</c:v>
                </c:pt>
                <c:pt idx="5">
                  <c:v>109.39193249550701</c:v>
                </c:pt>
                <c:pt idx="6">
                  <c:v>113.145615802283</c:v>
                </c:pt>
                <c:pt idx="7">
                  <c:v>111.251567799855</c:v>
                </c:pt>
                <c:pt idx="8">
                  <c:v>111.19207876189699</c:v>
                </c:pt>
                <c:pt idx="9">
                  <c:v>115.002268453353</c:v>
                </c:pt>
                <c:pt idx="10">
                  <c:v>119.63579820789801</c:v>
                </c:pt>
                <c:pt idx="11">
                  <c:v>123.589613922932</c:v>
                </c:pt>
                <c:pt idx="12">
                  <c:v>127.73144809487</c:v>
                </c:pt>
                <c:pt idx="13">
                  <c:v>129.20439960040301</c:v>
                </c:pt>
                <c:pt idx="14">
                  <c:v>128.43741638390901</c:v>
                </c:pt>
                <c:pt idx="15">
                  <c:v>131.82222927872201</c:v>
                </c:pt>
                <c:pt idx="16">
                  <c:v>141.17283795210099</c:v>
                </c:pt>
                <c:pt idx="17">
                  <c:v>150.47714824256099</c:v>
                </c:pt>
                <c:pt idx="18">
                  <c:v>154.407729378059</c:v>
                </c:pt>
                <c:pt idx="19">
                  <c:v>157.312713434188</c:v>
                </c:pt>
                <c:pt idx="20">
                  <c:v>165.64527683371901</c:v>
                </c:pt>
                <c:pt idx="21">
                  <c:v>180.369464587246</c:v>
                </c:pt>
                <c:pt idx="22">
                  <c:v>189.236378074887</c:v>
                </c:pt>
                <c:pt idx="23">
                  <c:v>186.30280179828301</c:v>
                </c:pt>
                <c:pt idx="24">
                  <c:v>180.356329848787</c:v>
                </c:pt>
                <c:pt idx="25">
                  <c:v>174.27089780509101</c:v>
                </c:pt>
                <c:pt idx="26">
                  <c:v>170.592766308216</c:v>
                </c:pt>
                <c:pt idx="27">
                  <c:v>171.974612905367</c:v>
                </c:pt>
                <c:pt idx="28">
                  <c:v>176.396452404288</c:v>
                </c:pt>
                <c:pt idx="29">
                  <c:v>176.7527725944</c:v>
                </c:pt>
                <c:pt idx="30">
                  <c:v>169.161360910561</c:v>
                </c:pt>
                <c:pt idx="31">
                  <c:v>160.935630092514</c:v>
                </c:pt>
                <c:pt idx="32">
                  <c:v>153.51948196169599</c:v>
                </c:pt>
                <c:pt idx="33">
                  <c:v>146.62314506327499</c:v>
                </c:pt>
                <c:pt idx="34">
                  <c:v>137.40914327636099</c:v>
                </c:pt>
                <c:pt idx="35">
                  <c:v>128.652517287054</c:v>
                </c:pt>
                <c:pt idx="36">
                  <c:v>123.64950765069</c:v>
                </c:pt>
                <c:pt idx="37">
                  <c:v>116.69494163844099</c:v>
                </c:pt>
                <c:pt idx="38">
                  <c:v>107.509511207538</c:v>
                </c:pt>
                <c:pt idx="39">
                  <c:v>103.400213018052</c:v>
                </c:pt>
                <c:pt idx="40">
                  <c:v>106.169656466435</c:v>
                </c:pt>
                <c:pt idx="41">
                  <c:v>108.849942936156</c:v>
                </c:pt>
                <c:pt idx="42">
                  <c:v>110.022278103087</c:v>
                </c:pt>
                <c:pt idx="43">
                  <c:v>110.993831988266</c:v>
                </c:pt>
                <c:pt idx="44">
                  <c:v>113.08493146078</c:v>
                </c:pt>
                <c:pt idx="45">
                  <c:v>116.70699170950699</c:v>
                </c:pt>
                <c:pt idx="46">
                  <c:v>119.563668411284</c:v>
                </c:pt>
                <c:pt idx="47">
                  <c:v>120.651685468</c:v>
                </c:pt>
                <c:pt idx="48">
                  <c:v>123.386262073632</c:v>
                </c:pt>
                <c:pt idx="49">
                  <c:v>127.830157668634</c:v>
                </c:pt>
                <c:pt idx="50">
                  <c:v>131.33678566127301</c:v>
                </c:pt>
                <c:pt idx="51">
                  <c:v>134.81176297426799</c:v>
                </c:pt>
                <c:pt idx="52">
                  <c:v>139.067180824682</c:v>
                </c:pt>
                <c:pt idx="53">
                  <c:v>143.41719476834399</c:v>
                </c:pt>
                <c:pt idx="54">
                  <c:v>149.32040644977599</c:v>
                </c:pt>
                <c:pt idx="55">
                  <c:v>154.716669897587</c:v>
                </c:pt>
                <c:pt idx="56">
                  <c:v>159.758670704688</c:v>
                </c:pt>
                <c:pt idx="57">
                  <c:v>167.780773281183</c:v>
                </c:pt>
                <c:pt idx="58">
                  <c:v>172.902956245312</c:v>
                </c:pt>
                <c:pt idx="59">
                  <c:v>174.12713317671799</c:v>
                </c:pt>
                <c:pt idx="60">
                  <c:v>178.57566674860701</c:v>
                </c:pt>
                <c:pt idx="61">
                  <c:v>186.31156433187499</c:v>
                </c:pt>
                <c:pt idx="62">
                  <c:v>191.67515251053001</c:v>
                </c:pt>
                <c:pt idx="63">
                  <c:v>195.29247598732101</c:v>
                </c:pt>
                <c:pt idx="64">
                  <c:v>202.02176714069401</c:v>
                </c:pt>
                <c:pt idx="65">
                  <c:v>210.78297251050199</c:v>
                </c:pt>
                <c:pt idx="66">
                  <c:v>215.78449926896599</c:v>
                </c:pt>
                <c:pt idx="67">
                  <c:v>217.98096668906601</c:v>
                </c:pt>
                <c:pt idx="68">
                  <c:v>224.56245737003499</c:v>
                </c:pt>
                <c:pt idx="69">
                  <c:v>233.70863461975401</c:v>
                </c:pt>
                <c:pt idx="70">
                  <c:v>236.64872690886199</c:v>
                </c:pt>
                <c:pt idx="71">
                  <c:v>238.78358422028401</c:v>
                </c:pt>
                <c:pt idx="72">
                  <c:v>249.21241609940901</c:v>
                </c:pt>
                <c:pt idx="73">
                  <c:v>260.39863695511002</c:v>
                </c:pt>
                <c:pt idx="74">
                  <c:v>265.16552882120402</c:v>
                </c:pt>
                <c:pt idx="75">
                  <c:v>268.91786521791698</c:v>
                </c:pt>
                <c:pt idx="76">
                  <c:v>275.58718767515899</c:v>
                </c:pt>
                <c:pt idx="77">
                  <c:v>284.674459646061</c:v>
                </c:pt>
                <c:pt idx="78">
                  <c:v>295.43319653418303</c:v>
                </c:pt>
                <c:pt idx="79">
                  <c:v>301.41656643028898</c:v>
                </c:pt>
                <c:pt idx="80">
                  <c:v>300.38954921405701</c:v>
                </c:pt>
                <c:pt idx="81">
                  <c:v>301.50682427450801</c:v>
                </c:pt>
                <c:pt idx="82">
                  <c:v>316.70811726735798</c:v>
                </c:pt>
                <c:pt idx="83">
                  <c:v>334.244101496052</c:v>
                </c:pt>
                <c:pt idx="84">
                  <c:v>347.87162409959399</c:v>
                </c:pt>
                <c:pt idx="85">
                  <c:v>369.80964680690698</c:v>
                </c:pt>
                <c:pt idx="86">
                  <c:v>394.37756185056702</c:v>
                </c:pt>
                <c:pt idx="87">
                  <c:v>411.47405149155901</c:v>
                </c:pt>
                <c:pt idx="88">
                  <c:v>436.52612877062398</c:v>
                </c:pt>
                <c:pt idx="89">
                  <c:v>471.75658073285899</c:v>
                </c:pt>
                <c:pt idx="90">
                  <c:v>464.220647425594</c:v>
                </c:pt>
                <c:pt idx="91">
                  <c:v>440.81090711676097</c:v>
                </c:pt>
                <c:pt idx="92">
                  <c:v>439.23820808170802</c:v>
                </c:pt>
                <c:pt idx="93">
                  <c:v>440.44600295930599</c:v>
                </c:pt>
                <c:pt idx="94">
                  <c:v>446.256672792063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56-4943-B3CD-4463EE710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RegionalPropertyType!$AA$6:$AA$100</c:f>
              <c:numCache>
                <c:formatCode>0</c:formatCode>
                <c:ptCount val="95"/>
                <c:pt idx="0">
                  <c:v>93.958644807428001</c:v>
                </c:pt>
                <c:pt idx="1">
                  <c:v>98.951255223748504</c:v>
                </c:pt>
                <c:pt idx="2">
                  <c:v>100.646536419344</c:v>
                </c:pt>
                <c:pt idx="3">
                  <c:v>100</c:v>
                </c:pt>
                <c:pt idx="4">
                  <c:v>100.81605087125899</c:v>
                </c:pt>
                <c:pt idx="5">
                  <c:v>102.54378191593899</c:v>
                </c:pt>
                <c:pt idx="6">
                  <c:v>101.47226400455401</c:v>
                </c:pt>
                <c:pt idx="7">
                  <c:v>99.798417381558494</c:v>
                </c:pt>
                <c:pt idx="8">
                  <c:v>101.818846678892</c:v>
                </c:pt>
                <c:pt idx="9">
                  <c:v>105.47637647429001</c:v>
                </c:pt>
                <c:pt idx="10">
                  <c:v>107.63224916786</c:v>
                </c:pt>
                <c:pt idx="11">
                  <c:v>108.723898250171</c:v>
                </c:pt>
                <c:pt idx="12">
                  <c:v>111.993879756328</c:v>
                </c:pt>
                <c:pt idx="13">
                  <c:v>116.57627776507</c:v>
                </c:pt>
                <c:pt idx="14">
                  <c:v>118.61987868189701</c:v>
                </c:pt>
                <c:pt idx="15">
                  <c:v>120.452968255679</c:v>
                </c:pt>
                <c:pt idx="16">
                  <c:v>125.857674229663</c:v>
                </c:pt>
                <c:pt idx="17">
                  <c:v>131.56697360894901</c:v>
                </c:pt>
                <c:pt idx="18">
                  <c:v>135.06395731169101</c:v>
                </c:pt>
                <c:pt idx="19">
                  <c:v>138.53479813081799</c:v>
                </c:pt>
                <c:pt idx="20">
                  <c:v>144.67825730993999</c:v>
                </c:pt>
                <c:pt idx="21">
                  <c:v>151.46232894506099</c:v>
                </c:pt>
                <c:pt idx="22">
                  <c:v>156.925693448808</c:v>
                </c:pt>
                <c:pt idx="23">
                  <c:v>161.86326494822501</c:v>
                </c:pt>
                <c:pt idx="24">
                  <c:v>167.05454573542599</c:v>
                </c:pt>
                <c:pt idx="25">
                  <c:v>172.47113952769101</c:v>
                </c:pt>
                <c:pt idx="26">
                  <c:v>172.752872039008</c:v>
                </c:pt>
                <c:pt idx="27">
                  <c:v>170.44487024566999</c:v>
                </c:pt>
                <c:pt idx="28">
                  <c:v>174.03286983298801</c:v>
                </c:pt>
                <c:pt idx="29">
                  <c:v>182.02178490048999</c:v>
                </c:pt>
                <c:pt idx="30">
                  <c:v>181.95188963232201</c:v>
                </c:pt>
                <c:pt idx="31">
                  <c:v>175.544615029006</c:v>
                </c:pt>
                <c:pt idx="32">
                  <c:v>173.12721649000801</c:v>
                </c:pt>
                <c:pt idx="33">
                  <c:v>172.427365361959</c:v>
                </c:pt>
                <c:pt idx="34">
                  <c:v>163.864183798559</c:v>
                </c:pt>
                <c:pt idx="35">
                  <c:v>151.070812001555</c:v>
                </c:pt>
                <c:pt idx="36">
                  <c:v>139.36029968630601</c:v>
                </c:pt>
                <c:pt idx="37">
                  <c:v>127.39653412435899</c:v>
                </c:pt>
                <c:pt idx="38">
                  <c:v>118.649502349489</c:v>
                </c:pt>
                <c:pt idx="39">
                  <c:v>115.051673221374</c:v>
                </c:pt>
                <c:pt idx="40">
                  <c:v>113.223856420102</c:v>
                </c:pt>
                <c:pt idx="41">
                  <c:v>109.946956210633</c:v>
                </c:pt>
                <c:pt idx="42">
                  <c:v>106.246553559617</c:v>
                </c:pt>
                <c:pt idx="43">
                  <c:v>103.69544933272699</c:v>
                </c:pt>
                <c:pt idx="44">
                  <c:v>103.664591556636</c:v>
                </c:pt>
                <c:pt idx="45">
                  <c:v>105.29932548880301</c:v>
                </c:pt>
                <c:pt idx="46">
                  <c:v>105.41984420988101</c:v>
                </c:pt>
                <c:pt idx="47">
                  <c:v>104.061829517402</c:v>
                </c:pt>
                <c:pt idx="48">
                  <c:v>104.714019273262</c:v>
                </c:pt>
                <c:pt idx="49">
                  <c:v>107.27981582811699</c:v>
                </c:pt>
                <c:pt idx="50">
                  <c:v>109.91760410959</c:v>
                </c:pt>
                <c:pt idx="51">
                  <c:v>111.904563479424</c:v>
                </c:pt>
                <c:pt idx="52">
                  <c:v>115.050562233644</c:v>
                </c:pt>
                <c:pt idx="53">
                  <c:v>120.514073327752</c:v>
                </c:pt>
                <c:pt idx="54">
                  <c:v>125.25370535069101</c:v>
                </c:pt>
                <c:pt idx="55">
                  <c:v>127.473177333335</c:v>
                </c:pt>
                <c:pt idx="56">
                  <c:v>132.117827767188</c:v>
                </c:pt>
                <c:pt idx="57">
                  <c:v>140.00787637977899</c:v>
                </c:pt>
                <c:pt idx="58">
                  <c:v>144.519835963264</c:v>
                </c:pt>
                <c:pt idx="59">
                  <c:v>146.030505381398</c:v>
                </c:pt>
                <c:pt idx="60">
                  <c:v>148.966548971348</c:v>
                </c:pt>
                <c:pt idx="61">
                  <c:v>152.35510726203799</c:v>
                </c:pt>
                <c:pt idx="62">
                  <c:v>154.3826363755</c:v>
                </c:pt>
                <c:pt idx="63">
                  <c:v>156.3818141369</c:v>
                </c:pt>
                <c:pt idx="64">
                  <c:v>160.52192252824301</c:v>
                </c:pt>
                <c:pt idx="65">
                  <c:v>165.24435153636199</c:v>
                </c:pt>
                <c:pt idx="66">
                  <c:v>169.40196331798501</c:v>
                </c:pt>
                <c:pt idx="67">
                  <c:v>173.597266716691</c:v>
                </c:pt>
                <c:pt idx="68">
                  <c:v>178.77597170647499</c:v>
                </c:pt>
                <c:pt idx="69">
                  <c:v>183.55712715757801</c:v>
                </c:pt>
                <c:pt idx="70">
                  <c:v>185.46723529520301</c:v>
                </c:pt>
                <c:pt idx="71">
                  <c:v>187.583268680294</c:v>
                </c:pt>
                <c:pt idx="72">
                  <c:v>193.87491666007699</c:v>
                </c:pt>
                <c:pt idx="73">
                  <c:v>199.73728855988699</c:v>
                </c:pt>
                <c:pt idx="74">
                  <c:v>198.27115823103799</c:v>
                </c:pt>
                <c:pt idx="75">
                  <c:v>196.68715898852099</c:v>
                </c:pt>
                <c:pt idx="76">
                  <c:v>200.550370314589</c:v>
                </c:pt>
                <c:pt idx="77">
                  <c:v>207.79929357246101</c:v>
                </c:pt>
                <c:pt idx="78">
                  <c:v>211.24670827920201</c:v>
                </c:pt>
                <c:pt idx="79">
                  <c:v>208.71242245585199</c:v>
                </c:pt>
                <c:pt idx="80">
                  <c:v>207.0450331227</c:v>
                </c:pt>
                <c:pt idx="81">
                  <c:v>209.838999009232</c:v>
                </c:pt>
                <c:pt idx="82">
                  <c:v>216.98972202723101</c:v>
                </c:pt>
                <c:pt idx="83">
                  <c:v>220.16837941857401</c:v>
                </c:pt>
                <c:pt idx="84">
                  <c:v>218.419499037077</c:v>
                </c:pt>
                <c:pt idx="85">
                  <c:v>222.15145089344401</c:v>
                </c:pt>
                <c:pt idx="86">
                  <c:v>237.03578168446799</c:v>
                </c:pt>
                <c:pt idx="87">
                  <c:v>249.269845038992</c:v>
                </c:pt>
                <c:pt idx="88">
                  <c:v>256.76089880741699</c:v>
                </c:pt>
                <c:pt idx="89">
                  <c:v>266.91256767263002</c:v>
                </c:pt>
                <c:pt idx="90">
                  <c:v>260.98709818048798</c:v>
                </c:pt>
                <c:pt idx="91">
                  <c:v>248.236141515176</c:v>
                </c:pt>
                <c:pt idx="92">
                  <c:v>244.185962668586</c:v>
                </c:pt>
                <c:pt idx="93">
                  <c:v>246.788028136333</c:v>
                </c:pt>
                <c:pt idx="94">
                  <c:v>252.532784137162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13-4A79-9E35-CD3CD062ACD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RegionalPropertyType!$AB$6:$AB$100</c:f>
              <c:numCache>
                <c:formatCode>0</c:formatCode>
                <c:ptCount val="95"/>
                <c:pt idx="0">
                  <c:v>92.596036002422807</c:v>
                </c:pt>
                <c:pt idx="1">
                  <c:v>94.287763847224099</c:v>
                </c:pt>
                <c:pt idx="2">
                  <c:v>96.805080144872306</c:v>
                </c:pt>
                <c:pt idx="3">
                  <c:v>100</c:v>
                </c:pt>
                <c:pt idx="4">
                  <c:v>101.685836124334</c:v>
                </c:pt>
                <c:pt idx="5">
                  <c:v>101.923750491912</c:v>
                </c:pt>
                <c:pt idx="6">
                  <c:v>101.70135468301299</c:v>
                </c:pt>
                <c:pt idx="7">
                  <c:v>102.423139626218</c:v>
                </c:pt>
                <c:pt idx="8">
                  <c:v>103.798964062685</c:v>
                </c:pt>
                <c:pt idx="9">
                  <c:v>106.542009697723</c:v>
                </c:pt>
                <c:pt idx="10">
                  <c:v>110.266708374502</c:v>
                </c:pt>
                <c:pt idx="11">
                  <c:v>112.03595184930801</c:v>
                </c:pt>
                <c:pt idx="12">
                  <c:v>112.18523169555</c:v>
                </c:pt>
                <c:pt idx="13">
                  <c:v>113.209621500271</c:v>
                </c:pt>
                <c:pt idx="14">
                  <c:v>116.42171582467</c:v>
                </c:pt>
                <c:pt idx="15">
                  <c:v>121.055036441087</c:v>
                </c:pt>
                <c:pt idx="16">
                  <c:v>127.59912647919001</c:v>
                </c:pt>
                <c:pt idx="17">
                  <c:v>135.26768543339401</c:v>
                </c:pt>
                <c:pt idx="18">
                  <c:v>138.52733688048599</c:v>
                </c:pt>
                <c:pt idx="19">
                  <c:v>140.62173022841901</c:v>
                </c:pt>
                <c:pt idx="20">
                  <c:v>147.26430723959601</c:v>
                </c:pt>
                <c:pt idx="21">
                  <c:v>155.358236086017</c:v>
                </c:pt>
                <c:pt idx="22">
                  <c:v>161.25270749595799</c:v>
                </c:pt>
                <c:pt idx="23">
                  <c:v>165.83380705108701</c:v>
                </c:pt>
                <c:pt idx="24">
                  <c:v>171.995497646481</c:v>
                </c:pt>
                <c:pt idx="25">
                  <c:v>179.24689533107301</c:v>
                </c:pt>
                <c:pt idx="26">
                  <c:v>184.694633895469</c:v>
                </c:pt>
                <c:pt idx="27">
                  <c:v>188.24624206951799</c:v>
                </c:pt>
                <c:pt idx="28">
                  <c:v>192.04270628925201</c:v>
                </c:pt>
                <c:pt idx="29">
                  <c:v>196.749929164761</c:v>
                </c:pt>
                <c:pt idx="30">
                  <c:v>197.91213640310599</c:v>
                </c:pt>
                <c:pt idx="31">
                  <c:v>194.593066520147</c:v>
                </c:pt>
                <c:pt idx="32">
                  <c:v>190.87252199618999</c:v>
                </c:pt>
                <c:pt idx="33">
                  <c:v>186.82669567815</c:v>
                </c:pt>
                <c:pt idx="34">
                  <c:v>176.37282450629701</c:v>
                </c:pt>
                <c:pt idx="35">
                  <c:v>164.034224996836</c:v>
                </c:pt>
                <c:pt idx="36">
                  <c:v>151.55591990166499</c:v>
                </c:pt>
                <c:pt idx="37">
                  <c:v>139.646059356145</c:v>
                </c:pt>
                <c:pt idx="38">
                  <c:v>134.23646740425701</c:v>
                </c:pt>
                <c:pt idx="39">
                  <c:v>132.92067207834501</c:v>
                </c:pt>
                <c:pt idx="40">
                  <c:v>133.25072005993599</c:v>
                </c:pt>
                <c:pt idx="41">
                  <c:v>134.34831327505901</c:v>
                </c:pt>
                <c:pt idx="42">
                  <c:v>128.49827333204999</c:v>
                </c:pt>
                <c:pt idx="43">
                  <c:v>121.115722704162</c:v>
                </c:pt>
                <c:pt idx="44">
                  <c:v>121.07062601735799</c:v>
                </c:pt>
                <c:pt idx="45">
                  <c:v>123.395348572876</c:v>
                </c:pt>
                <c:pt idx="46">
                  <c:v>122.498239873012</c:v>
                </c:pt>
                <c:pt idx="47">
                  <c:v>121.282592370594</c:v>
                </c:pt>
                <c:pt idx="48">
                  <c:v>124.015474485721</c:v>
                </c:pt>
                <c:pt idx="49">
                  <c:v>127.77219867887599</c:v>
                </c:pt>
                <c:pt idx="50">
                  <c:v>129.747166100687</c:v>
                </c:pt>
                <c:pt idx="51">
                  <c:v>130.35417073865301</c:v>
                </c:pt>
                <c:pt idx="52">
                  <c:v>133.41497343852501</c:v>
                </c:pt>
                <c:pt idx="53">
                  <c:v>139.90086842327801</c:v>
                </c:pt>
                <c:pt idx="54">
                  <c:v>146.00885464534699</c:v>
                </c:pt>
                <c:pt idx="55">
                  <c:v>149.52266631487601</c:v>
                </c:pt>
                <c:pt idx="56">
                  <c:v>155.241978298021</c:v>
                </c:pt>
                <c:pt idx="57">
                  <c:v>164.376559818983</c:v>
                </c:pt>
                <c:pt idx="58">
                  <c:v>167.75921083294</c:v>
                </c:pt>
                <c:pt idx="59">
                  <c:v>166.59451258924699</c:v>
                </c:pt>
                <c:pt idx="60">
                  <c:v>170.39759233058101</c:v>
                </c:pt>
                <c:pt idx="61">
                  <c:v>179.12441640081701</c:v>
                </c:pt>
                <c:pt idx="62">
                  <c:v>186.05512047727299</c:v>
                </c:pt>
                <c:pt idx="63">
                  <c:v>188.35299014771101</c:v>
                </c:pt>
                <c:pt idx="64">
                  <c:v>192.465224903359</c:v>
                </c:pt>
                <c:pt idx="65">
                  <c:v>200.80441698132501</c:v>
                </c:pt>
                <c:pt idx="66">
                  <c:v>206.349288854344</c:v>
                </c:pt>
                <c:pt idx="67">
                  <c:v>209.068109916662</c:v>
                </c:pt>
                <c:pt idx="68">
                  <c:v>219.488081705079</c:v>
                </c:pt>
                <c:pt idx="69">
                  <c:v>234.42816445711</c:v>
                </c:pt>
                <c:pt idx="70">
                  <c:v>239.37158155003399</c:v>
                </c:pt>
                <c:pt idx="71">
                  <c:v>238.30663879550499</c:v>
                </c:pt>
                <c:pt idx="72">
                  <c:v>242.573552435267</c:v>
                </c:pt>
                <c:pt idx="73">
                  <c:v>250.724917364025</c:v>
                </c:pt>
                <c:pt idx="74">
                  <c:v>255.69762111284501</c:v>
                </c:pt>
                <c:pt idx="75">
                  <c:v>258.70845729703399</c:v>
                </c:pt>
                <c:pt idx="76">
                  <c:v>265.17068880923</c:v>
                </c:pt>
                <c:pt idx="77">
                  <c:v>271.85740051208802</c:v>
                </c:pt>
                <c:pt idx="78">
                  <c:v>274.07028640376097</c:v>
                </c:pt>
                <c:pt idx="79">
                  <c:v>273.20298274949801</c:v>
                </c:pt>
                <c:pt idx="80">
                  <c:v>274.976760190216</c:v>
                </c:pt>
                <c:pt idx="81">
                  <c:v>284.12327056291099</c:v>
                </c:pt>
                <c:pt idx="82">
                  <c:v>295.67665489879801</c:v>
                </c:pt>
                <c:pt idx="83">
                  <c:v>303.08529330845198</c:v>
                </c:pt>
                <c:pt idx="84">
                  <c:v>315.29651938489502</c:v>
                </c:pt>
                <c:pt idx="85">
                  <c:v>337.02515136072998</c:v>
                </c:pt>
                <c:pt idx="86">
                  <c:v>355.59058396740699</c:v>
                </c:pt>
                <c:pt idx="87">
                  <c:v>366.85147665877298</c:v>
                </c:pt>
                <c:pt idx="88">
                  <c:v>388.33896609272603</c:v>
                </c:pt>
                <c:pt idx="89">
                  <c:v>418.05577585781202</c:v>
                </c:pt>
                <c:pt idx="90">
                  <c:v>424.40600003434901</c:v>
                </c:pt>
                <c:pt idx="91">
                  <c:v>417.09899564826299</c:v>
                </c:pt>
                <c:pt idx="92">
                  <c:v>417.51200775511597</c:v>
                </c:pt>
                <c:pt idx="93">
                  <c:v>420.91294093394498</c:v>
                </c:pt>
                <c:pt idx="94">
                  <c:v>427.17642586162498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13-4A79-9E35-CD3CD062ACD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RegionalPropertyType!$AC$6:$AC$100</c:f>
              <c:numCache>
                <c:formatCode>0</c:formatCode>
                <c:ptCount val="95"/>
                <c:pt idx="0">
                  <c:v>95.431756787531299</c:v>
                </c:pt>
                <c:pt idx="1">
                  <c:v>97.978036653845805</c:v>
                </c:pt>
                <c:pt idx="2">
                  <c:v>99.008038330929494</c:v>
                </c:pt>
                <c:pt idx="3">
                  <c:v>100</c:v>
                </c:pt>
                <c:pt idx="4">
                  <c:v>102.547899087389</c:v>
                </c:pt>
                <c:pt idx="5">
                  <c:v>105.979207522465</c:v>
                </c:pt>
                <c:pt idx="6">
                  <c:v>107.602841578002</c:v>
                </c:pt>
                <c:pt idx="7">
                  <c:v>107.667865763224</c:v>
                </c:pt>
                <c:pt idx="8">
                  <c:v>109.11880608676201</c:v>
                </c:pt>
                <c:pt idx="9">
                  <c:v>112.60867082910799</c:v>
                </c:pt>
                <c:pt idx="10">
                  <c:v>116.942264049169</c:v>
                </c:pt>
                <c:pt idx="11">
                  <c:v>120.476861450987</c:v>
                </c:pt>
                <c:pt idx="12">
                  <c:v>124.92826235763999</c:v>
                </c:pt>
                <c:pt idx="13">
                  <c:v>129.93075855535</c:v>
                </c:pt>
                <c:pt idx="14">
                  <c:v>134.23474267165599</c:v>
                </c:pt>
                <c:pt idx="15">
                  <c:v>139.067660092322</c:v>
                </c:pt>
                <c:pt idx="16">
                  <c:v>146.47271657319601</c:v>
                </c:pt>
                <c:pt idx="17">
                  <c:v>155.52378280750901</c:v>
                </c:pt>
                <c:pt idx="18">
                  <c:v>159.62777579768999</c:v>
                </c:pt>
                <c:pt idx="19">
                  <c:v>162.676027926693</c:v>
                </c:pt>
                <c:pt idx="20">
                  <c:v>173.24640963637901</c:v>
                </c:pt>
                <c:pt idx="21">
                  <c:v>184.417088582204</c:v>
                </c:pt>
                <c:pt idx="22">
                  <c:v>185.79538061230599</c:v>
                </c:pt>
                <c:pt idx="23">
                  <c:v>185.844033754328</c:v>
                </c:pt>
                <c:pt idx="24">
                  <c:v>193.22590296220599</c:v>
                </c:pt>
                <c:pt idx="25">
                  <c:v>199.822482752083</c:v>
                </c:pt>
                <c:pt idx="26">
                  <c:v>197.43270972893501</c:v>
                </c:pt>
                <c:pt idx="27">
                  <c:v>195.844676151843</c:v>
                </c:pt>
                <c:pt idx="28">
                  <c:v>202.23652007302601</c:v>
                </c:pt>
                <c:pt idx="29">
                  <c:v>208.82437811194001</c:v>
                </c:pt>
                <c:pt idx="30">
                  <c:v>207.41070903839699</c:v>
                </c:pt>
                <c:pt idx="31">
                  <c:v>202.075744751879</c:v>
                </c:pt>
                <c:pt idx="32">
                  <c:v>199.103743292312</c:v>
                </c:pt>
                <c:pt idx="33">
                  <c:v>194.78096482679999</c:v>
                </c:pt>
                <c:pt idx="34">
                  <c:v>179.326164135428</c:v>
                </c:pt>
                <c:pt idx="35">
                  <c:v>164.99115346643899</c:v>
                </c:pt>
                <c:pt idx="36">
                  <c:v>158.046698054605</c:v>
                </c:pt>
                <c:pt idx="37">
                  <c:v>151.057212550412</c:v>
                </c:pt>
                <c:pt idx="38">
                  <c:v>144.04147370830299</c:v>
                </c:pt>
                <c:pt idx="39">
                  <c:v>137.968079316309</c:v>
                </c:pt>
                <c:pt idx="40">
                  <c:v>132.724707697371</c:v>
                </c:pt>
                <c:pt idx="41">
                  <c:v>128.02877020414701</c:v>
                </c:pt>
                <c:pt idx="42">
                  <c:v>127.914699708634</c:v>
                </c:pt>
                <c:pt idx="43">
                  <c:v>128.75951723607901</c:v>
                </c:pt>
                <c:pt idx="44">
                  <c:v>127.064999081351</c:v>
                </c:pt>
                <c:pt idx="45">
                  <c:v>125.646090075332</c:v>
                </c:pt>
                <c:pt idx="46">
                  <c:v>125.51733043334301</c:v>
                </c:pt>
                <c:pt idx="47">
                  <c:v>126.45208561085499</c:v>
                </c:pt>
                <c:pt idx="48">
                  <c:v>130.14916724626801</c:v>
                </c:pt>
                <c:pt idx="49">
                  <c:v>134.73028767754499</c:v>
                </c:pt>
                <c:pt idx="50">
                  <c:v>135.94019748111799</c:v>
                </c:pt>
                <c:pt idx="51">
                  <c:v>137.00841379359201</c:v>
                </c:pt>
                <c:pt idx="52">
                  <c:v>143.557719134769</c:v>
                </c:pt>
                <c:pt idx="53">
                  <c:v>154.58699173162799</c:v>
                </c:pt>
                <c:pt idx="54">
                  <c:v>159.990918958214</c:v>
                </c:pt>
                <c:pt idx="55">
                  <c:v>159.71791262299499</c:v>
                </c:pt>
                <c:pt idx="56">
                  <c:v>162.04152823745699</c:v>
                </c:pt>
                <c:pt idx="57">
                  <c:v>165.31361818754499</c:v>
                </c:pt>
                <c:pt idx="58">
                  <c:v>168.195705646844</c:v>
                </c:pt>
                <c:pt idx="59">
                  <c:v>172.08678551811701</c:v>
                </c:pt>
                <c:pt idx="60">
                  <c:v>177.081273728534</c:v>
                </c:pt>
                <c:pt idx="61">
                  <c:v>181.79774251939199</c:v>
                </c:pt>
                <c:pt idx="62">
                  <c:v>184.99828414603201</c:v>
                </c:pt>
                <c:pt idx="63">
                  <c:v>187.78888957900099</c:v>
                </c:pt>
                <c:pt idx="64">
                  <c:v>193.13303978766501</c:v>
                </c:pt>
                <c:pt idx="65">
                  <c:v>199.97104107598</c:v>
                </c:pt>
                <c:pt idx="66">
                  <c:v>203.60112769324999</c:v>
                </c:pt>
                <c:pt idx="67">
                  <c:v>205.36034986123201</c:v>
                </c:pt>
                <c:pt idx="68">
                  <c:v>210.73799062940401</c:v>
                </c:pt>
                <c:pt idx="69">
                  <c:v>219.87673963664</c:v>
                </c:pt>
                <c:pt idx="70">
                  <c:v>226.28421882595299</c:v>
                </c:pt>
                <c:pt idx="71">
                  <c:v>227.43567199906599</c:v>
                </c:pt>
                <c:pt idx="72">
                  <c:v>227.22603229789399</c:v>
                </c:pt>
                <c:pt idx="73">
                  <c:v>228.413816449449</c:v>
                </c:pt>
                <c:pt idx="74">
                  <c:v>228.181837220272</c:v>
                </c:pt>
                <c:pt idx="75">
                  <c:v>227.860762625229</c:v>
                </c:pt>
                <c:pt idx="76">
                  <c:v>232.82842400779501</c:v>
                </c:pt>
                <c:pt idx="77">
                  <c:v>239.63503505756299</c:v>
                </c:pt>
                <c:pt idx="78">
                  <c:v>243.75661711584499</c:v>
                </c:pt>
                <c:pt idx="79">
                  <c:v>245.08952351136699</c:v>
                </c:pt>
                <c:pt idx="80">
                  <c:v>241.33100124606599</c:v>
                </c:pt>
                <c:pt idx="81">
                  <c:v>234.740172709863</c:v>
                </c:pt>
                <c:pt idx="82">
                  <c:v>240.785336497467</c:v>
                </c:pt>
                <c:pt idx="83">
                  <c:v>253.148318147243</c:v>
                </c:pt>
                <c:pt idx="84">
                  <c:v>258.38108798894001</c:v>
                </c:pt>
                <c:pt idx="85">
                  <c:v>266.634481052166</c:v>
                </c:pt>
                <c:pt idx="86">
                  <c:v>282.101067807221</c:v>
                </c:pt>
                <c:pt idx="87">
                  <c:v>289.92942275863402</c:v>
                </c:pt>
                <c:pt idx="88">
                  <c:v>290.74087293735101</c:v>
                </c:pt>
                <c:pt idx="89">
                  <c:v>299.81935995464403</c:v>
                </c:pt>
                <c:pt idx="90">
                  <c:v>308.26333052213198</c:v>
                </c:pt>
                <c:pt idx="91">
                  <c:v>307.95519900153897</c:v>
                </c:pt>
                <c:pt idx="92">
                  <c:v>301.75742786089501</c:v>
                </c:pt>
                <c:pt idx="93">
                  <c:v>297.27462320010801</c:v>
                </c:pt>
                <c:pt idx="94">
                  <c:v>299.98135752101001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13-4A79-9E35-CD3CD062ACD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RegionalPropertyType!$N$6:$N$100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RegionalPropertyType!$AD$6:$AD$100</c:f>
              <c:numCache>
                <c:formatCode>0</c:formatCode>
                <c:ptCount val="95"/>
                <c:pt idx="0">
                  <c:v>93.935735848957293</c:v>
                </c:pt>
                <c:pt idx="1">
                  <c:v>97.996030946063996</c:v>
                </c:pt>
                <c:pt idx="2">
                  <c:v>99.036610179914803</c:v>
                </c:pt>
                <c:pt idx="3">
                  <c:v>100</c:v>
                </c:pt>
                <c:pt idx="4">
                  <c:v>103.89160708543599</c:v>
                </c:pt>
                <c:pt idx="5">
                  <c:v>108.477865695971</c:v>
                </c:pt>
                <c:pt idx="6">
                  <c:v>110.971224900236</c:v>
                </c:pt>
                <c:pt idx="7">
                  <c:v>112.94538904030701</c:v>
                </c:pt>
                <c:pt idx="8">
                  <c:v>117.089955658205</c:v>
                </c:pt>
                <c:pt idx="9">
                  <c:v>122.425971662854</c:v>
                </c:pt>
                <c:pt idx="10">
                  <c:v>127.057604579319</c:v>
                </c:pt>
                <c:pt idx="11">
                  <c:v>130.578743279235</c:v>
                </c:pt>
                <c:pt idx="12">
                  <c:v>135.08263010310699</c:v>
                </c:pt>
                <c:pt idx="13">
                  <c:v>140.77229593799899</c:v>
                </c:pt>
                <c:pt idx="14">
                  <c:v>144.847479962536</c:v>
                </c:pt>
                <c:pt idx="15">
                  <c:v>148.155002308283</c:v>
                </c:pt>
                <c:pt idx="16">
                  <c:v>154.165053341288</c:v>
                </c:pt>
                <c:pt idx="17">
                  <c:v>161.27923262571301</c:v>
                </c:pt>
                <c:pt idx="18">
                  <c:v>165.16087493546101</c:v>
                </c:pt>
                <c:pt idx="19">
                  <c:v>167.94600789325</c:v>
                </c:pt>
                <c:pt idx="20">
                  <c:v>173.813030422775</c:v>
                </c:pt>
                <c:pt idx="21">
                  <c:v>181.594966266401</c:v>
                </c:pt>
                <c:pt idx="22">
                  <c:v>186.131135100384</c:v>
                </c:pt>
                <c:pt idx="23">
                  <c:v>187.19089690113901</c:v>
                </c:pt>
                <c:pt idx="24">
                  <c:v>188.482935254334</c:v>
                </c:pt>
                <c:pt idx="25">
                  <c:v>190.44333677839899</c:v>
                </c:pt>
                <c:pt idx="26">
                  <c:v>190.997139313567</c:v>
                </c:pt>
                <c:pt idx="27">
                  <c:v>191.769595963472</c:v>
                </c:pt>
                <c:pt idx="28">
                  <c:v>195.37422866033799</c:v>
                </c:pt>
                <c:pt idx="29">
                  <c:v>198.07598791266301</c:v>
                </c:pt>
                <c:pt idx="30">
                  <c:v>191.34968726533299</c:v>
                </c:pt>
                <c:pt idx="31">
                  <c:v>181.928031876799</c:v>
                </c:pt>
                <c:pt idx="32">
                  <c:v>178.95238115539999</c:v>
                </c:pt>
                <c:pt idx="33">
                  <c:v>179.15501260755801</c:v>
                </c:pt>
                <c:pt idx="34">
                  <c:v>176.188714703562</c:v>
                </c:pt>
                <c:pt idx="35">
                  <c:v>168.932234717451</c:v>
                </c:pt>
                <c:pt idx="36">
                  <c:v>155.66756427508801</c:v>
                </c:pt>
                <c:pt idx="37">
                  <c:v>140.37529423763499</c:v>
                </c:pt>
                <c:pt idx="38">
                  <c:v>133.83947010882</c:v>
                </c:pt>
                <c:pt idx="39">
                  <c:v>132.44359707919</c:v>
                </c:pt>
                <c:pt idx="40">
                  <c:v>129.774605551848</c:v>
                </c:pt>
                <c:pt idx="41">
                  <c:v>126.627644334593</c:v>
                </c:pt>
                <c:pt idx="42">
                  <c:v>127.45789649959799</c:v>
                </c:pt>
                <c:pt idx="43">
                  <c:v>131.86122993974701</c:v>
                </c:pt>
                <c:pt idx="44">
                  <c:v>137.029313773795</c:v>
                </c:pt>
                <c:pt idx="45">
                  <c:v>141.39079598750499</c:v>
                </c:pt>
                <c:pt idx="46">
                  <c:v>144.50053792449299</c:v>
                </c:pt>
                <c:pt idx="47">
                  <c:v>148.43777260253299</c:v>
                </c:pt>
                <c:pt idx="48">
                  <c:v>154.83633370475499</c:v>
                </c:pt>
                <c:pt idx="49">
                  <c:v>164.02344485591399</c:v>
                </c:pt>
                <c:pt idx="50">
                  <c:v>168.63833115249099</c:v>
                </c:pt>
                <c:pt idx="51">
                  <c:v>168.17612785671599</c:v>
                </c:pt>
                <c:pt idx="52">
                  <c:v>171.39061583665099</c:v>
                </c:pt>
                <c:pt idx="53">
                  <c:v>179.129290688959</c:v>
                </c:pt>
                <c:pt idx="54">
                  <c:v>185.88918633248599</c:v>
                </c:pt>
                <c:pt idx="55">
                  <c:v>189.98554182141501</c:v>
                </c:pt>
                <c:pt idx="56">
                  <c:v>196.70654646263199</c:v>
                </c:pt>
                <c:pt idx="57">
                  <c:v>206.188671846853</c:v>
                </c:pt>
                <c:pt idx="58">
                  <c:v>211.41650571352099</c:v>
                </c:pt>
                <c:pt idx="59">
                  <c:v>213.04763985573001</c:v>
                </c:pt>
                <c:pt idx="60">
                  <c:v>219.02259712985099</c:v>
                </c:pt>
                <c:pt idx="61">
                  <c:v>229.77300650611201</c:v>
                </c:pt>
                <c:pt idx="62">
                  <c:v>235.08651439772399</c:v>
                </c:pt>
                <c:pt idx="63">
                  <c:v>236.040385155846</c:v>
                </c:pt>
                <c:pt idx="64">
                  <c:v>245.883428035051</c:v>
                </c:pt>
                <c:pt idx="65">
                  <c:v>265.64246933662099</c:v>
                </c:pt>
                <c:pt idx="66">
                  <c:v>275.810197683414</c:v>
                </c:pt>
                <c:pt idx="67">
                  <c:v>275.02180064317002</c:v>
                </c:pt>
                <c:pt idx="68">
                  <c:v>281.45084923546102</c:v>
                </c:pt>
                <c:pt idx="69">
                  <c:v>293.25570827172299</c:v>
                </c:pt>
                <c:pt idx="70">
                  <c:v>301.30831311566902</c:v>
                </c:pt>
                <c:pt idx="71">
                  <c:v>304.61519800020301</c:v>
                </c:pt>
                <c:pt idx="72">
                  <c:v>314.60013341234401</c:v>
                </c:pt>
                <c:pt idx="73">
                  <c:v>332.09230098996397</c:v>
                </c:pt>
                <c:pt idx="74">
                  <c:v>336.02744216277102</c:v>
                </c:pt>
                <c:pt idx="75">
                  <c:v>331.868798593007</c:v>
                </c:pt>
                <c:pt idx="76">
                  <c:v>338.79788429253603</c:v>
                </c:pt>
                <c:pt idx="77">
                  <c:v>353.19156434424701</c:v>
                </c:pt>
                <c:pt idx="78">
                  <c:v>366.86352112514197</c:v>
                </c:pt>
                <c:pt idx="79">
                  <c:v>373.00321598856999</c:v>
                </c:pt>
                <c:pt idx="80">
                  <c:v>376.21002560813002</c:v>
                </c:pt>
                <c:pt idx="81">
                  <c:v>382.710331322782</c:v>
                </c:pt>
                <c:pt idx="82">
                  <c:v>397.18691361712803</c:v>
                </c:pt>
                <c:pt idx="83">
                  <c:v>411.36524381160899</c:v>
                </c:pt>
                <c:pt idx="84">
                  <c:v>424.691554075998</c:v>
                </c:pt>
                <c:pt idx="85">
                  <c:v>452.691400151945</c:v>
                </c:pt>
                <c:pt idx="86">
                  <c:v>483.07630410042498</c:v>
                </c:pt>
                <c:pt idx="87">
                  <c:v>499.770754674015</c:v>
                </c:pt>
                <c:pt idx="88">
                  <c:v>522.79401684042705</c:v>
                </c:pt>
                <c:pt idx="89">
                  <c:v>545.21790504163403</c:v>
                </c:pt>
                <c:pt idx="90">
                  <c:v>519.20967357013296</c:v>
                </c:pt>
                <c:pt idx="91">
                  <c:v>488.01524658031701</c:v>
                </c:pt>
                <c:pt idx="92">
                  <c:v>475.83885419087198</c:v>
                </c:pt>
                <c:pt idx="93">
                  <c:v>472.19043806547501</c:v>
                </c:pt>
                <c:pt idx="94">
                  <c:v>483.151751815529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13-4A79-9E35-CD3CD062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PrimeMarkets!$O$22:$O$116</c:f>
              <c:numCache>
                <c:formatCode>#,##0_);[Red]\(#,##0\)</c:formatCode>
                <c:ptCount val="95"/>
                <c:pt idx="0">
                  <c:v>84.867286077803797</c:v>
                </c:pt>
                <c:pt idx="1">
                  <c:v>92.559512785547398</c:v>
                </c:pt>
                <c:pt idx="2">
                  <c:v>97.525078659470097</c:v>
                </c:pt>
                <c:pt idx="3">
                  <c:v>100</c:v>
                </c:pt>
                <c:pt idx="4">
                  <c:v>93.760182847857493</c:v>
                </c:pt>
                <c:pt idx="5">
                  <c:v>98.571765994456101</c:v>
                </c:pt>
                <c:pt idx="6">
                  <c:v>98.273307927870107</c:v>
                </c:pt>
                <c:pt idx="7">
                  <c:v>96.440560855134393</c:v>
                </c:pt>
                <c:pt idx="8">
                  <c:v>97.869431300438904</c:v>
                </c:pt>
                <c:pt idx="9">
                  <c:v>101.366060348502</c:v>
                </c:pt>
                <c:pt idx="10">
                  <c:v>104.499634028486</c:v>
                </c:pt>
                <c:pt idx="11">
                  <c:v>109.40170899906499</c:v>
                </c:pt>
                <c:pt idx="12">
                  <c:v>105.815879432911</c:v>
                </c:pt>
                <c:pt idx="13">
                  <c:v>119.00937279601899</c:v>
                </c:pt>
                <c:pt idx="14">
                  <c:v>114.036226005266</c:v>
                </c:pt>
                <c:pt idx="15">
                  <c:v>121.701764372718</c:v>
                </c:pt>
                <c:pt idx="16">
                  <c:v>133.35465173797101</c:v>
                </c:pt>
                <c:pt idx="17">
                  <c:v>124.83110022344501</c:v>
                </c:pt>
                <c:pt idx="18">
                  <c:v>135.786670479859</c:v>
                </c:pt>
                <c:pt idx="19">
                  <c:v>138.944678226923</c:v>
                </c:pt>
                <c:pt idx="20">
                  <c:v>149.490708548257</c:v>
                </c:pt>
                <c:pt idx="21">
                  <c:v>154.70849514830701</c:v>
                </c:pt>
                <c:pt idx="22">
                  <c:v>157.68826094417699</c:v>
                </c:pt>
                <c:pt idx="23">
                  <c:v>165.328509951321</c:v>
                </c:pt>
                <c:pt idx="24">
                  <c:v>169.172932789566</c:v>
                </c:pt>
                <c:pt idx="25">
                  <c:v>184.00079429503799</c:v>
                </c:pt>
                <c:pt idx="26">
                  <c:v>171.93709691881301</c:v>
                </c:pt>
                <c:pt idx="27">
                  <c:v>188.50871823579399</c:v>
                </c:pt>
                <c:pt idx="28">
                  <c:v>183.69942482052701</c:v>
                </c:pt>
                <c:pt idx="29">
                  <c:v>199.015923802419</c:v>
                </c:pt>
                <c:pt idx="30">
                  <c:v>193.12322134100799</c:v>
                </c:pt>
                <c:pt idx="31">
                  <c:v>188.965687600449</c:v>
                </c:pt>
                <c:pt idx="32">
                  <c:v>186.137211262569</c:v>
                </c:pt>
                <c:pt idx="33">
                  <c:v>189.49169296078199</c:v>
                </c:pt>
                <c:pt idx="34">
                  <c:v>196.11353530583199</c:v>
                </c:pt>
                <c:pt idx="35">
                  <c:v>172.47744914405001</c:v>
                </c:pt>
                <c:pt idx="36">
                  <c:v>153.16921858412201</c:v>
                </c:pt>
                <c:pt idx="37">
                  <c:v>143.05316979061399</c:v>
                </c:pt>
                <c:pt idx="38">
                  <c:v>137.208479694619</c:v>
                </c:pt>
                <c:pt idx="39">
                  <c:v>128.02621829116899</c:v>
                </c:pt>
                <c:pt idx="40">
                  <c:v>142.51562464277799</c:v>
                </c:pt>
                <c:pt idx="41">
                  <c:v>133.87900981038501</c:v>
                </c:pt>
                <c:pt idx="42">
                  <c:v>130.84832618988801</c:v>
                </c:pt>
                <c:pt idx="43">
                  <c:v>137.991639290439</c:v>
                </c:pt>
                <c:pt idx="44">
                  <c:v>129.92940885072301</c:v>
                </c:pt>
                <c:pt idx="45">
                  <c:v>140.33780065336899</c:v>
                </c:pt>
                <c:pt idx="46">
                  <c:v>135.31872458315999</c:v>
                </c:pt>
                <c:pt idx="47">
                  <c:v>142.54424279977701</c:v>
                </c:pt>
                <c:pt idx="48">
                  <c:v>125.003592736785</c:v>
                </c:pt>
                <c:pt idx="49">
                  <c:v>151.73972657342901</c:v>
                </c:pt>
                <c:pt idx="50">
                  <c:v>145.07667678607899</c:v>
                </c:pt>
                <c:pt idx="51">
                  <c:v>153.021265259964</c:v>
                </c:pt>
                <c:pt idx="52">
                  <c:v>148.33881521634601</c:v>
                </c:pt>
                <c:pt idx="53">
                  <c:v>161.58306218260199</c:v>
                </c:pt>
                <c:pt idx="54">
                  <c:v>153.80737782258601</c:v>
                </c:pt>
                <c:pt idx="55">
                  <c:v>160.486743960675</c:v>
                </c:pt>
                <c:pt idx="56">
                  <c:v>164.809448442475</c:v>
                </c:pt>
                <c:pt idx="57">
                  <c:v>171.67813978724999</c:v>
                </c:pt>
                <c:pt idx="58">
                  <c:v>179.98862895315099</c:v>
                </c:pt>
                <c:pt idx="59">
                  <c:v>184.34712265651299</c:v>
                </c:pt>
                <c:pt idx="60">
                  <c:v>177.28074418953</c:v>
                </c:pt>
                <c:pt idx="61">
                  <c:v>187.06646456066699</c:v>
                </c:pt>
                <c:pt idx="62">
                  <c:v>192.88596689021901</c:v>
                </c:pt>
                <c:pt idx="63">
                  <c:v>186.826984503463</c:v>
                </c:pt>
                <c:pt idx="64">
                  <c:v>199.536006936202</c:v>
                </c:pt>
                <c:pt idx="65">
                  <c:v>204.774195189349</c:v>
                </c:pt>
                <c:pt idx="66">
                  <c:v>206.10736638769001</c:v>
                </c:pt>
                <c:pt idx="67">
                  <c:v>205.08084113613501</c:v>
                </c:pt>
                <c:pt idx="68">
                  <c:v>223.53762228277</c:v>
                </c:pt>
                <c:pt idx="69">
                  <c:v>211.47112481457501</c:v>
                </c:pt>
                <c:pt idx="70">
                  <c:v>222.09978752598099</c:v>
                </c:pt>
                <c:pt idx="71">
                  <c:v>226.419095307362</c:v>
                </c:pt>
                <c:pt idx="72">
                  <c:v>220.60213914906299</c:v>
                </c:pt>
                <c:pt idx="73">
                  <c:v>236.47279959698099</c:v>
                </c:pt>
                <c:pt idx="74">
                  <c:v>238.42217870833801</c:v>
                </c:pt>
                <c:pt idx="75">
                  <c:v>228.333409347398</c:v>
                </c:pt>
                <c:pt idx="76">
                  <c:v>234.51561498693499</c:v>
                </c:pt>
                <c:pt idx="77">
                  <c:v>244.500999870827</c:v>
                </c:pt>
                <c:pt idx="78">
                  <c:v>256.19292372025399</c:v>
                </c:pt>
                <c:pt idx="79">
                  <c:v>239.74602249588099</c:v>
                </c:pt>
                <c:pt idx="80">
                  <c:v>253.37196466742901</c:v>
                </c:pt>
                <c:pt idx="81">
                  <c:v>241.11352737637699</c:v>
                </c:pt>
                <c:pt idx="82">
                  <c:v>271.70294253571302</c:v>
                </c:pt>
                <c:pt idx="83">
                  <c:v>273.19299841537298</c:v>
                </c:pt>
                <c:pt idx="84">
                  <c:v>262.14795203798701</c:v>
                </c:pt>
                <c:pt idx="85">
                  <c:v>270.042216576133</c:v>
                </c:pt>
                <c:pt idx="86">
                  <c:v>276.76073454967297</c:v>
                </c:pt>
                <c:pt idx="87">
                  <c:v>290.402625244864</c:v>
                </c:pt>
                <c:pt idx="88">
                  <c:v>285.01202411994899</c:v>
                </c:pt>
                <c:pt idx="89">
                  <c:v>290.78826644667902</c:v>
                </c:pt>
                <c:pt idx="90">
                  <c:v>283.88808570999998</c:v>
                </c:pt>
                <c:pt idx="91">
                  <c:v>301.60761633503898</c:v>
                </c:pt>
                <c:pt idx="92">
                  <c:v>251.01276003839001</c:v>
                </c:pt>
                <c:pt idx="93">
                  <c:v>259.059937594335</c:v>
                </c:pt>
                <c:pt idx="94">
                  <c:v>254.01588221448901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A-4889-B04B-CD1DA2682BA4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PrimeMarkets!$S$6:$S$116</c:f>
              <c:numCache>
                <c:formatCode>0</c:formatCode>
                <c:ptCount val="111"/>
                <c:pt idx="0">
                  <c:v>58.505679569599899</c:v>
                </c:pt>
                <c:pt idx="1">
                  <c:v>62.077466344572002</c:v>
                </c:pt>
                <c:pt idx="2">
                  <c:v>65.5020645970706</c:v>
                </c:pt>
                <c:pt idx="3">
                  <c:v>65.250446269725401</c:v>
                </c:pt>
                <c:pt idx="4">
                  <c:v>65.797107743163707</c:v>
                </c:pt>
                <c:pt idx="5">
                  <c:v>69.598925488213396</c:v>
                </c:pt>
                <c:pt idx="6">
                  <c:v>74.649647248788497</c:v>
                </c:pt>
                <c:pt idx="7">
                  <c:v>77.381737740728894</c:v>
                </c:pt>
                <c:pt idx="8">
                  <c:v>77.935104890207597</c:v>
                </c:pt>
                <c:pt idx="9">
                  <c:v>78.3417114341987</c:v>
                </c:pt>
                <c:pt idx="10">
                  <c:v>79.903575449029503</c:v>
                </c:pt>
                <c:pt idx="11">
                  <c:v>82.399556568713507</c:v>
                </c:pt>
                <c:pt idx="12">
                  <c:v>85.4031232352541</c:v>
                </c:pt>
                <c:pt idx="13">
                  <c:v>89.3163184104029</c:v>
                </c:pt>
                <c:pt idx="14">
                  <c:v>90.626433792961095</c:v>
                </c:pt>
                <c:pt idx="15">
                  <c:v>90.337183812536196</c:v>
                </c:pt>
                <c:pt idx="16">
                  <c:v>93.053408663083204</c:v>
                </c:pt>
                <c:pt idx="17">
                  <c:v>98.576750919827703</c:v>
                </c:pt>
                <c:pt idx="18">
                  <c:v>101.24208948512999</c:v>
                </c:pt>
                <c:pt idx="19">
                  <c:v>100</c:v>
                </c:pt>
                <c:pt idx="20">
                  <c:v>100.08877404741</c:v>
                </c:pt>
                <c:pt idx="21">
                  <c:v>102.14461745407</c:v>
                </c:pt>
                <c:pt idx="22">
                  <c:v>103.069524036708</c:v>
                </c:pt>
                <c:pt idx="23">
                  <c:v>102.60975305943199</c:v>
                </c:pt>
                <c:pt idx="24">
                  <c:v>103.545718734427</c:v>
                </c:pt>
                <c:pt idx="25">
                  <c:v>106.10868697717299</c:v>
                </c:pt>
                <c:pt idx="26">
                  <c:v>108.315892191724</c:v>
                </c:pt>
                <c:pt idx="27">
                  <c:v>109.663497916225</c:v>
                </c:pt>
                <c:pt idx="28">
                  <c:v>112.46075858686901</c:v>
                </c:pt>
                <c:pt idx="29">
                  <c:v>116.06871069734299</c:v>
                </c:pt>
                <c:pt idx="30">
                  <c:v>118.268903481986</c:v>
                </c:pt>
                <c:pt idx="31">
                  <c:v>120.56227346504799</c:v>
                </c:pt>
                <c:pt idx="32">
                  <c:v>124.95888853245199</c:v>
                </c:pt>
                <c:pt idx="33">
                  <c:v>129.74570363799</c:v>
                </c:pt>
                <c:pt idx="34">
                  <c:v>134.16278406072701</c:v>
                </c:pt>
                <c:pt idx="35">
                  <c:v>138.74551998282999</c:v>
                </c:pt>
                <c:pt idx="36">
                  <c:v>144.450823168374</c:v>
                </c:pt>
                <c:pt idx="37">
                  <c:v>151.22494310900001</c:v>
                </c:pt>
                <c:pt idx="38">
                  <c:v>155.84914461947699</c:v>
                </c:pt>
                <c:pt idx="39">
                  <c:v>158.417635877534</c:v>
                </c:pt>
                <c:pt idx="40">
                  <c:v>161.74979461232101</c:v>
                </c:pt>
                <c:pt idx="41">
                  <c:v>165.53368124651001</c:v>
                </c:pt>
                <c:pt idx="42">
                  <c:v>165.873290396382</c:v>
                </c:pt>
                <c:pt idx="43">
                  <c:v>164.74356358263401</c:v>
                </c:pt>
                <c:pt idx="44">
                  <c:v>168.32362045833301</c:v>
                </c:pt>
                <c:pt idx="45">
                  <c:v>174.864094254463</c:v>
                </c:pt>
                <c:pt idx="46">
                  <c:v>172.45222502132901</c:v>
                </c:pt>
                <c:pt idx="47">
                  <c:v>165.40721321499001</c:v>
                </c:pt>
                <c:pt idx="48">
                  <c:v>163.77635571663799</c:v>
                </c:pt>
                <c:pt idx="49">
                  <c:v>163.281463473222</c:v>
                </c:pt>
                <c:pt idx="50">
                  <c:v>154.39127625973501</c:v>
                </c:pt>
                <c:pt idx="51">
                  <c:v>142.07700139946499</c:v>
                </c:pt>
                <c:pt idx="52">
                  <c:v>131.30704310140999</c:v>
                </c:pt>
                <c:pt idx="53">
                  <c:v>121.765225562891</c:v>
                </c:pt>
                <c:pt idx="54">
                  <c:v>120.374206808395</c:v>
                </c:pt>
                <c:pt idx="55">
                  <c:v>121.87434577643</c:v>
                </c:pt>
                <c:pt idx="56">
                  <c:v>118.059846091249</c:v>
                </c:pt>
                <c:pt idx="57">
                  <c:v>112.67554464349401</c:v>
                </c:pt>
                <c:pt idx="58">
                  <c:v>110.38892325215799</c:v>
                </c:pt>
                <c:pt idx="59">
                  <c:v>108.78908862157201</c:v>
                </c:pt>
                <c:pt idx="60">
                  <c:v>106.84169716419601</c:v>
                </c:pt>
                <c:pt idx="61">
                  <c:v>108.046052898147</c:v>
                </c:pt>
                <c:pt idx="62">
                  <c:v>109.480168828635</c:v>
                </c:pt>
                <c:pt idx="63">
                  <c:v>108.13303691197299</c:v>
                </c:pt>
                <c:pt idx="64">
                  <c:v>106.95562859086399</c:v>
                </c:pt>
                <c:pt idx="65">
                  <c:v>107.60494228299</c:v>
                </c:pt>
                <c:pt idx="66">
                  <c:v>110.131767042996</c:v>
                </c:pt>
                <c:pt idx="67">
                  <c:v>112.44245771811801</c:v>
                </c:pt>
                <c:pt idx="68">
                  <c:v>114.318832319484</c:v>
                </c:pt>
                <c:pt idx="69">
                  <c:v>116.824874021631</c:v>
                </c:pt>
                <c:pt idx="70">
                  <c:v>119.24409804875999</c:v>
                </c:pt>
                <c:pt idx="71">
                  <c:v>121.229476485112</c:v>
                </c:pt>
                <c:pt idx="72">
                  <c:v>124.771912063253</c:v>
                </c:pt>
                <c:pt idx="73">
                  <c:v>130.31706477082</c:v>
                </c:pt>
                <c:pt idx="74">
                  <c:v>132.602499608274</c:v>
                </c:pt>
                <c:pt idx="75">
                  <c:v>133.03888129505901</c:v>
                </c:pt>
                <c:pt idx="76">
                  <c:v>137.383318781925</c:v>
                </c:pt>
                <c:pt idx="77">
                  <c:v>143.07365012486099</c:v>
                </c:pt>
                <c:pt idx="78">
                  <c:v>143.48471576719501</c:v>
                </c:pt>
                <c:pt idx="79">
                  <c:v>142.05812686669299</c:v>
                </c:pt>
                <c:pt idx="80">
                  <c:v>144.72258397831999</c:v>
                </c:pt>
                <c:pt idx="81">
                  <c:v>149.05935377294199</c:v>
                </c:pt>
                <c:pt idx="82">
                  <c:v>153.01845460884999</c:v>
                </c:pt>
                <c:pt idx="83">
                  <c:v>156.348144265011</c:v>
                </c:pt>
                <c:pt idx="84">
                  <c:v>162.106376604763</c:v>
                </c:pt>
                <c:pt idx="85">
                  <c:v>168.880351780951</c:v>
                </c:pt>
                <c:pt idx="86">
                  <c:v>168.590894723779</c:v>
                </c:pt>
                <c:pt idx="87">
                  <c:v>167.01444858849999</c:v>
                </c:pt>
                <c:pt idx="88">
                  <c:v>171.881326117257</c:v>
                </c:pt>
                <c:pt idx="89">
                  <c:v>178.28193381531801</c:v>
                </c:pt>
                <c:pt idx="90">
                  <c:v>179.96199499759001</c:v>
                </c:pt>
                <c:pt idx="91">
                  <c:v>179.43571163307899</c:v>
                </c:pt>
                <c:pt idx="92">
                  <c:v>181.11342380036999</c:v>
                </c:pt>
                <c:pt idx="93">
                  <c:v>183.95746936380399</c:v>
                </c:pt>
                <c:pt idx="94">
                  <c:v>186.22731049051899</c:v>
                </c:pt>
                <c:pt idx="95">
                  <c:v>187.48348755308999</c:v>
                </c:pt>
                <c:pt idx="96">
                  <c:v>188.44508369225201</c:v>
                </c:pt>
                <c:pt idx="97">
                  <c:v>188.787156455998</c:v>
                </c:pt>
                <c:pt idx="98">
                  <c:v>193.36010898582001</c:v>
                </c:pt>
                <c:pt idx="99">
                  <c:v>198.63267082938299</c:v>
                </c:pt>
                <c:pt idx="100">
                  <c:v>200.07729315128</c:v>
                </c:pt>
                <c:pt idx="101">
                  <c:v>206.07008892799101</c:v>
                </c:pt>
                <c:pt idx="102">
                  <c:v>217.538956816758</c:v>
                </c:pt>
                <c:pt idx="103">
                  <c:v>224.408814374332</c:v>
                </c:pt>
                <c:pt idx="104">
                  <c:v>229.35682984595701</c:v>
                </c:pt>
                <c:pt idx="105">
                  <c:v>238.63400459124401</c:v>
                </c:pt>
                <c:pt idx="106">
                  <c:v>237.08116960832101</c:v>
                </c:pt>
                <c:pt idx="107">
                  <c:v>228.63566102365701</c:v>
                </c:pt>
                <c:pt idx="108">
                  <c:v>224.469361290569</c:v>
                </c:pt>
                <c:pt idx="109">
                  <c:v>224.36388526731</c:v>
                </c:pt>
                <c:pt idx="110">
                  <c:v>228.81098796852999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1A-4889-B04B-CD1DA2682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PrimeMarkets!$P$22:$P$116</c:f>
              <c:numCache>
                <c:formatCode>#,##0_);[Red]\(#,##0\)</c:formatCode>
                <c:ptCount val="95"/>
                <c:pt idx="0">
                  <c:v>91.4472534099759</c:v>
                </c:pt>
                <c:pt idx="1">
                  <c:v>103.672212196629</c:v>
                </c:pt>
                <c:pt idx="2">
                  <c:v>96.999522513817197</c:v>
                </c:pt>
                <c:pt idx="3">
                  <c:v>100</c:v>
                </c:pt>
                <c:pt idx="4">
                  <c:v>103.074765476103</c:v>
                </c:pt>
                <c:pt idx="5">
                  <c:v>108.764241721296</c:v>
                </c:pt>
                <c:pt idx="6">
                  <c:v>103.90363164111599</c:v>
                </c:pt>
                <c:pt idx="7">
                  <c:v>103.52448780668099</c:v>
                </c:pt>
                <c:pt idx="8">
                  <c:v>107.24138024829401</c:v>
                </c:pt>
                <c:pt idx="9">
                  <c:v>107.818700782063</c:v>
                </c:pt>
                <c:pt idx="10">
                  <c:v>111.35243190624099</c:v>
                </c:pt>
                <c:pt idx="11">
                  <c:v>117.782668690002</c:v>
                </c:pt>
                <c:pt idx="12">
                  <c:v>117.377601107423</c:v>
                </c:pt>
                <c:pt idx="13">
                  <c:v>119.53579879507301</c:v>
                </c:pt>
                <c:pt idx="14">
                  <c:v>116.67263163654</c:v>
                </c:pt>
                <c:pt idx="15">
                  <c:v>126.861055621201</c:v>
                </c:pt>
                <c:pt idx="16">
                  <c:v>129.06527643569501</c:v>
                </c:pt>
                <c:pt idx="17">
                  <c:v>134.636513481012</c:v>
                </c:pt>
                <c:pt idx="18">
                  <c:v>140.20923794119699</c:v>
                </c:pt>
                <c:pt idx="19">
                  <c:v>140.364405961697</c:v>
                </c:pt>
                <c:pt idx="20">
                  <c:v>148.604363481565</c:v>
                </c:pt>
                <c:pt idx="21">
                  <c:v>153.10049957744701</c:v>
                </c:pt>
                <c:pt idx="22">
                  <c:v>154.59599865298799</c:v>
                </c:pt>
                <c:pt idx="23">
                  <c:v>165.38150259084</c:v>
                </c:pt>
                <c:pt idx="24">
                  <c:v>173.71726762190599</c:v>
                </c:pt>
                <c:pt idx="25">
                  <c:v>173.46380900239899</c:v>
                </c:pt>
                <c:pt idx="26">
                  <c:v>183.100939058715</c:v>
                </c:pt>
                <c:pt idx="27">
                  <c:v>186.188874274993</c:v>
                </c:pt>
                <c:pt idx="28">
                  <c:v>192.12301017063101</c:v>
                </c:pt>
                <c:pt idx="29">
                  <c:v>188.77533537362601</c:v>
                </c:pt>
                <c:pt idx="30">
                  <c:v>187.86221923709101</c:v>
                </c:pt>
                <c:pt idx="31">
                  <c:v>200.94853328361199</c:v>
                </c:pt>
                <c:pt idx="32">
                  <c:v>192.76238796478401</c:v>
                </c:pt>
                <c:pt idx="33">
                  <c:v>190.01078991850099</c:v>
                </c:pt>
                <c:pt idx="34">
                  <c:v>194.85924095881899</c:v>
                </c:pt>
                <c:pt idx="35">
                  <c:v>173.01674175014699</c:v>
                </c:pt>
                <c:pt idx="36">
                  <c:v>159.03730709903201</c:v>
                </c:pt>
                <c:pt idx="37">
                  <c:v>153.75819931062301</c:v>
                </c:pt>
                <c:pt idx="38">
                  <c:v>142.062055238265</c:v>
                </c:pt>
                <c:pt idx="39">
                  <c:v>138.849844135279</c:v>
                </c:pt>
                <c:pt idx="40">
                  <c:v>130.794018322585</c:v>
                </c:pt>
                <c:pt idx="41">
                  <c:v>139.16924652803499</c:v>
                </c:pt>
                <c:pt idx="42">
                  <c:v>120.73767530663601</c:v>
                </c:pt>
                <c:pt idx="43">
                  <c:v>138.21349923525699</c:v>
                </c:pt>
                <c:pt idx="44">
                  <c:v>121.79600484623001</c:v>
                </c:pt>
                <c:pt idx="45">
                  <c:v>134.62519938945599</c:v>
                </c:pt>
                <c:pt idx="46">
                  <c:v>135.72706109043</c:v>
                </c:pt>
                <c:pt idx="47">
                  <c:v>128.18948267558599</c:v>
                </c:pt>
                <c:pt idx="48">
                  <c:v>135.59918039283099</c:v>
                </c:pt>
                <c:pt idx="49">
                  <c:v>125.54083701434401</c:v>
                </c:pt>
                <c:pt idx="50">
                  <c:v>126.85122377694699</c:v>
                </c:pt>
                <c:pt idx="51">
                  <c:v>140.93881343796599</c:v>
                </c:pt>
                <c:pt idx="52">
                  <c:v>124.741553915664</c:v>
                </c:pt>
                <c:pt idx="53">
                  <c:v>134.105384457426</c:v>
                </c:pt>
                <c:pt idx="54">
                  <c:v>140.747374912558</c:v>
                </c:pt>
                <c:pt idx="55">
                  <c:v>144.61762776904499</c:v>
                </c:pt>
                <c:pt idx="56">
                  <c:v>153.398342285409</c:v>
                </c:pt>
                <c:pt idx="57">
                  <c:v>149.65173726241801</c:v>
                </c:pt>
                <c:pt idx="58">
                  <c:v>165.679896152033</c:v>
                </c:pt>
                <c:pt idx="59">
                  <c:v>162.197647903503</c:v>
                </c:pt>
                <c:pt idx="60">
                  <c:v>165.201230148089</c:v>
                </c:pt>
                <c:pt idx="61">
                  <c:v>174.21005956572699</c:v>
                </c:pt>
                <c:pt idx="62">
                  <c:v>179.61572713205899</c:v>
                </c:pt>
                <c:pt idx="63">
                  <c:v>176.844036582119</c:v>
                </c:pt>
                <c:pt idx="64">
                  <c:v>183.97642863329</c:v>
                </c:pt>
                <c:pt idx="65">
                  <c:v>189.50305430806401</c:v>
                </c:pt>
                <c:pt idx="66">
                  <c:v>193.63768602464</c:v>
                </c:pt>
                <c:pt idx="67">
                  <c:v>204.35286134747599</c:v>
                </c:pt>
                <c:pt idx="68">
                  <c:v>210.12421540405001</c:v>
                </c:pt>
                <c:pt idx="69">
                  <c:v>226.386496566739</c:v>
                </c:pt>
                <c:pt idx="70">
                  <c:v>224.99118923948399</c:v>
                </c:pt>
                <c:pt idx="71">
                  <c:v>230.18692909865601</c:v>
                </c:pt>
                <c:pt idx="72">
                  <c:v>242.01302579220501</c:v>
                </c:pt>
                <c:pt idx="73">
                  <c:v>235.54145341815001</c:v>
                </c:pt>
                <c:pt idx="74">
                  <c:v>245.32676344072399</c:v>
                </c:pt>
                <c:pt idx="75">
                  <c:v>247.516336805686</c:v>
                </c:pt>
                <c:pt idx="76">
                  <c:v>268.58376673089998</c:v>
                </c:pt>
                <c:pt idx="77">
                  <c:v>248.61793628545001</c:v>
                </c:pt>
                <c:pt idx="78">
                  <c:v>255.02434750804301</c:v>
                </c:pt>
                <c:pt idx="79">
                  <c:v>273.45101413303399</c:v>
                </c:pt>
                <c:pt idx="80">
                  <c:v>255.45085828566499</c:v>
                </c:pt>
                <c:pt idx="81">
                  <c:v>279.055738450413</c:v>
                </c:pt>
                <c:pt idx="82">
                  <c:v>280.24183975376002</c:v>
                </c:pt>
                <c:pt idx="83">
                  <c:v>297.62894720037002</c:v>
                </c:pt>
                <c:pt idx="84">
                  <c:v>306.22948455904901</c:v>
                </c:pt>
                <c:pt idx="85">
                  <c:v>319.34723310202901</c:v>
                </c:pt>
                <c:pt idx="86">
                  <c:v>337.52606778267301</c:v>
                </c:pt>
                <c:pt idx="87">
                  <c:v>361.38708898226997</c:v>
                </c:pt>
                <c:pt idx="88">
                  <c:v>368.28904536097502</c:v>
                </c:pt>
                <c:pt idx="89">
                  <c:v>393.54737870807202</c:v>
                </c:pt>
                <c:pt idx="90">
                  <c:v>414.114641863158</c:v>
                </c:pt>
                <c:pt idx="91">
                  <c:v>400.58875412746397</c:v>
                </c:pt>
                <c:pt idx="92">
                  <c:v>418.50348686996301</c:v>
                </c:pt>
                <c:pt idx="93">
                  <c:v>417.72665218767702</c:v>
                </c:pt>
                <c:pt idx="94">
                  <c:v>415.12238856942099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B3-481C-9CFF-20A35D6E5080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PrimeMarkets!$T$6:$T$116</c:f>
              <c:numCache>
                <c:formatCode>0</c:formatCode>
                <c:ptCount val="111"/>
                <c:pt idx="0">
                  <c:v>67.921218101400797</c:v>
                </c:pt>
                <c:pt idx="1">
                  <c:v>70.030970230338099</c:v>
                </c:pt>
                <c:pt idx="2">
                  <c:v>71.643108966090196</c:v>
                </c:pt>
                <c:pt idx="3">
                  <c:v>70.554589516582197</c:v>
                </c:pt>
                <c:pt idx="4">
                  <c:v>70.453111608441603</c:v>
                </c:pt>
                <c:pt idx="5">
                  <c:v>73.446206562798906</c:v>
                </c:pt>
                <c:pt idx="6">
                  <c:v>77.601498318585897</c:v>
                </c:pt>
                <c:pt idx="7">
                  <c:v>79.397595328292994</c:v>
                </c:pt>
                <c:pt idx="8">
                  <c:v>79.283687957900995</c:v>
                </c:pt>
                <c:pt idx="9">
                  <c:v>79.495083494676393</c:v>
                </c:pt>
                <c:pt idx="10">
                  <c:v>81.509848250138702</c:v>
                </c:pt>
                <c:pt idx="11">
                  <c:v>84.438924154407204</c:v>
                </c:pt>
                <c:pt idx="12">
                  <c:v>86.875544389038794</c:v>
                </c:pt>
                <c:pt idx="13">
                  <c:v>87.502488293727097</c:v>
                </c:pt>
                <c:pt idx="14">
                  <c:v>87.943419894416806</c:v>
                </c:pt>
                <c:pt idx="15">
                  <c:v>90.861839659313304</c:v>
                </c:pt>
                <c:pt idx="16">
                  <c:v>94.767343433023001</c:v>
                </c:pt>
                <c:pt idx="17">
                  <c:v>98.093843062977598</c:v>
                </c:pt>
                <c:pt idx="18">
                  <c:v>99.504752213094307</c:v>
                </c:pt>
                <c:pt idx="19">
                  <c:v>100</c:v>
                </c:pt>
                <c:pt idx="20">
                  <c:v>101.52121845877301</c:v>
                </c:pt>
                <c:pt idx="21">
                  <c:v>102.850101425733</c:v>
                </c:pt>
                <c:pt idx="22">
                  <c:v>102.736485710625</c:v>
                </c:pt>
                <c:pt idx="23">
                  <c:v>102.738799914509</c:v>
                </c:pt>
                <c:pt idx="24">
                  <c:v>103.876532815562</c:v>
                </c:pt>
                <c:pt idx="25">
                  <c:v>106.843907096802</c:v>
                </c:pt>
                <c:pt idx="26">
                  <c:v>110.66590262836699</c:v>
                </c:pt>
                <c:pt idx="27">
                  <c:v>112.17755258377601</c:v>
                </c:pt>
                <c:pt idx="28">
                  <c:v>112.34295236256401</c:v>
                </c:pt>
                <c:pt idx="29">
                  <c:v>113.654111943583</c:v>
                </c:pt>
                <c:pt idx="30">
                  <c:v>116.795196468573</c:v>
                </c:pt>
                <c:pt idx="31">
                  <c:v>120.791506304858</c:v>
                </c:pt>
                <c:pt idx="32">
                  <c:v>126.84057773705</c:v>
                </c:pt>
                <c:pt idx="33">
                  <c:v>133.788084054547</c:v>
                </c:pt>
                <c:pt idx="34">
                  <c:v>135.20714020163899</c:v>
                </c:pt>
                <c:pt idx="35">
                  <c:v>136.186013413757</c:v>
                </c:pt>
                <c:pt idx="36">
                  <c:v>143.99741332175401</c:v>
                </c:pt>
                <c:pt idx="37">
                  <c:v>153.11672153490301</c:v>
                </c:pt>
                <c:pt idx="38">
                  <c:v>156.49913855834399</c:v>
                </c:pt>
                <c:pt idx="39">
                  <c:v>158.56376781931399</c:v>
                </c:pt>
                <c:pt idx="40">
                  <c:v>163.53472194649601</c:v>
                </c:pt>
                <c:pt idx="41">
                  <c:v>168.29981078688499</c:v>
                </c:pt>
                <c:pt idx="42">
                  <c:v>171.39020628239899</c:v>
                </c:pt>
                <c:pt idx="43">
                  <c:v>173.46989341097901</c:v>
                </c:pt>
                <c:pt idx="44">
                  <c:v>175.698229842204</c:v>
                </c:pt>
                <c:pt idx="45">
                  <c:v>178.65606073063199</c:v>
                </c:pt>
                <c:pt idx="46">
                  <c:v>179.14462412250001</c:v>
                </c:pt>
                <c:pt idx="47">
                  <c:v>176.05607473962601</c:v>
                </c:pt>
                <c:pt idx="48">
                  <c:v>173.026845621322</c:v>
                </c:pt>
                <c:pt idx="49">
                  <c:v>172.27008738571701</c:v>
                </c:pt>
                <c:pt idx="50">
                  <c:v>166.34739815740099</c:v>
                </c:pt>
                <c:pt idx="51">
                  <c:v>154.95835905822</c:v>
                </c:pt>
                <c:pt idx="52">
                  <c:v>143.04874204089401</c:v>
                </c:pt>
                <c:pt idx="53">
                  <c:v>135.374147929782</c:v>
                </c:pt>
                <c:pt idx="54">
                  <c:v>133.38279849917501</c:v>
                </c:pt>
                <c:pt idx="55">
                  <c:v>130.78152921499401</c:v>
                </c:pt>
                <c:pt idx="56">
                  <c:v>128.285565096243</c:v>
                </c:pt>
                <c:pt idx="57">
                  <c:v>128.973942647016</c:v>
                </c:pt>
                <c:pt idx="58">
                  <c:v>125.29396341287</c:v>
                </c:pt>
                <c:pt idx="59">
                  <c:v>118.569679134862</c:v>
                </c:pt>
                <c:pt idx="60">
                  <c:v>118.632009759461</c:v>
                </c:pt>
                <c:pt idx="61">
                  <c:v>123.944691500874</c:v>
                </c:pt>
                <c:pt idx="62">
                  <c:v>123.656459592289</c:v>
                </c:pt>
                <c:pt idx="63">
                  <c:v>119.166663661036</c:v>
                </c:pt>
                <c:pt idx="64">
                  <c:v>118.654378056024</c:v>
                </c:pt>
                <c:pt idx="65">
                  <c:v>120.693418286718</c:v>
                </c:pt>
                <c:pt idx="66">
                  <c:v>123.74398891633901</c:v>
                </c:pt>
                <c:pt idx="67">
                  <c:v>124.708918905451</c:v>
                </c:pt>
                <c:pt idx="68">
                  <c:v>125.26263994219801</c:v>
                </c:pt>
                <c:pt idx="69">
                  <c:v>129.06848769087799</c:v>
                </c:pt>
                <c:pt idx="70">
                  <c:v>133.633346987804</c:v>
                </c:pt>
                <c:pt idx="71">
                  <c:v>136.11807289158401</c:v>
                </c:pt>
                <c:pt idx="72">
                  <c:v>140.23956056959</c:v>
                </c:pt>
                <c:pt idx="73">
                  <c:v>146.844391977101</c:v>
                </c:pt>
                <c:pt idx="74">
                  <c:v>150.43851805842201</c:v>
                </c:pt>
                <c:pt idx="75">
                  <c:v>151.510060073061</c:v>
                </c:pt>
                <c:pt idx="76">
                  <c:v>155.352217755829</c:v>
                </c:pt>
                <c:pt idx="77">
                  <c:v>162.11614620575199</c:v>
                </c:pt>
                <c:pt idx="78">
                  <c:v>164.608120261593</c:v>
                </c:pt>
                <c:pt idx="79">
                  <c:v>164.00443103974999</c:v>
                </c:pt>
                <c:pt idx="80">
                  <c:v>169.750389375721</c:v>
                </c:pt>
                <c:pt idx="81">
                  <c:v>179.917099771842</c:v>
                </c:pt>
                <c:pt idx="82">
                  <c:v>182.30046523290301</c:v>
                </c:pt>
                <c:pt idx="83">
                  <c:v>180.93107472340299</c:v>
                </c:pt>
                <c:pt idx="84">
                  <c:v>191.39040245534099</c:v>
                </c:pt>
                <c:pt idx="85">
                  <c:v>209.59264759055199</c:v>
                </c:pt>
                <c:pt idx="86">
                  <c:v>213.83706654358099</c:v>
                </c:pt>
                <c:pt idx="87">
                  <c:v>209.03084478500301</c:v>
                </c:pt>
                <c:pt idx="88">
                  <c:v>212.38673444846501</c:v>
                </c:pt>
                <c:pt idx="89">
                  <c:v>219.15875657779901</c:v>
                </c:pt>
                <c:pt idx="90">
                  <c:v>224.21720295740499</c:v>
                </c:pt>
                <c:pt idx="91">
                  <c:v>227.98893110964099</c:v>
                </c:pt>
                <c:pt idx="92">
                  <c:v>232.693126980306</c:v>
                </c:pt>
                <c:pt idx="93">
                  <c:v>236.708589812822</c:v>
                </c:pt>
                <c:pt idx="94">
                  <c:v>239.422675365591</c:v>
                </c:pt>
                <c:pt idx="95">
                  <c:v>243.10560293890299</c:v>
                </c:pt>
                <c:pt idx="96">
                  <c:v>249.01874448874901</c:v>
                </c:pt>
                <c:pt idx="97">
                  <c:v>255.45683605622</c:v>
                </c:pt>
                <c:pt idx="98">
                  <c:v>263.18130994209298</c:v>
                </c:pt>
                <c:pt idx="99">
                  <c:v>271.651745772742</c:v>
                </c:pt>
                <c:pt idx="100">
                  <c:v>282.52788264522502</c:v>
                </c:pt>
                <c:pt idx="101">
                  <c:v>299.33895829190698</c:v>
                </c:pt>
                <c:pt idx="102">
                  <c:v>313.61371381312802</c:v>
                </c:pt>
                <c:pt idx="103">
                  <c:v>322.793069522427</c:v>
                </c:pt>
                <c:pt idx="104">
                  <c:v>345.45487997483502</c:v>
                </c:pt>
                <c:pt idx="105">
                  <c:v>380.08611163039302</c:v>
                </c:pt>
                <c:pt idx="106">
                  <c:v>383.44151805853699</c:v>
                </c:pt>
                <c:pt idx="107">
                  <c:v>370.78352772140698</c:v>
                </c:pt>
                <c:pt idx="108">
                  <c:v>376.44368325205102</c:v>
                </c:pt>
                <c:pt idx="109">
                  <c:v>387.32197154781102</c:v>
                </c:pt>
                <c:pt idx="110">
                  <c:v>395.71029972888101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B3-481C-9CFF-20A35D6E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PrimeMarkets!$Q$22:$Q$116</c:f>
              <c:numCache>
                <c:formatCode>#,##0_);[Red]\(#,##0\)</c:formatCode>
                <c:ptCount val="95"/>
                <c:pt idx="0">
                  <c:v>90.287273772872695</c:v>
                </c:pt>
                <c:pt idx="1">
                  <c:v>98.550081395037694</c:v>
                </c:pt>
                <c:pt idx="2">
                  <c:v>99.934075473233506</c:v>
                </c:pt>
                <c:pt idx="3">
                  <c:v>100</c:v>
                </c:pt>
                <c:pt idx="4">
                  <c:v>104.176067137012</c:v>
                </c:pt>
                <c:pt idx="5">
                  <c:v>101.78586764854001</c:v>
                </c:pt>
                <c:pt idx="6">
                  <c:v>105.67601902072499</c:v>
                </c:pt>
                <c:pt idx="7">
                  <c:v>104.289407578065</c:v>
                </c:pt>
                <c:pt idx="8">
                  <c:v>114.109783653495</c:v>
                </c:pt>
                <c:pt idx="9">
                  <c:v>114.865055063816</c:v>
                </c:pt>
                <c:pt idx="10">
                  <c:v>120.402245640601</c:v>
                </c:pt>
                <c:pt idx="11">
                  <c:v>126.00035805152</c:v>
                </c:pt>
                <c:pt idx="12">
                  <c:v>125.399139862271</c:v>
                </c:pt>
                <c:pt idx="13">
                  <c:v>135.679425727384</c:v>
                </c:pt>
                <c:pt idx="14">
                  <c:v>146.44615313752399</c:v>
                </c:pt>
                <c:pt idx="15">
                  <c:v>146.55451070622701</c:v>
                </c:pt>
                <c:pt idx="16">
                  <c:v>154.85087500443001</c:v>
                </c:pt>
                <c:pt idx="17">
                  <c:v>164.01712489604699</c:v>
                </c:pt>
                <c:pt idx="18">
                  <c:v>168.83809294517201</c:v>
                </c:pt>
                <c:pt idx="19">
                  <c:v>172.77919362215201</c:v>
                </c:pt>
                <c:pt idx="20">
                  <c:v>188.62678401313099</c:v>
                </c:pt>
                <c:pt idx="21">
                  <c:v>201.22445672268699</c:v>
                </c:pt>
                <c:pt idx="22">
                  <c:v>204.92656838988799</c:v>
                </c:pt>
                <c:pt idx="23">
                  <c:v>201.296606128229</c:v>
                </c:pt>
                <c:pt idx="24">
                  <c:v>212.261891534375</c:v>
                </c:pt>
                <c:pt idx="25">
                  <c:v>224.39679961621701</c:v>
                </c:pt>
                <c:pt idx="26">
                  <c:v>217.821864872362</c:v>
                </c:pt>
                <c:pt idx="27">
                  <c:v>218.09518292771199</c:v>
                </c:pt>
                <c:pt idx="28">
                  <c:v>229.33400836153899</c:v>
                </c:pt>
                <c:pt idx="29">
                  <c:v>235.95101036659901</c:v>
                </c:pt>
                <c:pt idx="30">
                  <c:v>249.30669890967599</c:v>
                </c:pt>
                <c:pt idx="31">
                  <c:v>228.269084196108</c:v>
                </c:pt>
                <c:pt idx="32">
                  <c:v>229.76907510197699</c:v>
                </c:pt>
                <c:pt idx="33">
                  <c:v>234.00152979741901</c:v>
                </c:pt>
                <c:pt idx="34">
                  <c:v>210.562712051689</c:v>
                </c:pt>
                <c:pt idx="35">
                  <c:v>224.706729328568</c:v>
                </c:pt>
                <c:pt idx="36">
                  <c:v>197.953528591029</c:v>
                </c:pt>
                <c:pt idx="37">
                  <c:v>199.47497586811099</c:v>
                </c:pt>
                <c:pt idx="38">
                  <c:v>183.814397105551</c:v>
                </c:pt>
                <c:pt idx="39">
                  <c:v>177.190635319829</c:v>
                </c:pt>
                <c:pt idx="40">
                  <c:v>191.003555602413</c:v>
                </c:pt>
                <c:pt idx="41">
                  <c:v>158.61808027211799</c:v>
                </c:pt>
                <c:pt idx="42">
                  <c:v>169.039284533488</c:v>
                </c:pt>
                <c:pt idx="43">
                  <c:v>174.45699306623499</c:v>
                </c:pt>
                <c:pt idx="44">
                  <c:v>179.831647170802</c:v>
                </c:pt>
                <c:pt idx="45">
                  <c:v>168.90435574699001</c:v>
                </c:pt>
                <c:pt idx="46">
                  <c:v>178.59452049984299</c:v>
                </c:pt>
                <c:pt idx="47">
                  <c:v>180.08162714724801</c:v>
                </c:pt>
                <c:pt idx="48">
                  <c:v>183.01543852559101</c:v>
                </c:pt>
                <c:pt idx="49">
                  <c:v>191.715549039156</c:v>
                </c:pt>
                <c:pt idx="50">
                  <c:v>185.44174727888799</c:v>
                </c:pt>
                <c:pt idx="51">
                  <c:v>194.97835368029001</c:v>
                </c:pt>
                <c:pt idx="52">
                  <c:v>193.527142440559</c:v>
                </c:pt>
                <c:pt idx="53">
                  <c:v>204.77255559786201</c:v>
                </c:pt>
                <c:pt idx="54">
                  <c:v>215.68585318010901</c:v>
                </c:pt>
                <c:pt idx="55">
                  <c:v>222.50904178636901</c:v>
                </c:pt>
                <c:pt idx="56">
                  <c:v>227.56484442257499</c:v>
                </c:pt>
                <c:pt idx="57">
                  <c:v>230.08913765875499</c:v>
                </c:pt>
                <c:pt idx="58">
                  <c:v>236.48968910065301</c:v>
                </c:pt>
                <c:pt idx="59">
                  <c:v>252.33934361841</c:v>
                </c:pt>
                <c:pt idx="60">
                  <c:v>252.77122244947699</c:v>
                </c:pt>
                <c:pt idx="61">
                  <c:v>249.730794766983</c:v>
                </c:pt>
                <c:pt idx="62">
                  <c:v>265.73014252070499</c:v>
                </c:pt>
                <c:pt idx="63">
                  <c:v>267.63503483319499</c:v>
                </c:pt>
                <c:pt idx="64">
                  <c:v>274.25787823263602</c:v>
                </c:pt>
                <c:pt idx="65">
                  <c:v>279.96475594765502</c:v>
                </c:pt>
                <c:pt idx="66">
                  <c:v>296.09347150787198</c:v>
                </c:pt>
                <c:pt idx="67">
                  <c:v>299.64862025457597</c:v>
                </c:pt>
                <c:pt idx="68">
                  <c:v>307.098687660211</c:v>
                </c:pt>
                <c:pt idx="69">
                  <c:v>306.13669595191698</c:v>
                </c:pt>
                <c:pt idx="70">
                  <c:v>316.46830949414698</c:v>
                </c:pt>
                <c:pt idx="71">
                  <c:v>329.32151011281502</c:v>
                </c:pt>
                <c:pt idx="72">
                  <c:v>346.30920042831502</c:v>
                </c:pt>
                <c:pt idx="73">
                  <c:v>332.680253569282</c:v>
                </c:pt>
                <c:pt idx="74">
                  <c:v>333.13047677944598</c:v>
                </c:pt>
                <c:pt idx="75">
                  <c:v>334.72844004837299</c:v>
                </c:pt>
                <c:pt idx="76">
                  <c:v>347.973396488243</c:v>
                </c:pt>
                <c:pt idx="77">
                  <c:v>354.72527071156799</c:v>
                </c:pt>
                <c:pt idx="78">
                  <c:v>341.01234046352403</c:v>
                </c:pt>
                <c:pt idx="79">
                  <c:v>336.53457799177102</c:v>
                </c:pt>
                <c:pt idx="80">
                  <c:v>340.48070623138102</c:v>
                </c:pt>
                <c:pt idx="81">
                  <c:v>332.79082296083601</c:v>
                </c:pt>
                <c:pt idx="82">
                  <c:v>357.41607025143799</c:v>
                </c:pt>
                <c:pt idx="83">
                  <c:v>353.80443881528902</c:v>
                </c:pt>
                <c:pt idx="84">
                  <c:v>374.15494257980401</c:v>
                </c:pt>
                <c:pt idx="85">
                  <c:v>371.59548345549803</c:v>
                </c:pt>
                <c:pt idx="86">
                  <c:v>373.38583556800501</c:v>
                </c:pt>
                <c:pt idx="87">
                  <c:v>422.90686582632401</c:v>
                </c:pt>
                <c:pt idx="88">
                  <c:v>374.19419417180001</c:v>
                </c:pt>
                <c:pt idx="89">
                  <c:v>401.04488713698402</c:v>
                </c:pt>
                <c:pt idx="90">
                  <c:v>443.23611483613098</c:v>
                </c:pt>
                <c:pt idx="91">
                  <c:v>421.98539313785801</c:v>
                </c:pt>
                <c:pt idx="92">
                  <c:v>417.17829757496401</c:v>
                </c:pt>
                <c:pt idx="93">
                  <c:v>402.52240428508901</c:v>
                </c:pt>
                <c:pt idx="94">
                  <c:v>412.30213567545002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1-474F-A198-255C149EB2A9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PrimeMarkets!$U$6:$U$116</c:f>
              <c:numCache>
                <c:formatCode>0</c:formatCode>
                <c:ptCount val="111"/>
                <c:pt idx="0">
                  <c:v>68.771387839344797</c:v>
                </c:pt>
                <c:pt idx="1">
                  <c:v>67.575439887151006</c:v>
                </c:pt>
                <c:pt idx="2">
                  <c:v>69.497856143097394</c:v>
                </c:pt>
                <c:pt idx="3">
                  <c:v>73.973400202898205</c:v>
                </c:pt>
                <c:pt idx="4">
                  <c:v>76.009294535830094</c:v>
                </c:pt>
                <c:pt idx="5">
                  <c:v>76.720786345288104</c:v>
                </c:pt>
                <c:pt idx="6">
                  <c:v>79.172513416109993</c:v>
                </c:pt>
                <c:pt idx="7">
                  <c:v>81.984562186069994</c:v>
                </c:pt>
                <c:pt idx="8">
                  <c:v>83.278055308799495</c:v>
                </c:pt>
                <c:pt idx="9">
                  <c:v>84.492341717142494</c:v>
                </c:pt>
                <c:pt idx="10">
                  <c:v>84.941890596740507</c:v>
                </c:pt>
                <c:pt idx="11">
                  <c:v>85.405101945820803</c:v>
                </c:pt>
                <c:pt idx="12">
                  <c:v>87.642931444737997</c:v>
                </c:pt>
                <c:pt idx="13">
                  <c:v>91.2436648110329</c:v>
                </c:pt>
                <c:pt idx="14">
                  <c:v>94.017421972243298</c:v>
                </c:pt>
                <c:pt idx="15">
                  <c:v>94.861939019665698</c:v>
                </c:pt>
                <c:pt idx="16">
                  <c:v>95.788051855321996</c:v>
                </c:pt>
                <c:pt idx="17">
                  <c:v>97.677569036909603</c:v>
                </c:pt>
                <c:pt idx="18">
                  <c:v>98.980555622571501</c:v>
                </c:pt>
                <c:pt idx="19">
                  <c:v>100</c:v>
                </c:pt>
                <c:pt idx="20">
                  <c:v>102.20488654802</c:v>
                </c:pt>
                <c:pt idx="21">
                  <c:v>105.251028852373</c:v>
                </c:pt>
                <c:pt idx="22">
                  <c:v>107.36502816837501</c:v>
                </c:pt>
                <c:pt idx="23">
                  <c:v>108.350183147937</c:v>
                </c:pt>
                <c:pt idx="24">
                  <c:v>109.761078595565</c:v>
                </c:pt>
                <c:pt idx="25">
                  <c:v>112.39161571440199</c:v>
                </c:pt>
                <c:pt idx="26">
                  <c:v>116.484597051656</c:v>
                </c:pt>
                <c:pt idx="27">
                  <c:v>120.539532788527</c:v>
                </c:pt>
                <c:pt idx="28">
                  <c:v>124.75016538193501</c:v>
                </c:pt>
                <c:pt idx="29">
                  <c:v>128.868023467119</c:v>
                </c:pt>
                <c:pt idx="30">
                  <c:v>132.55407140114301</c:v>
                </c:pt>
                <c:pt idx="31">
                  <c:v>137.70336610369199</c:v>
                </c:pt>
                <c:pt idx="32">
                  <c:v>144.93708607565699</c:v>
                </c:pt>
                <c:pt idx="33">
                  <c:v>151.875718177387</c:v>
                </c:pt>
                <c:pt idx="34">
                  <c:v>155.21151489188199</c:v>
                </c:pt>
                <c:pt idx="35">
                  <c:v>158.87530766268699</c:v>
                </c:pt>
                <c:pt idx="36">
                  <c:v>169.30067251116299</c:v>
                </c:pt>
                <c:pt idx="37">
                  <c:v>181.78999966562199</c:v>
                </c:pt>
                <c:pt idx="38">
                  <c:v>182.82889892826401</c:v>
                </c:pt>
                <c:pt idx="39">
                  <c:v>180.776770739944</c:v>
                </c:pt>
                <c:pt idx="40">
                  <c:v>187.293743278823</c:v>
                </c:pt>
                <c:pt idx="41">
                  <c:v>193.25018639439199</c:v>
                </c:pt>
                <c:pt idx="42">
                  <c:v>189.53663538703401</c:v>
                </c:pt>
                <c:pt idx="43">
                  <c:v>187.00822377229599</c:v>
                </c:pt>
                <c:pt idx="44">
                  <c:v>193.67985533568901</c:v>
                </c:pt>
                <c:pt idx="45">
                  <c:v>199.060520797084</c:v>
                </c:pt>
                <c:pt idx="46">
                  <c:v>194.24487096488201</c:v>
                </c:pt>
                <c:pt idx="47">
                  <c:v>187.11565204761899</c:v>
                </c:pt>
                <c:pt idx="48">
                  <c:v>184.35124168720901</c:v>
                </c:pt>
                <c:pt idx="49">
                  <c:v>181.36586866689001</c:v>
                </c:pt>
                <c:pt idx="50">
                  <c:v>169.26949241130399</c:v>
                </c:pt>
                <c:pt idx="51">
                  <c:v>156.73091532916001</c:v>
                </c:pt>
                <c:pt idx="52">
                  <c:v>151.75133736644</c:v>
                </c:pt>
                <c:pt idx="53">
                  <c:v>149.20327301576199</c:v>
                </c:pt>
                <c:pt idx="54">
                  <c:v>145.740849570915</c:v>
                </c:pt>
                <c:pt idx="55">
                  <c:v>141.38240479126901</c:v>
                </c:pt>
                <c:pt idx="56">
                  <c:v>137.13176462666999</c:v>
                </c:pt>
                <c:pt idx="57">
                  <c:v>132.14906664321401</c:v>
                </c:pt>
                <c:pt idx="58">
                  <c:v>131.90000881247201</c:v>
                </c:pt>
                <c:pt idx="59">
                  <c:v>133.57875808658599</c:v>
                </c:pt>
                <c:pt idx="60">
                  <c:v>131.727564863476</c:v>
                </c:pt>
                <c:pt idx="61">
                  <c:v>129.806983159655</c:v>
                </c:pt>
                <c:pt idx="62">
                  <c:v>130.27387292162001</c:v>
                </c:pt>
                <c:pt idx="63">
                  <c:v>130.92109509568101</c:v>
                </c:pt>
                <c:pt idx="64">
                  <c:v>131.100254297714</c:v>
                </c:pt>
                <c:pt idx="65">
                  <c:v>133.05652337316999</c:v>
                </c:pt>
                <c:pt idx="66">
                  <c:v>136.07063135360099</c:v>
                </c:pt>
                <c:pt idx="67">
                  <c:v>137.75011428837399</c:v>
                </c:pt>
                <c:pt idx="68">
                  <c:v>140.98372623826</c:v>
                </c:pt>
                <c:pt idx="69">
                  <c:v>148.61861171304599</c:v>
                </c:pt>
                <c:pt idx="70">
                  <c:v>151.789291563912</c:v>
                </c:pt>
                <c:pt idx="71">
                  <c:v>150.103519733279</c:v>
                </c:pt>
                <c:pt idx="72">
                  <c:v>152.983987163585</c:v>
                </c:pt>
                <c:pt idx="73">
                  <c:v>159.959160981911</c:v>
                </c:pt>
                <c:pt idx="74">
                  <c:v>164.55508638191901</c:v>
                </c:pt>
                <c:pt idx="75">
                  <c:v>165.84625207769301</c:v>
                </c:pt>
                <c:pt idx="76">
                  <c:v>168.69580574868999</c:v>
                </c:pt>
                <c:pt idx="77">
                  <c:v>172.269407250478</c:v>
                </c:pt>
                <c:pt idx="78">
                  <c:v>173.657420450583</c:v>
                </c:pt>
                <c:pt idx="79">
                  <c:v>174.88257590029201</c:v>
                </c:pt>
                <c:pt idx="80">
                  <c:v>178.91288063582701</c:v>
                </c:pt>
                <c:pt idx="81">
                  <c:v>184.32749041145601</c:v>
                </c:pt>
                <c:pt idx="82">
                  <c:v>188.90977149370499</c:v>
                </c:pt>
                <c:pt idx="83">
                  <c:v>192.90920796296899</c:v>
                </c:pt>
                <c:pt idx="84">
                  <c:v>199.404268199021</c:v>
                </c:pt>
                <c:pt idx="85">
                  <c:v>207.50340482926299</c:v>
                </c:pt>
                <c:pt idx="86">
                  <c:v>209.93191854857</c:v>
                </c:pt>
                <c:pt idx="87">
                  <c:v>208.41512665869601</c:v>
                </c:pt>
                <c:pt idx="88">
                  <c:v>208.38255762206401</c:v>
                </c:pt>
                <c:pt idx="89">
                  <c:v>208.871421234037</c:v>
                </c:pt>
                <c:pt idx="90">
                  <c:v>210.72887242144901</c:v>
                </c:pt>
                <c:pt idx="91">
                  <c:v>212.71741973949301</c:v>
                </c:pt>
                <c:pt idx="92">
                  <c:v>213.30755665872201</c:v>
                </c:pt>
                <c:pt idx="93">
                  <c:v>214.54344588062099</c:v>
                </c:pt>
                <c:pt idx="94">
                  <c:v>216.308897828201</c:v>
                </c:pt>
                <c:pt idx="95">
                  <c:v>217.58533521475101</c:v>
                </c:pt>
                <c:pt idx="96">
                  <c:v>217.15437301790399</c:v>
                </c:pt>
                <c:pt idx="97">
                  <c:v>213.92158869161699</c:v>
                </c:pt>
                <c:pt idx="98">
                  <c:v>216.718511477802</c:v>
                </c:pt>
                <c:pt idx="99">
                  <c:v>225.51112103154699</c:v>
                </c:pt>
                <c:pt idx="100">
                  <c:v>234.58359014999201</c:v>
                </c:pt>
                <c:pt idx="101">
                  <c:v>246.48069364826</c:v>
                </c:pt>
                <c:pt idx="102">
                  <c:v>256.00638610765299</c:v>
                </c:pt>
                <c:pt idx="103">
                  <c:v>260.14983181193497</c:v>
                </c:pt>
                <c:pt idx="104">
                  <c:v>266.41107108664602</c:v>
                </c:pt>
                <c:pt idx="105">
                  <c:v>275.37510761750201</c:v>
                </c:pt>
                <c:pt idx="106">
                  <c:v>277.14958325747102</c:v>
                </c:pt>
                <c:pt idx="107">
                  <c:v>275.67846041822003</c:v>
                </c:pt>
                <c:pt idx="108">
                  <c:v>276.10352505758698</c:v>
                </c:pt>
                <c:pt idx="109">
                  <c:v>277.16051123939002</c:v>
                </c:pt>
                <c:pt idx="110">
                  <c:v>281.465710636224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1-474F-A198-255C149E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PrimeMarkets!$N$22:$N$116</c:f>
              <c:numCache>
                <c:formatCode>[$-409]mmm\-yy;@</c:formatCode>
                <c:ptCount val="9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</c:numCache>
            </c:numRef>
          </c:xVal>
          <c:yVal>
            <c:numRef>
              <c:f>PrimeMarkets!$R$22:$R$116</c:f>
              <c:numCache>
                <c:formatCode>#,##0_);[Red]\(#,##0\)</c:formatCode>
                <c:ptCount val="95"/>
                <c:pt idx="0">
                  <c:v>93.174738652910307</c:v>
                </c:pt>
                <c:pt idx="1">
                  <c:v>99.463174936205903</c:v>
                </c:pt>
                <c:pt idx="2">
                  <c:v>100.030105585543</c:v>
                </c:pt>
                <c:pt idx="3">
                  <c:v>100</c:v>
                </c:pt>
                <c:pt idx="4">
                  <c:v>103.780846027466</c:v>
                </c:pt>
                <c:pt idx="5">
                  <c:v>111.572376155348</c:v>
                </c:pt>
                <c:pt idx="6">
                  <c:v>113.722238225233</c:v>
                </c:pt>
                <c:pt idx="7">
                  <c:v>114.276128436881</c:v>
                </c:pt>
                <c:pt idx="8">
                  <c:v>121.54162265013601</c:v>
                </c:pt>
                <c:pt idx="9">
                  <c:v>127.80689877035501</c:v>
                </c:pt>
                <c:pt idx="10">
                  <c:v>132.22639655383</c:v>
                </c:pt>
                <c:pt idx="11">
                  <c:v>140.764575470837</c:v>
                </c:pt>
                <c:pt idx="12">
                  <c:v>142.11128158858</c:v>
                </c:pt>
                <c:pt idx="13">
                  <c:v>152.773555101277</c:v>
                </c:pt>
                <c:pt idx="14">
                  <c:v>160.84153869776199</c:v>
                </c:pt>
                <c:pt idx="15">
                  <c:v>161.704239113559</c:v>
                </c:pt>
                <c:pt idx="16">
                  <c:v>170.16268366252899</c:v>
                </c:pt>
                <c:pt idx="17">
                  <c:v>175.40544175373</c:v>
                </c:pt>
                <c:pt idx="18">
                  <c:v>184.20834302799801</c:v>
                </c:pt>
                <c:pt idx="19">
                  <c:v>187.216045001856</c:v>
                </c:pt>
                <c:pt idx="20">
                  <c:v>197.20357025193701</c:v>
                </c:pt>
                <c:pt idx="21">
                  <c:v>200.86651953657699</c:v>
                </c:pt>
                <c:pt idx="22">
                  <c:v>210.99426948734501</c:v>
                </c:pt>
                <c:pt idx="23">
                  <c:v>208.30794972453299</c:v>
                </c:pt>
                <c:pt idx="24">
                  <c:v>223.35258341136301</c:v>
                </c:pt>
                <c:pt idx="25">
                  <c:v>213.96474348282399</c:v>
                </c:pt>
                <c:pt idx="26">
                  <c:v>213.967003758179</c:v>
                </c:pt>
                <c:pt idx="27">
                  <c:v>213.665285620498</c:v>
                </c:pt>
                <c:pt idx="28">
                  <c:v>217.129931821969</c:v>
                </c:pt>
                <c:pt idx="29">
                  <c:v>229.03962356781</c:v>
                </c:pt>
                <c:pt idx="30">
                  <c:v>233.374353934786</c:v>
                </c:pt>
                <c:pt idx="31">
                  <c:v>217.599140773492</c:v>
                </c:pt>
                <c:pt idx="32">
                  <c:v>212.01128070829699</c:v>
                </c:pt>
                <c:pt idx="33">
                  <c:v>209.23782622941701</c:v>
                </c:pt>
                <c:pt idx="34">
                  <c:v>212.44817516532001</c:v>
                </c:pt>
                <c:pt idx="35">
                  <c:v>216.22893104416201</c:v>
                </c:pt>
                <c:pt idx="36">
                  <c:v>198.36828976204899</c:v>
                </c:pt>
                <c:pt idx="37">
                  <c:v>194.67058552575801</c:v>
                </c:pt>
                <c:pt idx="38">
                  <c:v>179.83332402331601</c:v>
                </c:pt>
                <c:pt idx="39">
                  <c:v>160.94470972059099</c:v>
                </c:pt>
                <c:pt idx="40">
                  <c:v>176.47375412155401</c:v>
                </c:pt>
                <c:pt idx="41">
                  <c:v>165.26220519899499</c:v>
                </c:pt>
                <c:pt idx="42">
                  <c:v>178.41612279610399</c:v>
                </c:pt>
                <c:pt idx="43">
                  <c:v>180.11535364394101</c:v>
                </c:pt>
                <c:pt idx="44">
                  <c:v>174.31793137433399</c:v>
                </c:pt>
                <c:pt idx="45">
                  <c:v>184.101278045101</c:v>
                </c:pt>
                <c:pt idx="46">
                  <c:v>187.93820098647501</c:v>
                </c:pt>
                <c:pt idx="47">
                  <c:v>193.14207352614801</c:v>
                </c:pt>
                <c:pt idx="48">
                  <c:v>194.98936550096701</c:v>
                </c:pt>
                <c:pt idx="49">
                  <c:v>202.24239445144499</c:v>
                </c:pt>
                <c:pt idx="50">
                  <c:v>197.51228194633401</c:v>
                </c:pt>
                <c:pt idx="51">
                  <c:v>208.55157368717499</c:v>
                </c:pt>
                <c:pt idx="52">
                  <c:v>213.01497863351</c:v>
                </c:pt>
                <c:pt idx="53">
                  <c:v>225.63653927511299</c:v>
                </c:pt>
                <c:pt idx="54">
                  <c:v>232.275322231378</c:v>
                </c:pt>
                <c:pt idx="55">
                  <c:v>243.43291746791101</c:v>
                </c:pt>
                <c:pt idx="56">
                  <c:v>252.10505410219599</c:v>
                </c:pt>
                <c:pt idx="57">
                  <c:v>261.71220222544702</c:v>
                </c:pt>
                <c:pt idx="58">
                  <c:v>260.59857918326998</c:v>
                </c:pt>
                <c:pt idx="59">
                  <c:v>284.24538608956499</c:v>
                </c:pt>
                <c:pt idx="60">
                  <c:v>286.28314880827497</c:v>
                </c:pt>
                <c:pt idx="61">
                  <c:v>289.153383865362</c:v>
                </c:pt>
                <c:pt idx="62">
                  <c:v>307.14535757434498</c:v>
                </c:pt>
                <c:pt idx="63">
                  <c:v>303.967652723632</c:v>
                </c:pt>
                <c:pt idx="64">
                  <c:v>308.02184746837497</c:v>
                </c:pt>
                <c:pt idx="65">
                  <c:v>341.81746479160802</c:v>
                </c:pt>
                <c:pt idx="66">
                  <c:v>321.76751367829598</c:v>
                </c:pt>
                <c:pt idx="67">
                  <c:v>349.97115333892498</c:v>
                </c:pt>
                <c:pt idx="68">
                  <c:v>338.60078292070398</c:v>
                </c:pt>
                <c:pt idx="69">
                  <c:v>371.765932387465</c:v>
                </c:pt>
                <c:pt idx="70">
                  <c:v>361.87945789182299</c:v>
                </c:pt>
                <c:pt idx="71">
                  <c:v>370.07692470279</c:v>
                </c:pt>
                <c:pt idx="72">
                  <c:v>378.05167001127899</c:v>
                </c:pt>
                <c:pt idx="73">
                  <c:v>385.37718988869801</c:v>
                </c:pt>
                <c:pt idx="74">
                  <c:v>383.69526250664597</c:v>
                </c:pt>
                <c:pt idx="75">
                  <c:v>390.99842128368601</c:v>
                </c:pt>
                <c:pt idx="76">
                  <c:v>391.05187064053098</c:v>
                </c:pt>
                <c:pt idx="77">
                  <c:v>391.84299884213902</c:v>
                </c:pt>
                <c:pt idx="78">
                  <c:v>411.32303456557901</c:v>
                </c:pt>
                <c:pt idx="79">
                  <c:v>412.68989186837098</c:v>
                </c:pt>
                <c:pt idx="80">
                  <c:v>404.68489329379202</c:v>
                </c:pt>
                <c:pt idx="81">
                  <c:v>374.73816544651402</c:v>
                </c:pt>
                <c:pt idx="82">
                  <c:v>406.69929776372902</c:v>
                </c:pt>
                <c:pt idx="83">
                  <c:v>411.84570451539503</c:v>
                </c:pt>
                <c:pt idx="84">
                  <c:v>418.90406340225599</c:v>
                </c:pt>
                <c:pt idx="85">
                  <c:v>432.584750514446</c:v>
                </c:pt>
                <c:pt idx="86">
                  <c:v>477.89798781373798</c:v>
                </c:pt>
                <c:pt idx="87">
                  <c:v>464.91663210374497</c:v>
                </c:pt>
                <c:pt idx="88">
                  <c:v>449.08592943101502</c:v>
                </c:pt>
                <c:pt idx="89">
                  <c:v>513.71354571864697</c:v>
                </c:pt>
                <c:pt idx="90">
                  <c:v>463.43475376398601</c:v>
                </c:pt>
                <c:pt idx="91">
                  <c:v>472.45177169906498</c:v>
                </c:pt>
                <c:pt idx="92">
                  <c:v>435.57302723612901</c:v>
                </c:pt>
                <c:pt idx="93">
                  <c:v>427.12167070233102</c:v>
                </c:pt>
                <c:pt idx="94">
                  <c:v>436.66989807715498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6B-4E4B-BC19-97544F026792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PrimeMarkets!$V$6:$V$116</c:f>
              <c:numCache>
                <c:formatCode>0</c:formatCode>
                <c:ptCount val="111"/>
                <c:pt idx="0">
                  <c:v>62.461412325296699</c:v>
                </c:pt>
                <c:pt idx="1">
                  <c:v>63.262113437803997</c:v>
                </c:pt>
                <c:pt idx="2">
                  <c:v>64.301682952951595</c:v>
                </c:pt>
                <c:pt idx="3">
                  <c:v>65.219792375918104</c:v>
                </c:pt>
                <c:pt idx="4">
                  <c:v>67.770031394503604</c:v>
                </c:pt>
                <c:pt idx="5">
                  <c:v>71.113653811857105</c:v>
                </c:pt>
                <c:pt idx="6">
                  <c:v>72.698189395970601</c:v>
                </c:pt>
                <c:pt idx="7">
                  <c:v>73.408066468077195</c:v>
                </c:pt>
                <c:pt idx="8">
                  <c:v>74.956194390508202</c:v>
                </c:pt>
                <c:pt idx="9">
                  <c:v>77.440274635090105</c:v>
                </c:pt>
                <c:pt idx="10">
                  <c:v>80.209583126567196</c:v>
                </c:pt>
                <c:pt idx="11">
                  <c:v>82.588001510214696</c:v>
                </c:pt>
                <c:pt idx="12">
                  <c:v>84.965476048421394</c:v>
                </c:pt>
                <c:pt idx="13">
                  <c:v>86.964202323288603</c:v>
                </c:pt>
                <c:pt idx="14">
                  <c:v>88.825641272877604</c:v>
                </c:pt>
                <c:pt idx="15">
                  <c:v>91.500151865713406</c:v>
                </c:pt>
                <c:pt idx="16">
                  <c:v>96.026108522700099</c:v>
                </c:pt>
                <c:pt idx="17">
                  <c:v>100.73124605405501</c:v>
                </c:pt>
                <c:pt idx="18">
                  <c:v>100.642102939487</c:v>
                </c:pt>
                <c:pt idx="19">
                  <c:v>100</c:v>
                </c:pt>
                <c:pt idx="20">
                  <c:v>104.402427158404</c:v>
                </c:pt>
                <c:pt idx="21">
                  <c:v>110.478082509104</c:v>
                </c:pt>
                <c:pt idx="22">
                  <c:v>112.942574046366</c:v>
                </c:pt>
                <c:pt idx="23">
                  <c:v>113.701967393845</c:v>
                </c:pt>
                <c:pt idx="24">
                  <c:v>117.31865175962599</c:v>
                </c:pt>
                <c:pt idx="25">
                  <c:v>122.83984350918701</c:v>
                </c:pt>
                <c:pt idx="26">
                  <c:v>127.954068057688</c:v>
                </c:pt>
                <c:pt idx="27">
                  <c:v>131.62601772765899</c:v>
                </c:pt>
                <c:pt idx="28">
                  <c:v>135.92360558829799</c:v>
                </c:pt>
                <c:pt idx="29">
                  <c:v>140.97981692033699</c:v>
                </c:pt>
                <c:pt idx="30">
                  <c:v>144.01080808918701</c:v>
                </c:pt>
                <c:pt idx="31">
                  <c:v>147.042033800301</c:v>
                </c:pt>
                <c:pt idx="32">
                  <c:v>154.10135656249099</c:v>
                </c:pt>
                <c:pt idx="33">
                  <c:v>162.82376326938399</c:v>
                </c:pt>
                <c:pt idx="34">
                  <c:v>166.85491890796601</c:v>
                </c:pt>
                <c:pt idx="35">
                  <c:v>168.60107081571701</c:v>
                </c:pt>
                <c:pt idx="36">
                  <c:v>174.60805856973801</c:v>
                </c:pt>
                <c:pt idx="37">
                  <c:v>184.26301141328099</c:v>
                </c:pt>
                <c:pt idx="38">
                  <c:v>190.488340264058</c:v>
                </c:pt>
                <c:pt idx="39">
                  <c:v>191.28149681255499</c:v>
                </c:pt>
                <c:pt idx="40">
                  <c:v>190.81681060023499</c:v>
                </c:pt>
                <c:pt idx="41">
                  <c:v>189.386067115712</c:v>
                </c:pt>
                <c:pt idx="42">
                  <c:v>187.02272350836401</c:v>
                </c:pt>
                <c:pt idx="43">
                  <c:v>187.33457180845801</c:v>
                </c:pt>
                <c:pt idx="44">
                  <c:v>192.416844793775</c:v>
                </c:pt>
                <c:pt idx="45">
                  <c:v>197.078319781706</c:v>
                </c:pt>
                <c:pt idx="46">
                  <c:v>190.10353063934301</c:v>
                </c:pt>
                <c:pt idx="47">
                  <c:v>179.658244282288</c:v>
                </c:pt>
                <c:pt idx="48">
                  <c:v>176.143623881282</c:v>
                </c:pt>
                <c:pt idx="49">
                  <c:v>175.06459328649501</c:v>
                </c:pt>
                <c:pt idx="50">
                  <c:v>167.16077846227299</c:v>
                </c:pt>
                <c:pt idx="51">
                  <c:v>157.061568961234</c:v>
                </c:pt>
                <c:pt idx="52">
                  <c:v>149.19107102985799</c:v>
                </c:pt>
                <c:pt idx="53">
                  <c:v>138.42095188329</c:v>
                </c:pt>
                <c:pt idx="54">
                  <c:v>128.88464598885801</c:v>
                </c:pt>
                <c:pt idx="55">
                  <c:v>125.58877682392</c:v>
                </c:pt>
                <c:pt idx="56">
                  <c:v>126.69608464013299</c:v>
                </c:pt>
                <c:pt idx="57">
                  <c:v>126.425167013299</c:v>
                </c:pt>
                <c:pt idx="58">
                  <c:v>126.18971115556199</c:v>
                </c:pt>
                <c:pt idx="59">
                  <c:v>128.19807327031299</c:v>
                </c:pt>
                <c:pt idx="60">
                  <c:v>132.13934933815699</c:v>
                </c:pt>
                <c:pt idx="61">
                  <c:v>137.11137100892799</c:v>
                </c:pt>
                <c:pt idx="62">
                  <c:v>141.436870962162</c:v>
                </c:pt>
                <c:pt idx="63">
                  <c:v>144.044646716394</c:v>
                </c:pt>
                <c:pt idx="64">
                  <c:v>146.165183058606</c:v>
                </c:pt>
                <c:pt idx="65">
                  <c:v>149.995059270002</c:v>
                </c:pt>
                <c:pt idx="66">
                  <c:v>155.589379539128</c:v>
                </c:pt>
                <c:pt idx="67">
                  <c:v>159.75252848004499</c:v>
                </c:pt>
                <c:pt idx="68">
                  <c:v>163.45486968054701</c:v>
                </c:pt>
                <c:pt idx="69">
                  <c:v>170.40323269702299</c:v>
                </c:pt>
                <c:pt idx="70">
                  <c:v>177.14589167848001</c:v>
                </c:pt>
                <c:pt idx="71">
                  <c:v>180.751865152389</c:v>
                </c:pt>
                <c:pt idx="72">
                  <c:v>186.920935357448</c:v>
                </c:pt>
                <c:pt idx="73">
                  <c:v>197.98372165215699</c:v>
                </c:pt>
                <c:pt idx="74">
                  <c:v>203.56085180855999</c:v>
                </c:pt>
                <c:pt idx="75">
                  <c:v>203.27476730160799</c:v>
                </c:pt>
                <c:pt idx="76">
                  <c:v>208.548284787272</c:v>
                </c:pt>
                <c:pt idx="77">
                  <c:v>220.362839092966</c:v>
                </c:pt>
                <c:pt idx="78">
                  <c:v>226.04261401697801</c:v>
                </c:pt>
                <c:pt idx="79">
                  <c:v>225.65555865944199</c:v>
                </c:pt>
                <c:pt idx="80">
                  <c:v>233.00210832221899</c:v>
                </c:pt>
                <c:pt idx="81">
                  <c:v>247.45770055971599</c:v>
                </c:pt>
                <c:pt idx="82">
                  <c:v>254.15755123485701</c:v>
                </c:pt>
                <c:pt idx="83">
                  <c:v>253.99223133098701</c:v>
                </c:pt>
                <c:pt idx="84">
                  <c:v>262.45284744153503</c:v>
                </c:pt>
                <c:pt idx="85">
                  <c:v>276.579948525497</c:v>
                </c:pt>
                <c:pt idx="86">
                  <c:v>279.96597322868001</c:v>
                </c:pt>
                <c:pt idx="87">
                  <c:v>277.74120241530397</c:v>
                </c:pt>
                <c:pt idx="88">
                  <c:v>287.17752674936798</c:v>
                </c:pt>
                <c:pt idx="89">
                  <c:v>303.36768939390601</c:v>
                </c:pt>
                <c:pt idx="90">
                  <c:v>307.919805452471</c:v>
                </c:pt>
                <c:pt idx="91">
                  <c:v>305.377276022535</c:v>
                </c:pt>
                <c:pt idx="92">
                  <c:v>310.61747375976898</c:v>
                </c:pt>
                <c:pt idx="93">
                  <c:v>322.36594069507902</c:v>
                </c:pt>
                <c:pt idx="94">
                  <c:v>334.24567771926502</c:v>
                </c:pt>
                <c:pt idx="95">
                  <c:v>339.31965320637602</c:v>
                </c:pt>
                <c:pt idx="96">
                  <c:v>339.217056340944</c:v>
                </c:pt>
                <c:pt idx="97">
                  <c:v>339.81876910934199</c:v>
                </c:pt>
                <c:pt idx="98">
                  <c:v>353.79950078400498</c:v>
                </c:pt>
                <c:pt idx="99">
                  <c:v>371.55624123678001</c:v>
                </c:pt>
                <c:pt idx="100">
                  <c:v>386.18544199221299</c:v>
                </c:pt>
                <c:pt idx="101">
                  <c:v>412.41821570564701</c:v>
                </c:pt>
                <c:pt idx="102">
                  <c:v>437.01400958370999</c:v>
                </c:pt>
                <c:pt idx="103">
                  <c:v>447.97832503865101</c:v>
                </c:pt>
                <c:pt idx="104">
                  <c:v>469.39979275487502</c:v>
                </c:pt>
                <c:pt idx="105">
                  <c:v>502.09893262445399</c:v>
                </c:pt>
                <c:pt idx="106">
                  <c:v>487.72299633535198</c:v>
                </c:pt>
                <c:pt idx="107">
                  <c:v>456.24537574920498</c:v>
                </c:pt>
                <c:pt idx="108">
                  <c:v>447.19824546867699</c:v>
                </c:pt>
                <c:pt idx="109">
                  <c:v>445.407173964903</c:v>
                </c:pt>
                <c:pt idx="110">
                  <c:v>454.78903036552498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6B-4E4B-BC19-97544F026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2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VW'!$Q$30:$Q$339</c:f>
              <c:numCache>
                <c:formatCode>[$-409]mmm\-yy;@</c:formatCode>
                <c:ptCount val="310"/>
                <c:pt idx="0">
                  <c:v>35810.5</c:v>
                </c:pt>
                <c:pt idx="1">
                  <c:v>35840</c:v>
                </c:pt>
                <c:pt idx="2">
                  <c:v>35869.5</c:v>
                </c:pt>
                <c:pt idx="3">
                  <c:v>35900</c:v>
                </c:pt>
                <c:pt idx="4">
                  <c:v>35930.5</c:v>
                </c:pt>
                <c:pt idx="5">
                  <c:v>35961</c:v>
                </c:pt>
                <c:pt idx="6">
                  <c:v>35991.5</c:v>
                </c:pt>
                <c:pt idx="7">
                  <c:v>36022.5</c:v>
                </c:pt>
                <c:pt idx="8">
                  <c:v>36053</c:v>
                </c:pt>
                <c:pt idx="9">
                  <c:v>36083.5</c:v>
                </c:pt>
                <c:pt idx="10">
                  <c:v>36114</c:v>
                </c:pt>
                <c:pt idx="11">
                  <c:v>36144.5</c:v>
                </c:pt>
                <c:pt idx="12">
                  <c:v>36175.5</c:v>
                </c:pt>
                <c:pt idx="13">
                  <c:v>36205</c:v>
                </c:pt>
                <c:pt idx="14">
                  <c:v>36234.5</c:v>
                </c:pt>
                <c:pt idx="15">
                  <c:v>36265</c:v>
                </c:pt>
                <c:pt idx="16">
                  <c:v>36295.5</c:v>
                </c:pt>
                <c:pt idx="17">
                  <c:v>36326</c:v>
                </c:pt>
                <c:pt idx="18">
                  <c:v>36356.5</c:v>
                </c:pt>
                <c:pt idx="19">
                  <c:v>36387.5</c:v>
                </c:pt>
                <c:pt idx="20">
                  <c:v>36418</c:v>
                </c:pt>
                <c:pt idx="21">
                  <c:v>36448.5</c:v>
                </c:pt>
                <c:pt idx="22">
                  <c:v>36479</c:v>
                </c:pt>
                <c:pt idx="23">
                  <c:v>36509.5</c:v>
                </c:pt>
                <c:pt idx="24">
                  <c:v>36540.5</c:v>
                </c:pt>
                <c:pt idx="25">
                  <c:v>36570.5</c:v>
                </c:pt>
                <c:pt idx="26">
                  <c:v>36600.5</c:v>
                </c:pt>
                <c:pt idx="27">
                  <c:v>36631</c:v>
                </c:pt>
                <c:pt idx="28">
                  <c:v>36661.5</c:v>
                </c:pt>
                <c:pt idx="29">
                  <c:v>36692</c:v>
                </c:pt>
                <c:pt idx="30">
                  <c:v>36722.5</c:v>
                </c:pt>
                <c:pt idx="31">
                  <c:v>36753.5</c:v>
                </c:pt>
                <c:pt idx="32">
                  <c:v>36784</c:v>
                </c:pt>
                <c:pt idx="33">
                  <c:v>36814.5</c:v>
                </c:pt>
                <c:pt idx="34">
                  <c:v>36845</c:v>
                </c:pt>
                <c:pt idx="35">
                  <c:v>36875.5</c:v>
                </c:pt>
                <c:pt idx="36">
                  <c:v>36906.5</c:v>
                </c:pt>
                <c:pt idx="37">
                  <c:v>36936</c:v>
                </c:pt>
                <c:pt idx="38">
                  <c:v>36965.5</c:v>
                </c:pt>
                <c:pt idx="39">
                  <c:v>36996</c:v>
                </c:pt>
                <c:pt idx="40">
                  <c:v>37026.5</c:v>
                </c:pt>
                <c:pt idx="41">
                  <c:v>37057</c:v>
                </c:pt>
                <c:pt idx="42">
                  <c:v>37087.5</c:v>
                </c:pt>
                <c:pt idx="43">
                  <c:v>37118.5</c:v>
                </c:pt>
                <c:pt idx="44">
                  <c:v>37149</c:v>
                </c:pt>
                <c:pt idx="45">
                  <c:v>37179.5</c:v>
                </c:pt>
                <c:pt idx="46">
                  <c:v>37210</c:v>
                </c:pt>
                <c:pt idx="47">
                  <c:v>37240.5</c:v>
                </c:pt>
                <c:pt idx="48">
                  <c:v>37271.5</c:v>
                </c:pt>
                <c:pt idx="49">
                  <c:v>37301</c:v>
                </c:pt>
                <c:pt idx="50">
                  <c:v>37330.5</c:v>
                </c:pt>
                <c:pt idx="51">
                  <c:v>37361</c:v>
                </c:pt>
                <c:pt idx="52">
                  <c:v>37391.5</c:v>
                </c:pt>
                <c:pt idx="53">
                  <c:v>37422</c:v>
                </c:pt>
                <c:pt idx="54">
                  <c:v>37452.5</c:v>
                </c:pt>
                <c:pt idx="55">
                  <c:v>37483.5</c:v>
                </c:pt>
                <c:pt idx="56">
                  <c:v>37514</c:v>
                </c:pt>
                <c:pt idx="57">
                  <c:v>37544.5</c:v>
                </c:pt>
                <c:pt idx="58">
                  <c:v>37575</c:v>
                </c:pt>
                <c:pt idx="59">
                  <c:v>37605.5</c:v>
                </c:pt>
                <c:pt idx="60">
                  <c:v>37636.5</c:v>
                </c:pt>
                <c:pt idx="61">
                  <c:v>37666</c:v>
                </c:pt>
                <c:pt idx="62">
                  <c:v>37695.5</c:v>
                </c:pt>
                <c:pt idx="63">
                  <c:v>37726</c:v>
                </c:pt>
                <c:pt idx="64">
                  <c:v>37756.5</c:v>
                </c:pt>
                <c:pt idx="65">
                  <c:v>37787</c:v>
                </c:pt>
                <c:pt idx="66">
                  <c:v>37817.5</c:v>
                </c:pt>
                <c:pt idx="67">
                  <c:v>37848.5</c:v>
                </c:pt>
                <c:pt idx="68">
                  <c:v>37879</c:v>
                </c:pt>
                <c:pt idx="69">
                  <c:v>37909.5</c:v>
                </c:pt>
                <c:pt idx="70">
                  <c:v>37940</c:v>
                </c:pt>
                <c:pt idx="71">
                  <c:v>37970.5</c:v>
                </c:pt>
                <c:pt idx="72">
                  <c:v>38001.5</c:v>
                </c:pt>
                <c:pt idx="73">
                  <c:v>38031.5</c:v>
                </c:pt>
                <c:pt idx="74">
                  <c:v>38061.5</c:v>
                </c:pt>
                <c:pt idx="75">
                  <c:v>38092</c:v>
                </c:pt>
                <c:pt idx="76">
                  <c:v>38122.5</c:v>
                </c:pt>
                <c:pt idx="77">
                  <c:v>38153</c:v>
                </c:pt>
                <c:pt idx="78">
                  <c:v>38183.5</c:v>
                </c:pt>
                <c:pt idx="79">
                  <c:v>38214.5</c:v>
                </c:pt>
                <c:pt idx="80">
                  <c:v>38245</c:v>
                </c:pt>
                <c:pt idx="81">
                  <c:v>38275.5</c:v>
                </c:pt>
                <c:pt idx="82">
                  <c:v>38306</c:v>
                </c:pt>
                <c:pt idx="83">
                  <c:v>38336.5</c:v>
                </c:pt>
                <c:pt idx="84">
                  <c:v>38367.5</c:v>
                </c:pt>
                <c:pt idx="85">
                  <c:v>38397</c:v>
                </c:pt>
                <c:pt idx="86">
                  <c:v>38426.5</c:v>
                </c:pt>
                <c:pt idx="87">
                  <c:v>38457</c:v>
                </c:pt>
                <c:pt idx="88">
                  <c:v>38487.5</c:v>
                </c:pt>
                <c:pt idx="89">
                  <c:v>38518</c:v>
                </c:pt>
                <c:pt idx="90">
                  <c:v>38548.5</c:v>
                </c:pt>
                <c:pt idx="91">
                  <c:v>38579.5</c:v>
                </c:pt>
                <c:pt idx="92">
                  <c:v>38610</c:v>
                </c:pt>
                <c:pt idx="93">
                  <c:v>38640.5</c:v>
                </c:pt>
                <c:pt idx="94">
                  <c:v>38671</c:v>
                </c:pt>
                <c:pt idx="95">
                  <c:v>38701.5</c:v>
                </c:pt>
                <c:pt idx="96">
                  <c:v>38732.5</c:v>
                </c:pt>
                <c:pt idx="97">
                  <c:v>38762</c:v>
                </c:pt>
                <c:pt idx="98">
                  <c:v>38791.5</c:v>
                </c:pt>
                <c:pt idx="99">
                  <c:v>38822</c:v>
                </c:pt>
                <c:pt idx="100">
                  <c:v>38852.5</c:v>
                </c:pt>
                <c:pt idx="101">
                  <c:v>38883</c:v>
                </c:pt>
                <c:pt idx="102">
                  <c:v>38913.5</c:v>
                </c:pt>
                <c:pt idx="103">
                  <c:v>38944.5</c:v>
                </c:pt>
                <c:pt idx="104">
                  <c:v>38975</c:v>
                </c:pt>
                <c:pt idx="105">
                  <c:v>39005.5</c:v>
                </c:pt>
                <c:pt idx="106">
                  <c:v>39036</c:v>
                </c:pt>
                <c:pt idx="107">
                  <c:v>39066.5</c:v>
                </c:pt>
                <c:pt idx="108">
                  <c:v>39097.5</c:v>
                </c:pt>
                <c:pt idx="109">
                  <c:v>39127</c:v>
                </c:pt>
                <c:pt idx="110">
                  <c:v>39156.5</c:v>
                </c:pt>
                <c:pt idx="111">
                  <c:v>39187</c:v>
                </c:pt>
                <c:pt idx="112">
                  <c:v>39217.5</c:v>
                </c:pt>
                <c:pt idx="113">
                  <c:v>39248</c:v>
                </c:pt>
                <c:pt idx="114">
                  <c:v>39278.5</c:v>
                </c:pt>
                <c:pt idx="115">
                  <c:v>39309.5</c:v>
                </c:pt>
                <c:pt idx="116">
                  <c:v>39340</c:v>
                </c:pt>
                <c:pt idx="117">
                  <c:v>39370.5</c:v>
                </c:pt>
                <c:pt idx="118">
                  <c:v>39401</c:v>
                </c:pt>
                <c:pt idx="119">
                  <c:v>39431.5</c:v>
                </c:pt>
                <c:pt idx="120">
                  <c:v>39462.5</c:v>
                </c:pt>
                <c:pt idx="121">
                  <c:v>39492.5</c:v>
                </c:pt>
                <c:pt idx="122">
                  <c:v>39522.5</c:v>
                </c:pt>
                <c:pt idx="123">
                  <c:v>39553</c:v>
                </c:pt>
                <c:pt idx="124">
                  <c:v>39583.5</c:v>
                </c:pt>
                <c:pt idx="125">
                  <c:v>39614</c:v>
                </c:pt>
                <c:pt idx="126">
                  <c:v>39644.5</c:v>
                </c:pt>
                <c:pt idx="127">
                  <c:v>39675.5</c:v>
                </c:pt>
                <c:pt idx="128">
                  <c:v>39706</c:v>
                </c:pt>
                <c:pt idx="129">
                  <c:v>39736.5</c:v>
                </c:pt>
                <c:pt idx="130">
                  <c:v>39767</c:v>
                </c:pt>
                <c:pt idx="131">
                  <c:v>39797.5</c:v>
                </c:pt>
                <c:pt idx="132">
                  <c:v>39828.5</c:v>
                </c:pt>
                <c:pt idx="133">
                  <c:v>39858</c:v>
                </c:pt>
                <c:pt idx="134">
                  <c:v>39887.5</c:v>
                </c:pt>
                <c:pt idx="135">
                  <c:v>39918</c:v>
                </c:pt>
                <c:pt idx="136">
                  <c:v>39948.5</c:v>
                </c:pt>
                <c:pt idx="137">
                  <c:v>39979</c:v>
                </c:pt>
                <c:pt idx="138">
                  <c:v>40009</c:v>
                </c:pt>
                <c:pt idx="139">
                  <c:v>40040</c:v>
                </c:pt>
                <c:pt idx="140">
                  <c:v>40071</c:v>
                </c:pt>
                <c:pt idx="141">
                  <c:v>40101</c:v>
                </c:pt>
                <c:pt idx="142">
                  <c:v>40132</c:v>
                </c:pt>
                <c:pt idx="143">
                  <c:v>40162</c:v>
                </c:pt>
                <c:pt idx="144">
                  <c:v>40193</c:v>
                </c:pt>
                <c:pt idx="145">
                  <c:v>40224</c:v>
                </c:pt>
                <c:pt idx="146">
                  <c:v>40252</c:v>
                </c:pt>
                <c:pt idx="147">
                  <c:v>40283</c:v>
                </c:pt>
                <c:pt idx="148">
                  <c:v>40313</c:v>
                </c:pt>
                <c:pt idx="149">
                  <c:v>40344</c:v>
                </c:pt>
                <c:pt idx="150">
                  <c:v>40374</c:v>
                </c:pt>
                <c:pt idx="151">
                  <c:v>40405</c:v>
                </c:pt>
                <c:pt idx="152">
                  <c:v>40436</c:v>
                </c:pt>
                <c:pt idx="153">
                  <c:v>40466</c:v>
                </c:pt>
                <c:pt idx="154">
                  <c:v>40497</c:v>
                </c:pt>
                <c:pt idx="155">
                  <c:v>40527</c:v>
                </c:pt>
                <c:pt idx="156">
                  <c:v>40558</c:v>
                </c:pt>
                <c:pt idx="157">
                  <c:v>40589</c:v>
                </c:pt>
                <c:pt idx="158">
                  <c:v>40617</c:v>
                </c:pt>
                <c:pt idx="159">
                  <c:v>40648</c:v>
                </c:pt>
                <c:pt idx="160">
                  <c:v>40678</c:v>
                </c:pt>
                <c:pt idx="161">
                  <c:v>40709</c:v>
                </c:pt>
                <c:pt idx="162">
                  <c:v>40739</c:v>
                </c:pt>
                <c:pt idx="163">
                  <c:v>40770</c:v>
                </c:pt>
                <c:pt idx="164">
                  <c:v>40801</c:v>
                </c:pt>
                <c:pt idx="165">
                  <c:v>40831</c:v>
                </c:pt>
                <c:pt idx="166">
                  <c:v>40862</c:v>
                </c:pt>
                <c:pt idx="167">
                  <c:v>40892</c:v>
                </c:pt>
                <c:pt idx="168">
                  <c:v>40923</c:v>
                </c:pt>
                <c:pt idx="169">
                  <c:v>40954</c:v>
                </c:pt>
                <c:pt idx="170">
                  <c:v>40983</c:v>
                </c:pt>
                <c:pt idx="171">
                  <c:v>41014</c:v>
                </c:pt>
                <c:pt idx="172">
                  <c:v>41044</c:v>
                </c:pt>
                <c:pt idx="173">
                  <c:v>41075</c:v>
                </c:pt>
                <c:pt idx="174">
                  <c:v>41105</c:v>
                </c:pt>
                <c:pt idx="175">
                  <c:v>41136</c:v>
                </c:pt>
                <c:pt idx="176">
                  <c:v>41167</c:v>
                </c:pt>
                <c:pt idx="177">
                  <c:v>41197</c:v>
                </c:pt>
                <c:pt idx="178">
                  <c:v>41228</c:v>
                </c:pt>
                <c:pt idx="179">
                  <c:v>41258</c:v>
                </c:pt>
                <c:pt idx="180">
                  <c:v>41289</c:v>
                </c:pt>
                <c:pt idx="181">
                  <c:v>41320</c:v>
                </c:pt>
                <c:pt idx="182">
                  <c:v>41348</c:v>
                </c:pt>
                <c:pt idx="183">
                  <c:v>41379</c:v>
                </c:pt>
                <c:pt idx="184">
                  <c:v>41409</c:v>
                </c:pt>
                <c:pt idx="185">
                  <c:v>41440</c:v>
                </c:pt>
                <c:pt idx="186">
                  <c:v>41470</c:v>
                </c:pt>
                <c:pt idx="187">
                  <c:v>41501</c:v>
                </c:pt>
                <c:pt idx="188">
                  <c:v>41532</c:v>
                </c:pt>
                <c:pt idx="189">
                  <c:v>41562</c:v>
                </c:pt>
                <c:pt idx="190">
                  <c:v>41593</c:v>
                </c:pt>
                <c:pt idx="191">
                  <c:v>41623</c:v>
                </c:pt>
                <c:pt idx="192">
                  <c:v>41654</c:v>
                </c:pt>
                <c:pt idx="193">
                  <c:v>41685</c:v>
                </c:pt>
                <c:pt idx="194">
                  <c:v>41713</c:v>
                </c:pt>
                <c:pt idx="195">
                  <c:v>41744</c:v>
                </c:pt>
                <c:pt idx="196">
                  <c:v>41774</c:v>
                </c:pt>
                <c:pt idx="197">
                  <c:v>41805</c:v>
                </c:pt>
                <c:pt idx="198">
                  <c:v>41835</c:v>
                </c:pt>
                <c:pt idx="199">
                  <c:v>41866</c:v>
                </c:pt>
                <c:pt idx="200">
                  <c:v>41897</c:v>
                </c:pt>
                <c:pt idx="201">
                  <c:v>41927</c:v>
                </c:pt>
                <c:pt idx="202">
                  <c:v>41958</c:v>
                </c:pt>
                <c:pt idx="203">
                  <c:v>41988</c:v>
                </c:pt>
                <c:pt idx="204">
                  <c:v>42019</c:v>
                </c:pt>
                <c:pt idx="205">
                  <c:v>42050</c:v>
                </c:pt>
                <c:pt idx="206">
                  <c:v>42078</c:v>
                </c:pt>
                <c:pt idx="207">
                  <c:v>42109</c:v>
                </c:pt>
                <c:pt idx="208">
                  <c:v>42139</c:v>
                </c:pt>
                <c:pt idx="209">
                  <c:v>42170</c:v>
                </c:pt>
                <c:pt idx="210">
                  <c:v>42200</c:v>
                </c:pt>
                <c:pt idx="211">
                  <c:v>42231</c:v>
                </c:pt>
                <c:pt idx="212">
                  <c:v>42262</c:v>
                </c:pt>
                <c:pt idx="213">
                  <c:v>42292</c:v>
                </c:pt>
                <c:pt idx="214">
                  <c:v>42323</c:v>
                </c:pt>
                <c:pt idx="215">
                  <c:v>42353</c:v>
                </c:pt>
                <c:pt idx="216">
                  <c:v>42384</c:v>
                </c:pt>
                <c:pt idx="217">
                  <c:v>42415</c:v>
                </c:pt>
                <c:pt idx="218">
                  <c:v>42444</c:v>
                </c:pt>
                <c:pt idx="219">
                  <c:v>42475</c:v>
                </c:pt>
                <c:pt idx="220">
                  <c:v>42505</c:v>
                </c:pt>
                <c:pt idx="221">
                  <c:v>42536</c:v>
                </c:pt>
                <c:pt idx="222">
                  <c:v>42566</c:v>
                </c:pt>
                <c:pt idx="223">
                  <c:v>42597</c:v>
                </c:pt>
                <c:pt idx="224">
                  <c:v>42628</c:v>
                </c:pt>
                <c:pt idx="225">
                  <c:v>42658</c:v>
                </c:pt>
                <c:pt idx="226">
                  <c:v>42689</c:v>
                </c:pt>
                <c:pt idx="227">
                  <c:v>42719</c:v>
                </c:pt>
                <c:pt idx="228">
                  <c:v>42750</c:v>
                </c:pt>
                <c:pt idx="229">
                  <c:v>42781</c:v>
                </c:pt>
                <c:pt idx="230">
                  <c:v>42809</c:v>
                </c:pt>
                <c:pt idx="231">
                  <c:v>42840</c:v>
                </c:pt>
                <c:pt idx="232">
                  <c:v>42870</c:v>
                </c:pt>
                <c:pt idx="233">
                  <c:v>42901</c:v>
                </c:pt>
                <c:pt idx="234">
                  <c:v>42931</c:v>
                </c:pt>
                <c:pt idx="235">
                  <c:v>42962</c:v>
                </c:pt>
                <c:pt idx="236">
                  <c:v>42993</c:v>
                </c:pt>
                <c:pt idx="237">
                  <c:v>43023</c:v>
                </c:pt>
                <c:pt idx="238">
                  <c:v>43054</c:v>
                </c:pt>
                <c:pt idx="239">
                  <c:v>43084</c:v>
                </c:pt>
                <c:pt idx="240">
                  <c:v>43115</c:v>
                </c:pt>
                <c:pt idx="241">
                  <c:v>43146</c:v>
                </c:pt>
                <c:pt idx="242">
                  <c:v>43174</c:v>
                </c:pt>
                <c:pt idx="243">
                  <c:v>43205</c:v>
                </c:pt>
                <c:pt idx="244">
                  <c:v>43235</c:v>
                </c:pt>
                <c:pt idx="245">
                  <c:v>43266</c:v>
                </c:pt>
                <c:pt idx="246">
                  <c:v>43296</c:v>
                </c:pt>
                <c:pt idx="247">
                  <c:v>43327</c:v>
                </c:pt>
                <c:pt idx="248">
                  <c:v>43358</c:v>
                </c:pt>
                <c:pt idx="249">
                  <c:v>43388</c:v>
                </c:pt>
                <c:pt idx="250">
                  <c:v>43419</c:v>
                </c:pt>
                <c:pt idx="251">
                  <c:v>43449</c:v>
                </c:pt>
                <c:pt idx="252">
                  <c:v>43480</c:v>
                </c:pt>
                <c:pt idx="253">
                  <c:v>43511</c:v>
                </c:pt>
                <c:pt idx="254">
                  <c:v>43539</c:v>
                </c:pt>
                <c:pt idx="255">
                  <c:v>43570</c:v>
                </c:pt>
                <c:pt idx="256">
                  <c:v>43600</c:v>
                </c:pt>
                <c:pt idx="257">
                  <c:v>43631</c:v>
                </c:pt>
                <c:pt idx="258">
                  <c:v>43661</c:v>
                </c:pt>
                <c:pt idx="259">
                  <c:v>43692</c:v>
                </c:pt>
                <c:pt idx="260">
                  <c:v>43723</c:v>
                </c:pt>
                <c:pt idx="261">
                  <c:v>43753</c:v>
                </c:pt>
                <c:pt idx="262">
                  <c:v>43784</c:v>
                </c:pt>
                <c:pt idx="263">
                  <c:v>43814</c:v>
                </c:pt>
                <c:pt idx="264">
                  <c:v>43845</c:v>
                </c:pt>
                <c:pt idx="265">
                  <c:v>43876</c:v>
                </c:pt>
                <c:pt idx="266">
                  <c:v>43905</c:v>
                </c:pt>
                <c:pt idx="267">
                  <c:v>43936</c:v>
                </c:pt>
                <c:pt idx="268">
                  <c:v>43966</c:v>
                </c:pt>
                <c:pt idx="269">
                  <c:v>43997</c:v>
                </c:pt>
                <c:pt idx="270">
                  <c:v>44027</c:v>
                </c:pt>
                <c:pt idx="271">
                  <c:v>44058</c:v>
                </c:pt>
                <c:pt idx="272">
                  <c:v>44089</c:v>
                </c:pt>
                <c:pt idx="273">
                  <c:v>44119</c:v>
                </c:pt>
                <c:pt idx="274">
                  <c:v>44150</c:v>
                </c:pt>
                <c:pt idx="275">
                  <c:v>44180</c:v>
                </c:pt>
                <c:pt idx="276">
                  <c:v>44211</c:v>
                </c:pt>
                <c:pt idx="277">
                  <c:v>44242</c:v>
                </c:pt>
                <c:pt idx="278">
                  <c:v>44270</c:v>
                </c:pt>
                <c:pt idx="279">
                  <c:v>44301</c:v>
                </c:pt>
                <c:pt idx="280">
                  <c:v>44331</c:v>
                </c:pt>
                <c:pt idx="281">
                  <c:v>44362</c:v>
                </c:pt>
                <c:pt idx="282">
                  <c:v>44392</c:v>
                </c:pt>
                <c:pt idx="283">
                  <c:v>44423</c:v>
                </c:pt>
                <c:pt idx="284">
                  <c:v>44454</c:v>
                </c:pt>
                <c:pt idx="285">
                  <c:v>44484</c:v>
                </c:pt>
                <c:pt idx="286">
                  <c:v>44515</c:v>
                </c:pt>
                <c:pt idx="287">
                  <c:v>44545</c:v>
                </c:pt>
                <c:pt idx="288">
                  <c:v>44576</c:v>
                </c:pt>
                <c:pt idx="289">
                  <c:v>44607</c:v>
                </c:pt>
                <c:pt idx="290">
                  <c:v>44635</c:v>
                </c:pt>
                <c:pt idx="291">
                  <c:v>44666</c:v>
                </c:pt>
                <c:pt idx="292">
                  <c:v>44696</c:v>
                </c:pt>
                <c:pt idx="293">
                  <c:v>44727</c:v>
                </c:pt>
                <c:pt idx="294">
                  <c:v>44757</c:v>
                </c:pt>
                <c:pt idx="295">
                  <c:v>44788</c:v>
                </c:pt>
                <c:pt idx="296">
                  <c:v>44819</c:v>
                </c:pt>
                <c:pt idx="297">
                  <c:v>44849</c:v>
                </c:pt>
                <c:pt idx="298">
                  <c:v>44880</c:v>
                </c:pt>
                <c:pt idx="299">
                  <c:v>44910</c:v>
                </c:pt>
                <c:pt idx="300">
                  <c:v>44941</c:v>
                </c:pt>
                <c:pt idx="301">
                  <c:v>44972</c:v>
                </c:pt>
                <c:pt idx="302">
                  <c:v>45000</c:v>
                </c:pt>
                <c:pt idx="303">
                  <c:v>45031</c:v>
                </c:pt>
                <c:pt idx="304">
                  <c:v>45061</c:v>
                </c:pt>
                <c:pt idx="305">
                  <c:v>45092</c:v>
                </c:pt>
                <c:pt idx="306">
                  <c:v>45122</c:v>
                </c:pt>
                <c:pt idx="307">
                  <c:v>45153</c:v>
                </c:pt>
                <c:pt idx="308">
                  <c:v>45184</c:v>
                </c:pt>
                <c:pt idx="309">
                  <c:v>45214</c:v>
                </c:pt>
              </c:numCache>
            </c:numRef>
          </c:xVal>
          <c:yVal>
            <c:numRef>
              <c:f>'U.S. EW &amp; VW'!$U$30:$U$339</c:f>
              <c:numCache>
                <c:formatCode>0.0%</c:formatCode>
                <c:ptCount val="310"/>
                <c:pt idx="0">
                  <c:v>0.20288460274770403</c:v>
                </c:pt>
                <c:pt idx="1">
                  <c:v>0.17214436799835031</c:v>
                </c:pt>
                <c:pt idx="2">
                  <c:v>0.15608641862518824</c:v>
                </c:pt>
                <c:pt idx="3">
                  <c:v>0.13828502447198887</c:v>
                </c:pt>
                <c:pt idx="4">
                  <c:v>0.14829618842783066</c:v>
                </c:pt>
                <c:pt idx="5">
                  <c:v>0.16613247916319729</c:v>
                </c:pt>
                <c:pt idx="6">
                  <c:v>0.15636114433241333</c:v>
                </c:pt>
                <c:pt idx="7">
                  <c:v>0.16064123261733321</c:v>
                </c:pt>
                <c:pt idx="8">
                  <c:v>0.13952774649392596</c:v>
                </c:pt>
                <c:pt idx="9">
                  <c:v>0.14199464810949358</c:v>
                </c:pt>
                <c:pt idx="10">
                  <c:v>0.10587162467926059</c:v>
                </c:pt>
                <c:pt idx="11">
                  <c:v>8.227514592901386E-2</c:v>
                </c:pt>
                <c:pt idx="12">
                  <c:v>3.9442712458525042E-2</c:v>
                </c:pt>
                <c:pt idx="13">
                  <c:v>3.39319530744433E-2</c:v>
                </c:pt>
                <c:pt idx="14">
                  <c:v>3.0451234336411392E-2</c:v>
                </c:pt>
                <c:pt idx="15">
                  <c:v>3.5618168397961059E-2</c:v>
                </c:pt>
                <c:pt idx="16">
                  <c:v>1.9881297041222323E-2</c:v>
                </c:pt>
                <c:pt idx="17">
                  <c:v>7.9977407376408127E-3</c:v>
                </c:pt>
                <c:pt idx="18">
                  <c:v>1.7875471752530681E-2</c:v>
                </c:pt>
                <c:pt idx="19">
                  <c:v>3.7321787049638511E-2</c:v>
                </c:pt>
                <c:pt idx="20">
                  <c:v>5.4055326816681459E-2</c:v>
                </c:pt>
                <c:pt idx="21">
                  <c:v>5.4393547330648717E-2</c:v>
                </c:pt>
                <c:pt idx="22">
                  <c:v>4.9449609661471827E-2</c:v>
                </c:pt>
                <c:pt idx="23">
                  <c:v>4.7069023721911796E-2</c:v>
                </c:pt>
                <c:pt idx="24">
                  <c:v>5.1700569381792905E-2</c:v>
                </c:pt>
                <c:pt idx="25">
                  <c:v>4.5168389683027499E-2</c:v>
                </c:pt>
                <c:pt idx="26">
                  <c:v>4.7055896719535584E-2</c:v>
                </c:pt>
                <c:pt idx="27">
                  <c:v>4.8030597840234446E-2</c:v>
                </c:pt>
                <c:pt idx="28">
                  <c:v>8.1006161264461696E-2</c:v>
                </c:pt>
                <c:pt idx="29">
                  <c:v>0.1006241582466012</c:v>
                </c:pt>
                <c:pt idx="30">
                  <c:v>0.10777595246070448</c:v>
                </c:pt>
                <c:pt idx="31">
                  <c:v>8.8916303455914836E-2</c:v>
                </c:pt>
                <c:pt idx="32">
                  <c:v>8.2090118929094125E-2</c:v>
                </c:pt>
                <c:pt idx="33">
                  <c:v>8.1369110344413409E-2</c:v>
                </c:pt>
                <c:pt idx="34">
                  <c:v>9.1018674620416018E-2</c:v>
                </c:pt>
                <c:pt idx="35">
                  <c:v>9.6213837751621512E-2</c:v>
                </c:pt>
                <c:pt idx="36">
                  <c:v>9.4862641050797336E-2</c:v>
                </c:pt>
                <c:pt idx="37">
                  <c:v>0.11604318157300142</c:v>
                </c:pt>
                <c:pt idx="38">
                  <c:v>0.12991735210823485</c:v>
                </c:pt>
                <c:pt idx="39">
                  <c:v>0.1410181589899866</c:v>
                </c:pt>
                <c:pt idx="40">
                  <c:v>0.10994054017620436</c:v>
                </c:pt>
                <c:pt idx="41">
                  <c:v>7.9974164166318307E-2</c:v>
                </c:pt>
                <c:pt idx="42">
                  <c:v>6.3217594223116569E-2</c:v>
                </c:pt>
                <c:pt idx="43">
                  <c:v>5.0916097890056244E-2</c:v>
                </c:pt>
                <c:pt idx="44">
                  <c:v>3.614637407509913E-2</c:v>
                </c:pt>
                <c:pt idx="45">
                  <c:v>7.5145177640263405E-3</c:v>
                </c:pt>
                <c:pt idx="46">
                  <c:v>-1.0783251227032165E-2</c:v>
                </c:pt>
                <c:pt idx="47">
                  <c:v>-2.301789611835503E-2</c:v>
                </c:pt>
                <c:pt idx="48">
                  <c:v>-1.4430814047905471E-2</c:v>
                </c:pt>
                <c:pt idx="49">
                  <c:v>-4.5629158327153974E-4</c:v>
                </c:pt>
                <c:pt idx="50">
                  <c:v>1.4025771263735498E-2</c:v>
                </c:pt>
                <c:pt idx="51">
                  <c:v>1.6926512047227726E-2</c:v>
                </c:pt>
                <c:pt idx="52">
                  <c:v>1.2176492434468722E-2</c:v>
                </c:pt>
                <c:pt idx="53">
                  <c:v>7.9592910094108404E-3</c:v>
                </c:pt>
                <c:pt idx="54">
                  <c:v>1.7798763462537615E-3</c:v>
                </c:pt>
                <c:pt idx="55">
                  <c:v>4.5562323949168704E-3</c:v>
                </c:pt>
                <c:pt idx="56">
                  <c:v>8.3333989196594516E-3</c:v>
                </c:pt>
                <c:pt idx="57">
                  <c:v>2.9292137996967949E-2</c:v>
                </c:pt>
                <c:pt idx="58">
                  <c:v>5.5193405823636965E-2</c:v>
                </c:pt>
                <c:pt idx="59">
                  <c:v>8.7566656303142532E-2</c:v>
                </c:pt>
                <c:pt idx="60">
                  <c:v>0.10036465719016507</c:v>
                </c:pt>
                <c:pt idx="61">
                  <c:v>9.5084638228532636E-2</c:v>
                </c:pt>
                <c:pt idx="62">
                  <c:v>8.2780560297104122E-2</c:v>
                </c:pt>
                <c:pt idx="63">
                  <c:v>7.4710197211072638E-2</c:v>
                </c:pt>
                <c:pt idx="64">
                  <c:v>8.1544720826014716E-2</c:v>
                </c:pt>
                <c:pt idx="65">
                  <c:v>8.4750639594907806E-2</c:v>
                </c:pt>
                <c:pt idx="66">
                  <c:v>8.8739513856144869E-2</c:v>
                </c:pt>
                <c:pt idx="67">
                  <c:v>7.1734439422531437E-2</c:v>
                </c:pt>
                <c:pt idx="68">
                  <c:v>5.8178603225698566E-2</c:v>
                </c:pt>
                <c:pt idx="69">
                  <c:v>4.5869117220252775E-2</c:v>
                </c:pt>
                <c:pt idx="70">
                  <c:v>3.5845128106187785E-2</c:v>
                </c:pt>
                <c:pt idx="71">
                  <c:v>2.6775408590842931E-2</c:v>
                </c:pt>
                <c:pt idx="72">
                  <c:v>1.1074136483592456E-2</c:v>
                </c:pt>
                <c:pt idx="73">
                  <c:v>2.8538492467205634E-2</c:v>
                </c:pt>
                <c:pt idx="74">
                  <c:v>4.2131545991695551E-2</c:v>
                </c:pt>
                <c:pt idx="75">
                  <c:v>7.2094432960197796E-2</c:v>
                </c:pt>
                <c:pt idx="76">
                  <c:v>7.320007872079981E-2</c:v>
                </c:pt>
                <c:pt idx="77">
                  <c:v>9.2505078523475115E-2</c:v>
                </c:pt>
                <c:pt idx="78">
                  <c:v>0.11089956531901524</c:v>
                </c:pt>
                <c:pt idx="79">
                  <c:v>0.15237433443393633</c:v>
                </c:pt>
                <c:pt idx="80">
                  <c:v>0.18203088265909217</c:v>
                </c:pt>
                <c:pt idx="81">
                  <c:v>0.19597835232830318</c:v>
                </c:pt>
                <c:pt idx="82">
                  <c:v>0.18541766466463172</c:v>
                </c:pt>
                <c:pt idx="83">
                  <c:v>0.1658991853513383</c:v>
                </c:pt>
                <c:pt idx="84">
                  <c:v>0.15739242590522262</c:v>
                </c:pt>
                <c:pt idx="85">
                  <c:v>0.15236268042465184</c:v>
                </c:pt>
                <c:pt idx="86">
                  <c:v>0.15726980592260964</c:v>
                </c:pt>
                <c:pt idx="87">
                  <c:v>0.1498614994748162</c:v>
                </c:pt>
                <c:pt idx="88">
                  <c:v>0.14421216437378859</c:v>
                </c:pt>
                <c:pt idx="89">
                  <c:v>0.12955432485533414</c:v>
                </c:pt>
                <c:pt idx="90">
                  <c:v>0.1214370734431518</c:v>
                </c:pt>
                <c:pt idx="91">
                  <c:v>0.11542032208897157</c:v>
                </c:pt>
                <c:pt idx="92">
                  <c:v>0.11965820690422313</c:v>
                </c:pt>
                <c:pt idx="93">
                  <c:v>0.13360079994169038</c:v>
                </c:pt>
                <c:pt idx="94">
                  <c:v>0.15341365169956411</c:v>
                </c:pt>
                <c:pt idx="95">
                  <c:v>0.16367000213079685</c:v>
                </c:pt>
                <c:pt idx="96">
                  <c:v>0.16273774178271161</c:v>
                </c:pt>
                <c:pt idx="97">
                  <c:v>0.14330715504629055</c:v>
                </c:pt>
                <c:pt idx="98">
                  <c:v>0.13582421468424855</c:v>
                </c:pt>
                <c:pt idx="99">
                  <c:v>0.13296492876855592</c:v>
                </c:pt>
                <c:pt idx="100">
                  <c:v>0.14052142765086928</c:v>
                </c:pt>
                <c:pt idx="101">
                  <c:v>0.13799168146136243</c:v>
                </c:pt>
                <c:pt idx="102">
                  <c:v>0.13162208761924932</c:v>
                </c:pt>
                <c:pt idx="103">
                  <c:v>0.11975398448937202</c:v>
                </c:pt>
                <c:pt idx="104">
                  <c:v>9.9204629806786127E-2</c:v>
                </c:pt>
                <c:pt idx="105">
                  <c:v>8.7613379122245982E-2</c:v>
                </c:pt>
                <c:pt idx="106">
                  <c:v>8.4937401116652156E-2</c:v>
                </c:pt>
                <c:pt idx="107">
                  <c:v>0.10389898109287898</c:v>
                </c:pt>
                <c:pt idx="108">
                  <c:v>0.10782428953143408</c:v>
                </c:pt>
                <c:pt idx="109">
                  <c:v>0.10812618013813857</c:v>
                </c:pt>
                <c:pt idx="110">
                  <c:v>9.2712098555386202E-2</c:v>
                </c:pt>
                <c:pt idx="111">
                  <c:v>9.2177121367393422E-2</c:v>
                </c:pt>
                <c:pt idx="112">
                  <c:v>9.5292880846166383E-2</c:v>
                </c:pt>
                <c:pt idx="113">
                  <c:v>0.10219079698730438</c:v>
                </c:pt>
                <c:pt idx="114">
                  <c:v>0.10088186737381077</c:v>
                </c:pt>
                <c:pt idx="115">
                  <c:v>9.4575416684818947E-2</c:v>
                </c:pt>
                <c:pt idx="116">
                  <c:v>9.5097555036524284E-2</c:v>
                </c:pt>
                <c:pt idx="117">
                  <c:v>7.9072171729978047E-2</c:v>
                </c:pt>
                <c:pt idx="118">
                  <c:v>6.6693367139407211E-2</c:v>
                </c:pt>
                <c:pt idx="119">
                  <c:v>3.6231299160980113E-2</c:v>
                </c:pt>
                <c:pt idx="120">
                  <c:v>2.7012652931366565E-2</c:v>
                </c:pt>
                <c:pt idx="121">
                  <c:v>-8.0341053189427747E-3</c:v>
                </c:pt>
                <c:pt idx="122">
                  <c:v>-2.9938208263381672E-2</c:v>
                </c:pt>
                <c:pt idx="123">
                  <c:v>-6.576548291024753E-2</c:v>
                </c:pt>
                <c:pt idx="124">
                  <c:v>-6.3633904286346077E-2</c:v>
                </c:pt>
                <c:pt idx="125">
                  <c:v>-6.1531618473302241E-2</c:v>
                </c:pt>
                <c:pt idx="126">
                  <c:v>-5.2755917460163393E-2</c:v>
                </c:pt>
                <c:pt idx="127">
                  <c:v>-6.8692203201921376E-2</c:v>
                </c:pt>
                <c:pt idx="128">
                  <c:v>-8.2863567589214759E-2</c:v>
                </c:pt>
                <c:pt idx="129">
                  <c:v>-9.2513332484083555E-2</c:v>
                </c:pt>
                <c:pt idx="130">
                  <c:v>-0.10825102656222485</c:v>
                </c:pt>
                <c:pt idx="131">
                  <c:v>-0.12512382027223767</c:v>
                </c:pt>
                <c:pt idx="132">
                  <c:v>-0.13698597292950354</c:v>
                </c:pt>
                <c:pt idx="133">
                  <c:v>-0.11845692519358819</c:v>
                </c:pt>
                <c:pt idx="134">
                  <c:v>-0.11664750143672931</c:v>
                </c:pt>
                <c:pt idx="135">
                  <c:v>-0.12801191632853959</c:v>
                </c:pt>
                <c:pt idx="136">
                  <c:v>-0.19778595925425713</c:v>
                </c:pt>
                <c:pt idx="137">
                  <c:v>-0.25052299357059282</c:v>
                </c:pt>
                <c:pt idx="138">
                  <c:v>-0.29549442038494755</c:v>
                </c:pt>
                <c:pt idx="139">
                  <c:v>-0.28137030306295563</c:v>
                </c:pt>
                <c:pt idx="140">
                  <c:v>-0.26994875337623792</c:v>
                </c:pt>
                <c:pt idx="141">
                  <c:v>-0.26015430915845161</c:v>
                </c:pt>
                <c:pt idx="142">
                  <c:v>-0.26713696914290874</c:v>
                </c:pt>
                <c:pt idx="143">
                  <c:v>-0.26448775382137135</c:v>
                </c:pt>
                <c:pt idx="144">
                  <c:v>-0.25556211178994592</c:v>
                </c:pt>
                <c:pt idx="145">
                  <c:v>-0.24179928772604897</c:v>
                </c:pt>
                <c:pt idx="146">
                  <c:v>-0.20849282740582853</c:v>
                </c:pt>
                <c:pt idx="147">
                  <c:v>-0.15345751015042342</c:v>
                </c:pt>
                <c:pt idx="148">
                  <c:v>-7.163621477007176E-2</c:v>
                </c:pt>
                <c:pt idx="149">
                  <c:v>-9.9681038047741977E-3</c:v>
                </c:pt>
                <c:pt idx="150">
                  <c:v>3.4491657296575218E-2</c:v>
                </c:pt>
                <c:pt idx="151">
                  <c:v>4.2070868879687806E-2</c:v>
                </c:pt>
                <c:pt idx="152">
                  <c:v>5.9427729010117281E-2</c:v>
                </c:pt>
                <c:pt idx="153">
                  <c:v>8.2861861457510511E-2</c:v>
                </c:pt>
                <c:pt idx="154">
                  <c:v>0.11136998275775611</c:v>
                </c:pt>
                <c:pt idx="155">
                  <c:v>0.14116031478305646</c:v>
                </c:pt>
                <c:pt idx="156">
                  <c:v>0.16158991046581805</c:v>
                </c:pt>
                <c:pt idx="157">
                  <c:v>0.16377601381851559</c:v>
                </c:pt>
                <c:pt idx="158">
                  <c:v>0.13656027653007352</c:v>
                </c:pt>
                <c:pt idx="159">
                  <c:v>9.3740649207842308E-2</c:v>
                </c:pt>
                <c:pt idx="160">
                  <c:v>6.7318351536293841E-2</c:v>
                </c:pt>
                <c:pt idx="161">
                  <c:v>5.9124125706980779E-2</c:v>
                </c:pt>
                <c:pt idx="162">
                  <c:v>5.9133334685907757E-2</c:v>
                </c:pt>
                <c:pt idx="163">
                  <c:v>5.1944087715783738E-2</c:v>
                </c:pt>
                <c:pt idx="164">
                  <c:v>4.9658851551951821E-2</c:v>
                </c:pt>
                <c:pt idx="165">
                  <c:v>5.3046941349053744E-2</c:v>
                </c:pt>
                <c:pt idx="166">
                  <c:v>7.1758599747671736E-2</c:v>
                </c:pt>
                <c:pt idx="167">
                  <c:v>7.5090715778345585E-2</c:v>
                </c:pt>
                <c:pt idx="168">
                  <c:v>6.6348783175807391E-2</c:v>
                </c:pt>
                <c:pt idx="169">
                  <c:v>4.6904008083031856E-2</c:v>
                </c:pt>
                <c:pt idx="170">
                  <c:v>3.8012666122292593E-2</c:v>
                </c:pt>
                <c:pt idx="171">
                  <c:v>4.4125064232426903E-2</c:v>
                </c:pt>
                <c:pt idx="172">
                  <c:v>4.6772544127631877E-2</c:v>
                </c:pt>
                <c:pt idx="173">
                  <c:v>5.1722440286272819E-2</c:v>
                </c:pt>
                <c:pt idx="174">
                  <c:v>6.402400490722826E-2</c:v>
                </c:pt>
                <c:pt idx="175">
                  <c:v>7.5163536924827801E-2</c:v>
                </c:pt>
                <c:pt idx="176">
                  <c:v>7.1737290264230591E-2</c:v>
                </c:pt>
                <c:pt idx="177">
                  <c:v>5.5915666520012675E-2</c:v>
                </c:pt>
                <c:pt idx="178">
                  <c:v>4.1455442978935553E-2</c:v>
                </c:pt>
                <c:pt idx="179">
                  <c:v>3.9594096120808331E-2</c:v>
                </c:pt>
                <c:pt idx="180">
                  <c:v>3.6981016686143953E-2</c:v>
                </c:pt>
                <c:pt idx="181">
                  <c:v>4.8199760213569309E-2</c:v>
                </c:pt>
                <c:pt idx="182">
                  <c:v>6.6960428259248861E-2</c:v>
                </c:pt>
                <c:pt idx="183">
                  <c:v>8.5499796092824987E-2</c:v>
                </c:pt>
                <c:pt idx="184">
                  <c:v>0.10570411310533601</c:v>
                </c:pt>
                <c:pt idx="185">
                  <c:v>0.11559274585548485</c:v>
                </c:pt>
                <c:pt idx="186">
                  <c:v>0.12580033850013583</c:v>
                </c:pt>
                <c:pt idx="187">
                  <c:v>0.11779259678325182</c:v>
                </c:pt>
                <c:pt idx="188">
                  <c:v>0.12029086721008864</c:v>
                </c:pt>
                <c:pt idx="189">
                  <c:v>0.1189004520699708</c:v>
                </c:pt>
                <c:pt idx="190">
                  <c:v>0.12434730834252816</c:v>
                </c:pt>
                <c:pt idx="191">
                  <c:v>0.11156775361795312</c:v>
                </c:pt>
                <c:pt idx="192">
                  <c:v>0.11421332438672049</c:v>
                </c:pt>
                <c:pt idx="193">
                  <c:v>0.10736516996169776</c:v>
                </c:pt>
                <c:pt idx="194">
                  <c:v>0.10700924060303763</c:v>
                </c:pt>
                <c:pt idx="195">
                  <c:v>9.6213744882158947E-2</c:v>
                </c:pt>
                <c:pt idx="196">
                  <c:v>7.8071986161365459E-2</c:v>
                </c:pt>
                <c:pt idx="197">
                  <c:v>6.2496557029015021E-2</c:v>
                </c:pt>
                <c:pt idx="198">
                  <c:v>4.3240346877829294E-2</c:v>
                </c:pt>
                <c:pt idx="199">
                  <c:v>5.7390331744425538E-2</c:v>
                </c:pt>
                <c:pt idx="200">
                  <c:v>6.0469381572331171E-2</c:v>
                </c:pt>
                <c:pt idx="201">
                  <c:v>7.4432933230211606E-2</c:v>
                </c:pt>
                <c:pt idx="202">
                  <c:v>7.3181865917394395E-2</c:v>
                </c:pt>
                <c:pt idx="203">
                  <c:v>9.8379418229957549E-2</c:v>
                </c:pt>
                <c:pt idx="204">
                  <c:v>0.11419950160112213</c:v>
                </c:pt>
                <c:pt idx="205">
                  <c:v>0.13345185259004944</c:v>
                </c:pt>
                <c:pt idx="206">
                  <c:v>0.125241732350029</c:v>
                </c:pt>
                <c:pt idx="207">
                  <c:v>0.12949144377583699</c:v>
                </c:pt>
                <c:pt idx="208">
                  <c:v>0.13533760372421555</c:v>
                </c:pt>
                <c:pt idx="209">
                  <c:v>0.14658184667768936</c:v>
                </c:pt>
                <c:pt idx="210">
                  <c:v>0.14500615098194691</c:v>
                </c:pt>
                <c:pt idx="211">
                  <c:v>0.12020640796926729</c:v>
                </c:pt>
                <c:pt idx="212">
                  <c:v>0.10466264936065595</c:v>
                </c:pt>
                <c:pt idx="213">
                  <c:v>8.1793239308366239E-2</c:v>
                </c:pt>
                <c:pt idx="214">
                  <c:v>7.861951824823965E-2</c:v>
                </c:pt>
                <c:pt idx="215">
                  <c:v>6.230390635110572E-2</c:v>
                </c:pt>
                <c:pt idx="216">
                  <c:v>5.8348397441448929E-2</c:v>
                </c:pt>
                <c:pt idx="217">
                  <c:v>4.1875298017813423E-2</c:v>
                </c:pt>
                <c:pt idx="218">
                  <c:v>4.3717009978286203E-2</c:v>
                </c:pt>
                <c:pt idx="219">
                  <c:v>3.3191055933381675E-2</c:v>
                </c:pt>
                <c:pt idx="220">
                  <c:v>3.6592104987741791E-2</c:v>
                </c:pt>
                <c:pt idx="221">
                  <c:v>3.438917698263122E-2</c:v>
                </c:pt>
                <c:pt idx="222">
                  <c:v>4.9251603129484955E-2</c:v>
                </c:pt>
                <c:pt idx="223">
                  <c:v>5.9937183353860002E-2</c:v>
                </c:pt>
                <c:pt idx="224">
                  <c:v>6.2499410678936274E-2</c:v>
                </c:pt>
                <c:pt idx="225">
                  <c:v>7.0336421872594368E-2</c:v>
                </c:pt>
                <c:pt idx="226">
                  <c:v>6.6224332704025057E-2</c:v>
                </c:pt>
                <c:pt idx="227">
                  <c:v>6.208009194599029E-2</c:v>
                </c:pt>
                <c:pt idx="228">
                  <c:v>3.7024640688271493E-2</c:v>
                </c:pt>
                <c:pt idx="229">
                  <c:v>2.9131662550302861E-2</c:v>
                </c:pt>
                <c:pt idx="230">
                  <c:v>3.3416801516075623E-2</c:v>
                </c:pt>
                <c:pt idx="231">
                  <c:v>5.8261088939379313E-2</c:v>
                </c:pt>
                <c:pt idx="232">
                  <c:v>7.2077880172186415E-2</c:v>
                </c:pt>
                <c:pt idx="233">
                  <c:v>7.638628129161229E-2</c:v>
                </c:pt>
                <c:pt idx="234">
                  <c:v>5.9063924778183008E-2</c:v>
                </c:pt>
                <c:pt idx="235">
                  <c:v>4.9453823928594876E-2</c:v>
                </c:pt>
                <c:pt idx="236">
                  <c:v>4.7608751546814654E-2</c:v>
                </c:pt>
                <c:pt idx="237">
                  <c:v>5.6293565491770448E-2</c:v>
                </c:pt>
                <c:pt idx="238">
                  <c:v>6.2111035306081419E-2</c:v>
                </c:pt>
                <c:pt idx="239">
                  <c:v>6.1741704453416313E-2</c:v>
                </c:pt>
                <c:pt idx="240">
                  <c:v>6.5470541188190179E-2</c:v>
                </c:pt>
                <c:pt idx="241">
                  <c:v>8.0956800184454281E-2</c:v>
                </c:pt>
                <c:pt idx="242">
                  <c:v>9.4964446175272998E-2</c:v>
                </c:pt>
                <c:pt idx="243">
                  <c:v>9.3014942286117508E-2</c:v>
                </c:pt>
                <c:pt idx="244">
                  <c:v>6.5035268668401702E-2</c:v>
                </c:pt>
                <c:pt idx="245">
                  <c:v>3.8672143953348392E-2</c:v>
                </c:pt>
                <c:pt idx="246">
                  <c:v>3.6846213720494125E-2</c:v>
                </c:pt>
                <c:pt idx="247">
                  <c:v>4.8701158787618493E-2</c:v>
                </c:pt>
                <c:pt idx="248">
                  <c:v>5.5994427660747137E-2</c:v>
                </c:pt>
                <c:pt idx="249">
                  <c:v>4.0786429200982077E-2</c:v>
                </c:pt>
                <c:pt idx="250">
                  <c:v>2.8741222452485671E-2</c:v>
                </c:pt>
                <c:pt idx="251">
                  <c:v>3.0644425197703606E-2</c:v>
                </c:pt>
                <c:pt idx="252">
                  <c:v>4.7288012311435201E-2</c:v>
                </c:pt>
                <c:pt idx="253">
                  <c:v>5.3950936102263647E-2</c:v>
                </c:pt>
                <c:pt idx="254">
                  <c:v>4.440558038938125E-2</c:v>
                </c:pt>
                <c:pt idx="255">
                  <c:v>3.9138250651129969E-2</c:v>
                </c:pt>
                <c:pt idx="256">
                  <c:v>5.5067877505031504E-2</c:v>
                </c:pt>
                <c:pt idx="257">
                  <c:v>8.3870256768874274E-2</c:v>
                </c:pt>
                <c:pt idx="258">
                  <c:v>9.247891971232125E-2</c:v>
                </c:pt>
                <c:pt idx="259">
                  <c:v>8.0601038742767139E-2</c:v>
                </c:pt>
                <c:pt idx="260">
                  <c:v>6.407782427950437E-2</c:v>
                </c:pt>
                <c:pt idx="261">
                  <c:v>6.115595270497387E-2</c:v>
                </c:pt>
                <c:pt idx="262">
                  <c:v>6.6951152140455106E-2</c:v>
                </c:pt>
                <c:pt idx="263">
                  <c:v>7.3014294340941088E-2</c:v>
                </c:pt>
                <c:pt idx="264">
                  <c:v>7.0560303563760307E-2</c:v>
                </c:pt>
                <c:pt idx="265">
                  <c:v>6.303513633537694E-2</c:v>
                </c:pt>
                <c:pt idx="266">
                  <c:v>5.7089610045268024E-2</c:v>
                </c:pt>
                <c:pt idx="267">
                  <c:v>4.7933307597758823E-2</c:v>
                </c:pt>
                <c:pt idx="268">
                  <c:v>3.2109664133333826E-2</c:v>
                </c:pt>
                <c:pt idx="269">
                  <c:v>1.2003695594564379E-2</c:v>
                </c:pt>
                <c:pt idx="270">
                  <c:v>6.0310425005736246E-3</c:v>
                </c:pt>
                <c:pt idx="271">
                  <c:v>1.5449708891218661E-2</c:v>
                </c:pt>
                <c:pt idx="272">
                  <c:v>3.7216770972006596E-2</c:v>
                </c:pt>
                <c:pt idx="273">
                  <c:v>6.1590600611635793E-2</c:v>
                </c:pt>
                <c:pt idx="274">
                  <c:v>8.1751323452508906E-2</c:v>
                </c:pt>
                <c:pt idx="275">
                  <c:v>8.3868201447496959E-2</c:v>
                </c:pt>
                <c:pt idx="276">
                  <c:v>7.8022083223204586E-2</c:v>
                </c:pt>
                <c:pt idx="277">
                  <c:v>6.7047197323252705E-2</c:v>
                </c:pt>
                <c:pt idx="278">
                  <c:v>7.5694179924981508E-2</c:v>
                </c:pt>
                <c:pt idx="279">
                  <c:v>8.1572244888383105E-2</c:v>
                </c:pt>
                <c:pt idx="280">
                  <c:v>0.10171944147456191</c:v>
                </c:pt>
                <c:pt idx="281">
                  <c:v>0.12148345200473698</c:v>
                </c:pt>
                <c:pt idx="282">
                  <c:v>0.1539869959568092</c:v>
                </c:pt>
                <c:pt idx="283">
                  <c:v>0.17585562863741466</c:v>
                </c:pt>
                <c:pt idx="284">
                  <c:v>0.18468839686397698</c:v>
                </c:pt>
                <c:pt idx="285">
                  <c:v>0.18160403070755904</c:v>
                </c:pt>
                <c:pt idx="286">
                  <c:v>0.18691240063988768</c:v>
                </c:pt>
                <c:pt idx="287">
                  <c:v>0.20108335421314005</c:v>
                </c:pt>
                <c:pt idx="288">
                  <c:v>0.21563690432285298</c:v>
                </c:pt>
                <c:pt idx="289">
                  <c:v>0.20648320926110464</c:v>
                </c:pt>
                <c:pt idx="290">
                  <c:v>0.18448831280971123</c:v>
                </c:pt>
                <c:pt idx="291">
                  <c:v>0.17578936692260161</c:v>
                </c:pt>
                <c:pt idx="292">
                  <c:v>0.18151471585979606</c:v>
                </c:pt>
                <c:pt idx="293">
                  <c:v>0.18327103719548021</c:v>
                </c:pt>
                <c:pt idx="294">
                  <c:v>0.16288101397103349</c:v>
                </c:pt>
                <c:pt idx="295">
                  <c:v>0.12619000380982048</c:v>
                </c:pt>
                <c:pt idx="296">
                  <c:v>8.7497436406656526E-2</c:v>
                </c:pt>
                <c:pt idx="297">
                  <c:v>4.1092763128417253E-2</c:v>
                </c:pt>
                <c:pt idx="298">
                  <c:v>-2.5888596870100589E-3</c:v>
                </c:pt>
                <c:pt idx="299">
                  <c:v>-3.5556595027234184E-2</c:v>
                </c:pt>
                <c:pt idx="300">
                  <c:v>-5.2770007509452044E-2</c:v>
                </c:pt>
                <c:pt idx="301">
                  <c:v>-5.0728564861922676E-2</c:v>
                </c:pt>
                <c:pt idx="302">
                  <c:v>-6.4692617402782759E-2</c:v>
                </c:pt>
                <c:pt idx="303">
                  <c:v>-7.7383937731788199E-2</c:v>
                </c:pt>
                <c:pt idx="304">
                  <c:v>-0.10044587074065758</c:v>
                </c:pt>
                <c:pt idx="305">
                  <c:v>-9.8510828239264381E-2</c:v>
                </c:pt>
                <c:pt idx="306">
                  <c:v>-0.10411711388593148</c:v>
                </c:pt>
                <c:pt idx="307">
                  <c:v>-0.10136366722851964</c:v>
                </c:pt>
                <c:pt idx="308">
                  <c:v>-9.7882814093690595E-2</c:v>
                </c:pt>
                <c:pt idx="309">
                  <c:v>-8.6585856278128759E-2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VW'!$L$30:$L$339</c:f>
              <c:numCache>
                <c:formatCode>[$-409]mmm\-yy;@</c:formatCode>
                <c:ptCount val="31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</c:numCache>
            </c:numRef>
          </c:xVal>
          <c:yVal>
            <c:numRef>
              <c:f>'U.S. EW &amp; VW'!$P$30:$P$339</c:f>
              <c:numCache>
                <c:formatCode>_(* #,##0_);_(* \(#,##0\);_(* "-"??_);_(@_)</c:formatCode>
                <c:ptCount val="310"/>
                <c:pt idx="12" formatCode="0.0%">
                  <c:v>7.355130384275288E-2</c:v>
                </c:pt>
                <c:pt idx="13" formatCode="0.0%">
                  <c:v>7.301736319615193E-2</c:v>
                </c:pt>
                <c:pt idx="14" formatCode="0.0%">
                  <c:v>7.8496021364231172E-2</c:v>
                </c:pt>
                <c:pt idx="15" formatCode="0.0%">
                  <c:v>8.1369003910974458E-2</c:v>
                </c:pt>
                <c:pt idx="16" formatCode="0.0%">
                  <c:v>8.5796200796943722E-2</c:v>
                </c:pt>
                <c:pt idx="17" formatCode="0.0%">
                  <c:v>8.5354034359324649E-2</c:v>
                </c:pt>
                <c:pt idx="18" formatCode="0.0%">
                  <c:v>9.5534759150283088E-2</c:v>
                </c:pt>
                <c:pt idx="19" formatCode="0.0%">
                  <c:v>0.10839899574001088</c:v>
                </c:pt>
                <c:pt idx="20" formatCode="0.0%">
                  <c:v>0.11911439210434938</c:v>
                </c:pt>
                <c:pt idx="21" formatCode="0.0%">
                  <c:v>0.11292243915353328</c:v>
                </c:pt>
                <c:pt idx="22" formatCode="0.0%">
                  <c:v>0.10054335955716187</c:v>
                </c:pt>
                <c:pt idx="23" formatCode="0.0%">
                  <c:v>8.8764176581401344E-2</c:v>
                </c:pt>
                <c:pt idx="24" formatCode="0.0%">
                  <c:v>9.665486399419998E-2</c:v>
                </c:pt>
                <c:pt idx="25" formatCode="0.0%">
                  <c:v>0.1063438073713312</c:v>
                </c:pt>
                <c:pt idx="26" formatCode="0.0%">
                  <c:v>0.11123137312698539</c:v>
                </c:pt>
                <c:pt idx="27" formatCode="0.0%">
                  <c:v>0.1051019524037573</c:v>
                </c:pt>
                <c:pt idx="28" formatCode="0.0%">
                  <c:v>0.10499464753090781</c:v>
                </c:pt>
                <c:pt idx="29" formatCode="0.0%">
                  <c:v>0.11173704866794676</c:v>
                </c:pt>
                <c:pt idx="30" formatCode="0.0%">
                  <c:v>0.10911386166831849</c:v>
                </c:pt>
                <c:pt idx="31" formatCode="0.0%">
                  <c:v>0.10206801045960479</c:v>
                </c:pt>
                <c:pt idx="32" formatCode="0.0%">
                  <c:v>9.0713199750434015E-2</c:v>
                </c:pt>
                <c:pt idx="33" formatCode="0.0%">
                  <c:v>9.5874403609929937E-2</c:v>
                </c:pt>
                <c:pt idx="34" formatCode="0.0%">
                  <c:v>9.4763243544045084E-2</c:v>
                </c:pt>
                <c:pt idx="35" formatCode="0.0%">
                  <c:v>9.6054005969663736E-2</c:v>
                </c:pt>
                <c:pt idx="36" formatCode="0.0%">
                  <c:v>8.5628841191169425E-2</c:v>
                </c:pt>
                <c:pt idx="37" formatCode="0.0%">
                  <c:v>8.3208648570012755E-2</c:v>
                </c:pt>
                <c:pt idx="38" formatCode="0.0%">
                  <c:v>7.6873163842565706E-2</c:v>
                </c:pt>
                <c:pt idx="39" formatCode="0.0%">
                  <c:v>6.9248797765784076E-2</c:v>
                </c:pt>
                <c:pt idx="40" formatCode="0.0%">
                  <c:v>5.4625525332426594E-2</c:v>
                </c:pt>
                <c:pt idx="41" formatCode="0.0%">
                  <c:v>4.6933184138723938E-2</c:v>
                </c:pt>
                <c:pt idx="42" formatCode="0.0%">
                  <c:v>5.9796008009014079E-2</c:v>
                </c:pt>
                <c:pt idx="43" formatCode="0.0%">
                  <c:v>8.3447810203808315E-2</c:v>
                </c:pt>
                <c:pt idx="44" formatCode="0.0%">
                  <c:v>9.9601538944111612E-2</c:v>
                </c:pt>
                <c:pt idx="45" formatCode="0.0%">
                  <c:v>8.2743907637143677E-2</c:v>
                </c:pt>
                <c:pt idx="46" formatCode="0.0%">
                  <c:v>5.985084401502494E-2</c:v>
                </c:pt>
                <c:pt idx="47" formatCode="0.0%">
                  <c:v>3.9492219993870092E-2</c:v>
                </c:pt>
                <c:pt idx="48" formatCode="0.0%">
                  <c:v>4.2197802759623482E-2</c:v>
                </c:pt>
                <c:pt idx="49" formatCode="0.0%">
                  <c:v>5.3517071258920357E-2</c:v>
                </c:pt>
                <c:pt idx="50" formatCode="0.0%">
                  <c:v>7.2146155147059687E-2</c:v>
                </c:pt>
                <c:pt idx="51" formatCode="0.0%">
                  <c:v>8.0787317900917088E-2</c:v>
                </c:pt>
                <c:pt idx="52" formatCode="0.0%">
                  <c:v>8.2421421278499274E-2</c:v>
                </c:pt>
                <c:pt idx="53" formatCode="0.0%">
                  <c:v>7.2519438595320951E-2</c:v>
                </c:pt>
                <c:pt idx="54" formatCode="0.0%">
                  <c:v>6.4815948340283924E-2</c:v>
                </c:pt>
                <c:pt idx="55" formatCode="0.0%">
                  <c:v>5.6372010769729197E-2</c:v>
                </c:pt>
                <c:pt idx="56" formatCode="0.0%">
                  <c:v>6.0911033270096171E-2</c:v>
                </c:pt>
                <c:pt idx="57" formatCode="0.0%">
                  <c:v>8.1176242391119757E-2</c:v>
                </c:pt>
                <c:pt idx="58" formatCode="0.0%">
                  <c:v>0.10966883172217745</c:v>
                </c:pt>
                <c:pt idx="59" formatCode="0.0%">
                  <c:v>0.13229267996279059</c:v>
                </c:pt>
                <c:pt idx="60" formatCode="0.0%">
                  <c:v>0.12666598351221547</c:v>
                </c:pt>
                <c:pt idx="61" formatCode="0.0%">
                  <c:v>0.11089256046541718</c:v>
                </c:pt>
                <c:pt idx="62" formatCode="0.0%">
                  <c:v>9.9308368402399649E-2</c:v>
                </c:pt>
                <c:pt idx="63" formatCode="0.0%">
                  <c:v>0.10659500203283345</c:v>
                </c:pt>
                <c:pt idx="64" formatCode="0.0%">
                  <c:v>0.11560082002175487</c:v>
                </c:pt>
                <c:pt idx="65" formatCode="0.0%">
                  <c:v>0.11966110521464413</c:v>
                </c:pt>
                <c:pt idx="66" formatCode="0.0%">
                  <c:v>0.11769033869916234</c:v>
                </c:pt>
                <c:pt idx="67" formatCode="0.0%">
                  <c:v>0.11698697331202745</c:v>
                </c:pt>
                <c:pt idx="68" formatCode="0.0%">
                  <c:v>0.11562728633341779</c:v>
                </c:pt>
                <c:pt idx="69" formatCode="0.0%">
                  <c:v>0.1083677225543902</c:v>
                </c:pt>
                <c:pt idx="70" formatCode="0.0%">
                  <c:v>9.576399306110539E-2</c:v>
                </c:pt>
                <c:pt idx="71" formatCode="0.0%">
                  <c:v>9.1474051622819408E-2</c:v>
                </c:pt>
                <c:pt idx="72" formatCode="0.0%">
                  <c:v>0.1020636522603684</c:v>
                </c:pt>
                <c:pt idx="73" formatCode="0.0%">
                  <c:v>0.12501199708454247</c:v>
                </c:pt>
                <c:pt idx="74" formatCode="0.0%">
                  <c:v>0.13762356882940407</c:v>
                </c:pt>
                <c:pt idx="75" formatCode="0.0%">
                  <c:v>0.14250651782126522</c:v>
                </c:pt>
                <c:pt idx="76" formatCode="0.0%">
                  <c:v>0.13987130056229646</c:v>
                </c:pt>
                <c:pt idx="77" formatCode="0.0%">
                  <c:v>0.14853203937554338</c:v>
                </c:pt>
                <c:pt idx="78" formatCode="0.0%">
                  <c:v>0.15503580240784665</c:v>
                </c:pt>
                <c:pt idx="79" formatCode="0.0%">
                  <c:v>0.16171671012707289</c:v>
                </c:pt>
                <c:pt idx="80" formatCode="0.0%">
                  <c:v>0.15362894415127237</c:v>
                </c:pt>
                <c:pt idx="81" formatCode="0.0%">
                  <c:v>0.14111037198791276</c:v>
                </c:pt>
                <c:pt idx="82" formatCode="0.0%">
                  <c:v>0.13472075979123677</c:v>
                </c:pt>
                <c:pt idx="83" formatCode="0.0%">
                  <c:v>0.13979639409753575</c:v>
                </c:pt>
                <c:pt idx="84" formatCode="0.0%">
                  <c:v>0.15465689755416112</c:v>
                </c:pt>
                <c:pt idx="85" formatCode="0.0%">
                  <c:v>0.16187998390588598</c:v>
                </c:pt>
                <c:pt idx="86" formatCode="0.0%">
                  <c:v>0.16517122602511902</c:v>
                </c:pt>
                <c:pt idx="87" formatCode="0.0%">
                  <c:v>0.15923626414762859</c:v>
                </c:pt>
                <c:pt idx="88" formatCode="0.0%">
                  <c:v>0.15863062714636977</c:v>
                </c:pt>
                <c:pt idx="89" formatCode="0.0%">
                  <c:v>0.15193138521280369</c:v>
                </c:pt>
                <c:pt idx="90" formatCode="0.0%">
                  <c:v>0.14871960472017332</c:v>
                </c:pt>
                <c:pt idx="91" formatCode="0.0%">
                  <c:v>0.14611082931325003</c:v>
                </c:pt>
                <c:pt idx="92" formatCode="0.0%">
                  <c:v>0.15173348008591625</c:v>
                </c:pt>
                <c:pt idx="93" formatCode="0.0%">
                  <c:v>0.16274598974759136</c:v>
                </c:pt>
                <c:pt idx="94" formatCode="0.0%">
                  <c:v>0.1648442329678983</c:v>
                </c:pt>
                <c:pt idx="95" formatCode="0.0%">
                  <c:v>0.16475639196860481</c:v>
                </c:pt>
                <c:pt idx="96" formatCode="0.0%">
                  <c:v>0.15157961483428029</c:v>
                </c:pt>
                <c:pt idx="97" formatCode="0.0%">
                  <c:v>0.14075329169621398</c:v>
                </c:pt>
                <c:pt idx="98" formatCode="0.0%">
                  <c:v>0.12113428401566706</c:v>
                </c:pt>
                <c:pt idx="99" formatCode="0.0%">
                  <c:v>0.11255375352554187</c:v>
                </c:pt>
                <c:pt idx="100" formatCode="0.0%">
                  <c:v>0.10389103425993995</c:v>
                </c:pt>
                <c:pt idx="101" formatCode="0.0%">
                  <c:v>0.1029500942725734</c:v>
                </c:pt>
                <c:pt idx="102" formatCode="0.0%">
                  <c:v>8.985533626983444E-2</c:v>
                </c:pt>
                <c:pt idx="103" formatCode="0.0%">
                  <c:v>7.1605450183521935E-2</c:v>
                </c:pt>
                <c:pt idx="104" formatCode="0.0%">
                  <c:v>4.9673843249714578E-2</c:v>
                </c:pt>
                <c:pt idx="105" formatCode="0.0%">
                  <c:v>3.4896896001199718E-2</c:v>
                </c:pt>
                <c:pt idx="106" formatCode="0.0%">
                  <c:v>3.6431906129647196E-2</c:v>
                </c:pt>
                <c:pt idx="107" formatCode="0.0%">
                  <c:v>3.6516526903043856E-2</c:v>
                </c:pt>
                <c:pt idx="108" formatCode="0.0%">
                  <c:v>4.2057605181075264E-2</c:v>
                </c:pt>
                <c:pt idx="109" formatCode="0.0%">
                  <c:v>3.9086108194988922E-2</c:v>
                </c:pt>
                <c:pt idx="110" formatCode="0.0%">
                  <c:v>4.4751212322578171E-2</c:v>
                </c:pt>
                <c:pt idx="111" formatCode="0.0%">
                  <c:v>4.719822308089161E-2</c:v>
                </c:pt>
                <c:pt idx="112" formatCode="0.0%">
                  <c:v>4.468525586927985E-2</c:v>
                </c:pt>
                <c:pt idx="113" formatCode="0.0%">
                  <c:v>4.1307032773753027E-2</c:v>
                </c:pt>
                <c:pt idx="114" formatCode="0.0%">
                  <c:v>4.1892604821335278E-2</c:v>
                </c:pt>
                <c:pt idx="115" formatCode="0.0%">
                  <c:v>5.1460537863407874E-2</c:v>
                </c:pt>
                <c:pt idx="116" formatCode="0.0%">
                  <c:v>5.19611349117306E-2</c:v>
                </c:pt>
                <c:pt idx="117" formatCode="0.0%">
                  <c:v>4.1029830667031808E-2</c:v>
                </c:pt>
                <c:pt idx="118" formatCode="0.0%">
                  <c:v>2.1571324747547971E-2</c:v>
                </c:pt>
                <c:pt idx="119" formatCode="0.0%">
                  <c:v>9.8129878817698746E-3</c:v>
                </c:pt>
                <c:pt idx="120" formatCode="0.0%">
                  <c:v>4.2840050566634869E-3</c:v>
                </c:pt>
                <c:pt idx="121" formatCode="0.0%">
                  <c:v>-7.6805593811108963E-3</c:v>
                </c:pt>
                <c:pt idx="122" formatCode="0.0%">
                  <c:v>-2.7717083694162703E-2</c:v>
                </c:pt>
                <c:pt idx="123" formatCode="0.0%">
                  <c:v>-5.3585958616312213E-2</c:v>
                </c:pt>
                <c:pt idx="124" formatCode="0.0%">
                  <c:v>-6.2692026695607694E-2</c:v>
                </c:pt>
                <c:pt idx="125" formatCode="0.0%">
                  <c:v>-7.0317952770663772E-2</c:v>
                </c:pt>
                <c:pt idx="126" formatCode="0.0%">
                  <c:v>-7.063948577026935E-2</c:v>
                </c:pt>
                <c:pt idx="127" formatCode="0.0%">
                  <c:v>-8.1135167922073426E-2</c:v>
                </c:pt>
                <c:pt idx="128" formatCode="0.0%">
                  <c:v>-9.2017875161562124E-2</c:v>
                </c:pt>
                <c:pt idx="129" formatCode="0.0%">
                  <c:v>-9.8981863386923274E-2</c:v>
                </c:pt>
                <c:pt idx="130" formatCode="0.0%">
                  <c:v>-0.11591821736176</c:v>
                </c:pt>
                <c:pt idx="131" formatCode="0.0%">
                  <c:v>-0.12965745728699285</c:v>
                </c:pt>
                <c:pt idx="132" formatCode="0.0%">
                  <c:v>-0.15941129992310443</c:v>
                </c:pt>
                <c:pt idx="133" formatCode="0.0%">
                  <c:v>-0.17546340790476422</c:v>
                </c:pt>
                <c:pt idx="134" formatCode="0.0%">
                  <c:v>-0.19350840618980314</c:v>
                </c:pt>
                <c:pt idx="135" formatCode="0.0%">
                  <c:v>-0.1962497602303015</c:v>
                </c:pt>
                <c:pt idx="136" formatCode="0.0%">
                  <c:v>-0.19893825656832542</c:v>
                </c:pt>
                <c:pt idx="137" formatCode="0.0%">
                  <c:v>-0.19393986964762844</c:v>
                </c:pt>
                <c:pt idx="138" formatCode="0.0%">
                  <c:v>-0.19043230234014508</c:v>
                </c:pt>
                <c:pt idx="139" formatCode="0.0%">
                  <c:v>-0.19155166632189624</c:v>
                </c:pt>
                <c:pt idx="140" formatCode="0.0%">
                  <c:v>-0.19632851780787497</c:v>
                </c:pt>
                <c:pt idx="141" formatCode="0.0%">
                  <c:v>-0.20428635329873568</c:v>
                </c:pt>
                <c:pt idx="142" formatCode="0.0%">
                  <c:v>-0.18721392413480986</c:v>
                </c:pt>
                <c:pt idx="143" formatCode="0.0%">
                  <c:v>-0.16924612953172014</c:v>
                </c:pt>
                <c:pt idx="144" formatCode="0.0%">
                  <c:v>-0.13439998245804941</c:v>
                </c:pt>
                <c:pt idx="145" formatCode="0.0%">
                  <c:v>-0.11045353454636531</c:v>
                </c:pt>
                <c:pt idx="146" formatCode="0.0%">
                  <c:v>-8.5606927155855161E-2</c:v>
                </c:pt>
                <c:pt idx="147" formatCode="0.0%">
                  <c:v>-8.2894285694573577E-2</c:v>
                </c:pt>
                <c:pt idx="148" formatCode="0.0%">
                  <c:v>-9.5088523577085859E-2</c:v>
                </c:pt>
                <c:pt idx="149" formatCode="0.0%">
                  <c:v>-0.11131733662970789</c:v>
                </c:pt>
                <c:pt idx="150" formatCode="0.0%">
                  <c:v>-0.11521676192716301</c:v>
                </c:pt>
                <c:pt idx="151" formatCode="0.0%">
                  <c:v>-0.10302760784170495</c:v>
                </c:pt>
                <c:pt idx="152" formatCode="0.0%">
                  <c:v>-8.1798802374543511E-2</c:v>
                </c:pt>
                <c:pt idx="153" formatCode="0.0%">
                  <c:v>-5.7149628687881093E-2</c:v>
                </c:pt>
                <c:pt idx="154" formatCode="0.0%">
                  <c:v>-4.7930837083619227E-2</c:v>
                </c:pt>
                <c:pt idx="155" formatCode="0.0%">
                  <c:v>-4.6946905476384471E-2</c:v>
                </c:pt>
                <c:pt idx="156" formatCode="0.0%">
                  <c:v>-6.7859216513190046E-2</c:v>
                </c:pt>
                <c:pt idx="157" formatCode="0.0%">
                  <c:v>-8.7261139379126496E-2</c:v>
                </c:pt>
                <c:pt idx="158" formatCode="0.0%">
                  <c:v>-9.2505566148706198E-2</c:v>
                </c:pt>
                <c:pt idx="159" formatCode="0.0%">
                  <c:v>-7.1604500614909861E-2</c:v>
                </c:pt>
                <c:pt idx="160" formatCode="0.0%">
                  <c:v>-4.1105026233257846E-2</c:v>
                </c:pt>
                <c:pt idx="161" formatCode="0.0%">
                  <c:v>-2.7304677956487944E-2</c:v>
                </c:pt>
                <c:pt idx="162" formatCode="0.0%">
                  <c:v>-2.7564468165857559E-2</c:v>
                </c:pt>
                <c:pt idx="163" formatCode="0.0%">
                  <c:v>-2.6330082630188323E-2</c:v>
                </c:pt>
                <c:pt idx="164" formatCode="0.0%">
                  <c:v>-9.9633417754930731E-3</c:v>
                </c:pt>
                <c:pt idx="165" formatCode="0.0%">
                  <c:v>7.7446069103179749E-3</c:v>
                </c:pt>
                <c:pt idx="166" formatCode="0.0%">
                  <c:v>1.3051878097385172E-2</c:v>
                </c:pt>
                <c:pt idx="167" formatCode="0.0%">
                  <c:v>4.4893165213668595E-3</c:v>
                </c:pt>
                <c:pt idx="168" formatCode="0.0%">
                  <c:v>-1.5379285977930035E-3</c:v>
                </c:pt>
                <c:pt idx="169" formatCode="0.0%">
                  <c:v>-3.8977686353064422E-3</c:v>
                </c:pt>
                <c:pt idx="170" formatCode="0.0%">
                  <c:v>6.9682537521900123E-3</c:v>
                </c:pt>
                <c:pt idx="171" formatCode="0.0%">
                  <c:v>8.4521460362378953E-3</c:v>
                </c:pt>
                <c:pt idx="172" formatCode="0.0%">
                  <c:v>1.4294488447136544E-2</c:v>
                </c:pt>
                <c:pt idx="173" formatCode="0.0%">
                  <c:v>1.9833495343055452E-2</c:v>
                </c:pt>
                <c:pt idx="174" formatCode="0.0%">
                  <c:v>2.9805945266931699E-2</c:v>
                </c:pt>
                <c:pt idx="175" formatCode="0.0%">
                  <c:v>3.1563805253872701E-2</c:v>
                </c:pt>
                <c:pt idx="176" formatCode="0.0%">
                  <c:v>2.7961819563125045E-2</c:v>
                </c:pt>
                <c:pt idx="177" formatCode="0.0%">
                  <c:v>3.3864324080898234E-2</c:v>
                </c:pt>
                <c:pt idx="178" formatCode="0.0%">
                  <c:v>4.2609917928883467E-2</c:v>
                </c:pt>
                <c:pt idx="179" formatCode="0.0%">
                  <c:v>5.4061651097091712E-2</c:v>
                </c:pt>
                <c:pt idx="180" formatCode="0.0%">
                  <c:v>5.4900637800849639E-2</c:v>
                </c:pt>
                <c:pt idx="181" formatCode="0.0%">
                  <c:v>5.6843350469782727E-2</c:v>
                </c:pt>
                <c:pt idx="182" formatCode="0.0%">
                  <c:v>5.5034526865288314E-2</c:v>
                </c:pt>
                <c:pt idx="183" formatCode="0.0%">
                  <c:v>6.7978858522790286E-2</c:v>
                </c:pt>
                <c:pt idx="184" formatCode="0.0%">
                  <c:v>7.8727529605338464E-2</c:v>
                </c:pt>
                <c:pt idx="185" formatCode="0.0%">
                  <c:v>9.2566071278817885E-2</c:v>
                </c:pt>
                <c:pt idx="186" formatCode="0.0%">
                  <c:v>9.1500563511761612E-2</c:v>
                </c:pt>
                <c:pt idx="187" formatCode="0.0%">
                  <c:v>8.6380162574249741E-2</c:v>
                </c:pt>
                <c:pt idx="188" formatCode="0.0%">
                  <c:v>8.3098140184991731E-2</c:v>
                </c:pt>
                <c:pt idx="189" formatCode="0.0%">
                  <c:v>7.2190237793260392E-2</c:v>
                </c:pt>
                <c:pt idx="190" formatCode="0.0%">
                  <c:v>7.025416587790545E-2</c:v>
                </c:pt>
                <c:pt idx="191" formatCode="0.0%">
                  <c:v>7.2369993808233835E-2</c:v>
                </c:pt>
                <c:pt idx="192" formatCode="0.0%">
                  <c:v>0.10010675850318029</c:v>
                </c:pt>
                <c:pt idx="193" formatCode="0.0%">
                  <c:v>0.12063207420522204</c:v>
                </c:pt>
                <c:pt idx="194" formatCode="0.0%">
                  <c:v>0.12681812080364585</c:v>
                </c:pt>
                <c:pt idx="195" formatCode="0.0%">
                  <c:v>0.10946357452785249</c:v>
                </c:pt>
                <c:pt idx="196" formatCode="0.0%">
                  <c:v>0.10078924900251174</c:v>
                </c:pt>
                <c:pt idx="197" formatCode="0.0%">
                  <c:v>9.7943594535429002E-2</c:v>
                </c:pt>
                <c:pt idx="198" formatCode="0.0%">
                  <c:v>0.10865133919096892</c:v>
                </c:pt>
                <c:pt idx="199" formatCode="0.0%">
                  <c:v>0.11388560335287878</c:v>
                </c:pt>
                <c:pt idx="200" formatCode="0.0%">
                  <c:v>0.11769036847211289</c:v>
                </c:pt>
                <c:pt idx="201" formatCode="0.0%">
                  <c:v>0.11745625420308103</c:v>
                </c:pt>
                <c:pt idx="202" formatCode="0.0%">
                  <c:v>0.11985664537099194</c:v>
                </c:pt>
                <c:pt idx="203" formatCode="0.0%">
                  <c:v>0.11608049475881321</c:v>
                </c:pt>
                <c:pt idx="204" formatCode="0.0%">
                  <c:v>0.11092434752565361</c:v>
                </c:pt>
                <c:pt idx="205" formatCode="0.0%">
                  <c:v>0.10602513464448027</c:v>
                </c:pt>
                <c:pt idx="206" formatCode="0.0%">
                  <c:v>0.10780610110100408</c:v>
                </c:pt>
                <c:pt idx="207" formatCode="0.0%">
                  <c:v>0.11015457407480711</c:v>
                </c:pt>
                <c:pt idx="208" formatCode="0.0%">
                  <c:v>0.11070873918029212</c:v>
                </c:pt>
                <c:pt idx="209" formatCode="0.0%">
                  <c:v>0.1095840989716188</c:v>
                </c:pt>
                <c:pt idx="210" formatCode="0.0%">
                  <c:v>0.10705841540510996</c:v>
                </c:pt>
                <c:pt idx="211" formatCode="0.0%">
                  <c:v>0.10436587204554271</c:v>
                </c:pt>
                <c:pt idx="212" formatCode="0.0%">
                  <c:v>9.3281576178491754E-2</c:v>
                </c:pt>
                <c:pt idx="213" formatCode="0.0%">
                  <c:v>7.9651036277226916E-2</c:v>
                </c:pt>
                <c:pt idx="214" formatCode="0.0%">
                  <c:v>7.0855957237015321E-2</c:v>
                </c:pt>
                <c:pt idx="215" formatCode="0.0%">
                  <c:v>7.5763658681357704E-2</c:v>
                </c:pt>
                <c:pt idx="216" formatCode="0.0%">
                  <c:v>8.7731851573905839E-2</c:v>
                </c:pt>
                <c:pt idx="217" formatCode="0.0%">
                  <c:v>9.5775278858662549E-2</c:v>
                </c:pt>
                <c:pt idx="218" formatCode="0.0%">
                  <c:v>8.8805064447263327E-2</c:v>
                </c:pt>
                <c:pt idx="219" formatCode="0.0%">
                  <c:v>7.5167177933303186E-2</c:v>
                </c:pt>
                <c:pt idx="220" formatCode="0.0%">
                  <c:v>6.839817268929127E-2</c:v>
                </c:pt>
                <c:pt idx="221" formatCode="0.0%">
                  <c:v>6.9116265817194433E-2</c:v>
                </c:pt>
                <c:pt idx="222" formatCode="0.0%">
                  <c:v>8.0693477069679886E-2</c:v>
                </c:pt>
                <c:pt idx="223" formatCode="0.0%">
                  <c:v>8.8588255450353204E-2</c:v>
                </c:pt>
                <c:pt idx="224" formatCode="0.0%">
                  <c:v>9.7417923576145871E-2</c:v>
                </c:pt>
                <c:pt idx="225" formatCode="0.0%">
                  <c:v>9.8715903037454034E-2</c:v>
                </c:pt>
                <c:pt idx="226" formatCode="0.0%">
                  <c:v>9.5582538925688354E-2</c:v>
                </c:pt>
                <c:pt idx="227" formatCode="0.0%">
                  <c:v>9.0761604935198026E-2</c:v>
                </c:pt>
                <c:pt idx="228" formatCode="0.0%">
                  <c:v>9.0299662374700773E-2</c:v>
                </c:pt>
                <c:pt idx="229" formatCode="0.0%">
                  <c:v>0.10707761600943266</c:v>
                </c:pt>
                <c:pt idx="230" formatCode="0.0%">
                  <c:v>0.12426740215280607</c:v>
                </c:pt>
                <c:pt idx="231" formatCode="0.0%">
                  <c:v>0.14282444332526412</c:v>
                </c:pt>
                <c:pt idx="232" formatCode="0.0%">
                  <c:v>0.14561336189968932</c:v>
                </c:pt>
                <c:pt idx="233" formatCode="0.0%">
                  <c:v>0.15485828209482166</c:v>
                </c:pt>
                <c:pt idx="234" formatCode="0.0%">
                  <c:v>0.14242502079476482</c:v>
                </c:pt>
                <c:pt idx="235" formatCode="0.0%">
                  <c:v>0.12893904150882185</c:v>
                </c:pt>
                <c:pt idx="236" formatCode="0.0%">
                  <c:v>0.10831647352082463</c:v>
                </c:pt>
                <c:pt idx="237" formatCode="0.0%">
                  <c:v>0.10960665728611008</c:v>
                </c:pt>
                <c:pt idx="238" formatCode="0.0%">
                  <c:v>0.11955949607141858</c:v>
                </c:pt>
                <c:pt idx="239" formatCode="0.0%">
                  <c:v>0.13027146589407468</c:v>
                </c:pt>
                <c:pt idx="240" formatCode="0.0%">
                  <c:v>0.12364292920379127</c:v>
                </c:pt>
                <c:pt idx="241" formatCode="0.0%">
                  <c:v>9.5298465116338882E-2</c:v>
                </c:pt>
                <c:pt idx="242" formatCode="0.0%">
                  <c:v>6.8683948298267961E-2</c:v>
                </c:pt>
                <c:pt idx="243" formatCode="0.0%">
                  <c:v>5.6014014302129933E-2</c:v>
                </c:pt>
                <c:pt idx="244" formatCode="0.0%">
                  <c:v>5.5224452134681634E-2</c:v>
                </c:pt>
                <c:pt idx="245" formatCode="0.0%">
                  <c:v>5.3220851717195483E-2</c:v>
                </c:pt>
                <c:pt idx="246" formatCode="0.0%">
                  <c:v>4.8951190755446961E-2</c:v>
                </c:pt>
                <c:pt idx="247" formatCode="0.0%">
                  <c:v>5.1873770594398794E-2</c:v>
                </c:pt>
                <c:pt idx="248" formatCode="0.0%">
                  <c:v>5.7347930432174454E-2</c:v>
                </c:pt>
                <c:pt idx="249" formatCode="0.0%">
                  <c:v>6.7376541217512687E-2</c:v>
                </c:pt>
                <c:pt idx="250" formatCode="0.0%">
                  <c:v>6.6688166085856038E-2</c:v>
                </c:pt>
                <c:pt idx="251" formatCode="0.0%">
                  <c:v>5.90239179334342E-2</c:v>
                </c:pt>
                <c:pt idx="252" formatCode="0.0%">
                  <c:v>4.9915467407939396E-2</c:v>
                </c:pt>
                <c:pt idx="253" formatCode="0.0%">
                  <c:v>5.2516783262994249E-2</c:v>
                </c:pt>
                <c:pt idx="254" formatCode="0.0%">
                  <c:v>6.7891043624312308E-2</c:v>
                </c:pt>
                <c:pt idx="255" formatCode="0.0%">
                  <c:v>7.4458871670199933E-2</c:v>
                </c:pt>
                <c:pt idx="256" formatCode="0.0%">
                  <c:v>7.0857589017574441E-2</c:v>
                </c:pt>
                <c:pt idx="257" formatCode="0.0%">
                  <c:v>5.3898146359289134E-2</c:v>
                </c:pt>
                <c:pt idx="258" formatCode="0.0%">
                  <c:v>5.1226006214807995E-2</c:v>
                </c:pt>
                <c:pt idx="259" formatCode="0.0%">
                  <c:v>5.4243709726149447E-2</c:v>
                </c:pt>
                <c:pt idx="260" formatCode="0.0%">
                  <c:v>6.4790983632385446E-2</c:v>
                </c:pt>
                <c:pt idx="261" formatCode="0.0%">
                  <c:v>5.8319558681600103E-2</c:v>
                </c:pt>
                <c:pt idx="262" formatCode="0.0%">
                  <c:v>4.746235856521297E-2</c:v>
                </c:pt>
                <c:pt idx="263" formatCode="0.0%">
                  <c:v>4.350922516389355E-2</c:v>
                </c:pt>
                <c:pt idx="264" formatCode="0.0%">
                  <c:v>5.0795685022565262E-2</c:v>
                </c:pt>
                <c:pt idx="265" formatCode="0.0%">
                  <c:v>6.986803976524314E-2</c:v>
                </c:pt>
                <c:pt idx="266" formatCode="0.0%">
                  <c:v>7.4394583176044637E-2</c:v>
                </c:pt>
                <c:pt idx="267" formatCode="0.0%">
                  <c:v>6.8921511330285901E-2</c:v>
                </c:pt>
                <c:pt idx="268" formatCode="0.0%">
                  <c:v>5.048344036795327E-2</c:v>
                </c:pt>
                <c:pt idx="269" formatCode="0.0%">
                  <c:v>3.8147271537754213E-2</c:v>
                </c:pt>
                <c:pt idx="270" formatCode="0.0%">
                  <c:v>3.0005279713988253E-2</c:v>
                </c:pt>
                <c:pt idx="271" formatCode="0.0%">
                  <c:v>3.2933254000710344E-2</c:v>
                </c:pt>
                <c:pt idx="272" formatCode="0.0%">
                  <c:v>4.6102696576942881E-2</c:v>
                </c:pt>
                <c:pt idx="273" formatCode="0.0%">
                  <c:v>7.3129991474403688E-2</c:v>
                </c:pt>
                <c:pt idx="274" formatCode="0.0%">
                  <c:v>9.4312687397883899E-2</c:v>
                </c:pt>
                <c:pt idx="275" formatCode="0.0%">
                  <c:v>9.7274921238165835E-2</c:v>
                </c:pt>
                <c:pt idx="276" formatCode="0.0%">
                  <c:v>8.0883131508491024E-2</c:v>
                </c:pt>
                <c:pt idx="277" formatCode="0.0%">
                  <c:v>6.0075610980293792E-2</c:v>
                </c:pt>
                <c:pt idx="278" formatCode="0.0%">
                  <c:v>6.1785878351337864E-2</c:v>
                </c:pt>
                <c:pt idx="279" formatCode="0.0%">
                  <c:v>8.2068256283660324E-2</c:v>
                </c:pt>
                <c:pt idx="280" formatCode="0.0%">
                  <c:v>0.1123848750230878</c:v>
                </c:pt>
                <c:pt idx="281" formatCode="0.0%">
                  <c:v>0.13296608276111188</c:v>
                </c:pt>
                <c:pt idx="282" formatCode="0.0%">
                  <c:v>0.14896787517438703</c:v>
                </c:pt>
                <c:pt idx="283" formatCode="0.0%">
                  <c:v>0.1564840812385131</c:v>
                </c:pt>
                <c:pt idx="284" formatCode="0.0%">
                  <c:v>0.15394380663658658</c:v>
                </c:pt>
                <c:pt idx="285" formatCode="0.0%">
                  <c:v>0.15176349324928484</c:v>
                </c:pt>
                <c:pt idx="286" formatCode="0.0%">
                  <c:v>0.15723150744833725</c:v>
                </c:pt>
                <c:pt idx="287" formatCode="0.0%">
                  <c:v>0.15895208218027301</c:v>
                </c:pt>
                <c:pt idx="288" formatCode="0.0%">
                  <c:v>0.15707073601498012</c:v>
                </c:pt>
                <c:pt idx="289" formatCode="0.0%">
                  <c:v>0.15196337872977739</c:v>
                </c:pt>
                <c:pt idx="290" formatCode="0.0%">
                  <c:v>0.15665702508781609</c:v>
                </c:pt>
                <c:pt idx="291" formatCode="0.0%">
                  <c:v>0.17463081378927314</c:v>
                </c:pt>
                <c:pt idx="292" formatCode="0.0%">
                  <c:v>0.18647745316693043</c:v>
                </c:pt>
                <c:pt idx="293" formatCode="0.0%">
                  <c:v>0.18591377260921127</c:v>
                </c:pt>
                <c:pt idx="294" formatCode="0.0%">
                  <c:v>0.16742526433885385</c:v>
                </c:pt>
                <c:pt idx="295" formatCode="0.0%">
                  <c:v>0.15056838797087657</c:v>
                </c:pt>
                <c:pt idx="296" formatCode="0.0%">
                  <c:v>0.13334243342379337</c:v>
                </c:pt>
                <c:pt idx="297" formatCode="0.0%">
                  <c:v>0.11086660685403782</c:v>
                </c:pt>
                <c:pt idx="298" formatCode="0.0%">
                  <c:v>7.751660578171804E-2</c:v>
                </c:pt>
                <c:pt idx="299" formatCode="0.0%">
                  <c:v>5.4126572867993827E-2</c:v>
                </c:pt>
                <c:pt idx="300" formatCode="0.0%">
                  <c:v>5.0683169224524871E-2</c:v>
                </c:pt>
                <c:pt idx="301" formatCode="0.0%">
                  <c:v>6.0399094931161246E-2</c:v>
                </c:pt>
                <c:pt idx="302" formatCode="0.0%">
                  <c:v>6.1078241333776928E-2</c:v>
                </c:pt>
                <c:pt idx="303" formatCode="0.0%">
                  <c:v>3.1092355834372309E-2</c:v>
                </c:pt>
                <c:pt idx="304" formatCode="0.0%">
                  <c:v>1.1327650371860232E-2</c:v>
                </c:pt>
                <c:pt idx="305" formatCode="0.0%">
                  <c:v>-4.7846428068042401E-3</c:v>
                </c:pt>
                <c:pt idx="306" formatCode="0.0%">
                  <c:v>1.0983305006730726E-2</c:v>
                </c:pt>
                <c:pt idx="307" formatCode="0.0%">
                  <c:v>5.2666973323640676E-3</c:v>
                </c:pt>
                <c:pt idx="308" formatCode="0.0%">
                  <c:v>1.7396514166355681E-2</c:v>
                </c:pt>
                <c:pt idx="309" formatCode="0.0%">
                  <c:v>2.2213132499255828E-3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TransactionActivity!$N$2:$N$287</c:f>
              <c:numCache>
                <c:formatCode>m/d/yyyy</c:formatCode>
                <c:ptCount val="28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</c:numCache>
            </c:numRef>
          </c:cat>
          <c:val>
            <c:numRef>
              <c:f>TransactionActivity!$P$2:$P$287</c:f>
              <c:numCache>
                <c:formatCode>#,##0</c:formatCode>
                <c:ptCount val="286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43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48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69</c:v>
                </c:pt>
                <c:pt idx="30">
                  <c:v>50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68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91</c:v>
                </c:pt>
                <c:pt idx="44">
                  <c:v>105</c:v>
                </c:pt>
                <c:pt idx="45">
                  <c:v>106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84</c:v>
                </c:pt>
                <c:pt idx="50">
                  <c:v>138</c:v>
                </c:pt>
                <c:pt idx="51">
                  <c:v>102</c:v>
                </c:pt>
                <c:pt idx="52">
                  <c:v>119</c:v>
                </c:pt>
                <c:pt idx="53">
                  <c:v>134</c:v>
                </c:pt>
                <c:pt idx="54">
                  <c:v>144</c:v>
                </c:pt>
                <c:pt idx="55">
                  <c:v>123</c:v>
                </c:pt>
                <c:pt idx="56">
                  <c:v>128</c:v>
                </c:pt>
                <c:pt idx="57">
                  <c:v>157</c:v>
                </c:pt>
                <c:pt idx="58">
                  <c:v>142</c:v>
                </c:pt>
                <c:pt idx="59">
                  <c:v>212</c:v>
                </c:pt>
                <c:pt idx="60">
                  <c:v>124</c:v>
                </c:pt>
                <c:pt idx="61">
                  <c:v>126</c:v>
                </c:pt>
                <c:pt idx="62">
                  <c:v>143</c:v>
                </c:pt>
                <c:pt idx="63">
                  <c:v>158</c:v>
                </c:pt>
                <c:pt idx="64">
                  <c:v>173</c:v>
                </c:pt>
                <c:pt idx="65">
                  <c:v>204</c:v>
                </c:pt>
                <c:pt idx="66">
                  <c:v>187</c:v>
                </c:pt>
                <c:pt idx="67">
                  <c:v>203</c:v>
                </c:pt>
                <c:pt idx="68">
                  <c:v>240</c:v>
                </c:pt>
                <c:pt idx="69">
                  <c:v>167</c:v>
                </c:pt>
                <c:pt idx="70">
                  <c:v>183</c:v>
                </c:pt>
                <c:pt idx="71">
                  <c:v>242</c:v>
                </c:pt>
                <c:pt idx="72">
                  <c:v>176</c:v>
                </c:pt>
                <c:pt idx="73">
                  <c:v>132</c:v>
                </c:pt>
                <c:pt idx="74">
                  <c:v>195</c:v>
                </c:pt>
                <c:pt idx="75">
                  <c:v>147</c:v>
                </c:pt>
                <c:pt idx="76">
                  <c:v>156</c:v>
                </c:pt>
                <c:pt idx="77">
                  <c:v>195</c:v>
                </c:pt>
                <c:pt idx="78">
                  <c:v>168</c:v>
                </c:pt>
                <c:pt idx="79">
                  <c:v>178</c:v>
                </c:pt>
                <c:pt idx="80">
                  <c:v>170</c:v>
                </c:pt>
                <c:pt idx="81">
                  <c:v>149</c:v>
                </c:pt>
                <c:pt idx="82">
                  <c:v>155</c:v>
                </c:pt>
                <c:pt idx="83">
                  <c:v>229</c:v>
                </c:pt>
                <c:pt idx="84">
                  <c:v>163</c:v>
                </c:pt>
                <c:pt idx="85">
                  <c:v>145</c:v>
                </c:pt>
                <c:pt idx="86">
                  <c:v>174</c:v>
                </c:pt>
                <c:pt idx="87">
                  <c:v>169</c:v>
                </c:pt>
                <c:pt idx="88">
                  <c:v>193</c:v>
                </c:pt>
                <c:pt idx="89">
                  <c:v>209</c:v>
                </c:pt>
                <c:pt idx="90">
                  <c:v>182</c:v>
                </c:pt>
                <c:pt idx="91">
                  <c:v>198</c:v>
                </c:pt>
                <c:pt idx="92">
                  <c:v>150</c:v>
                </c:pt>
                <c:pt idx="93">
                  <c:v>128</c:v>
                </c:pt>
                <c:pt idx="94">
                  <c:v>127</c:v>
                </c:pt>
                <c:pt idx="95">
                  <c:v>155</c:v>
                </c:pt>
                <c:pt idx="96">
                  <c:v>109</c:v>
                </c:pt>
                <c:pt idx="97">
                  <c:v>88</c:v>
                </c:pt>
                <c:pt idx="98">
                  <c:v>78</c:v>
                </c:pt>
                <c:pt idx="99">
                  <c:v>96</c:v>
                </c:pt>
                <c:pt idx="100">
                  <c:v>91</c:v>
                </c:pt>
                <c:pt idx="101">
                  <c:v>98</c:v>
                </c:pt>
                <c:pt idx="102">
                  <c:v>101</c:v>
                </c:pt>
                <c:pt idx="103">
                  <c:v>81</c:v>
                </c:pt>
                <c:pt idx="104">
                  <c:v>82</c:v>
                </c:pt>
                <c:pt idx="105">
                  <c:v>69</c:v>
                </c:pt>
                <c:pt idx="106">
                  <c:v>43</c:v>
                </c:pt>
                <c:pt idx="107">
                  <c:v>88</c:v>
                </c:pt>
                <c:pt idx="108">
                  <c:v>45</c:v>
                </c:pt>
                <c:pt idx="109">
                  <c:v>33</c:v>
                </c:pt>
                <c:pt idx="110">
                  <c:v>49</c:v>
                </c:pt>
                <c:pt idx="111">
                  <c:v>49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74</c:v>
                </c:pt>
                <c:pt idx="123">
                  <c:v>81</c:v>
                </c:pt>
                <c:pt idx="124">
                  <c:v>93</c:v>
                </c:pt>
                <c:pt idx="125">
                  <c:v>126</c:v>
                </c:pt>
                <c:pt idx="126">
                  <c:v>100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108</c:v>
                </c:pt>
                <c:pt idx="133">
                  <c:v>103</c:v>
                </c:pt>
                <c:pt idx="134">
                  <c:v>132</c:v>
                </c:pt>
                <c:pt idx="135">
                  <c:v>142</c:v>
                </c:pt>
                <c:pt idx="136">
                  <c:v>163</c:v>
                </c:pt>
                <c:pt idx="137">
                  <c:v>202</c:v>
                </c:pt>
                <c:pt idx="138">
                  <c:v>161</c:v>
                </c:pt>
                <c:pt idx="139">
                  <c:v>155</c:v>
                </c:pt>
                <c:pt idx="140">
                  <c:v>162</c:v>
                </c:pt>
                <c:pt idx="141">
                  <c:v>160</c:v>
                </c:pt>
                <c:pt idx="142">
                  <c:v>128</c:v>
                </c:pt>
                <c:pt idx="143">
                  <c:v>234</c:v>
                </c:pt>
                <c:pt idx="144">
                  <c:v>121</c:v>
                </c:pt>
                <c:pt idx="145">
                  <c:v>140</c:v>
                </c:pt>
                <c:pt idx="146">
                  <c:v>179</c:v>
                </c:pt>
                <c:pt idx="147">
                  <c:v>143</c:v>
                </c:pt>
                <c:pt idx="148">
                  <c:v>173</c:v>
                </c:pt>
                <c:pt idx="149">
                  <c:v>191</c:v>
                </c:pt>
                <c:pt idx="150">
                  <c:v>170</c:v>
                </c:pt>
                <c:pt idx="151">
                  <c:v>187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366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188</c:v>
                </c:pt>
                <c:pt idx="160">
                  <c:v>197</c:v>
                </c:pt>
                <c:pt idx="161">
                  <c:v>255</c:v>
                </c:pt>
                <c:pt idx="162">
                  <c:v>198</c:v>
                </c:pt>
                <c:pt idx="163">
                  <c:v>243</c:v>
                </c:pt>
                <c:pt idx="164">
                  <c:v>197</c:v>
                </c:pt>
                <c:pt idx="165">
                  <c:v>222</c:v>
                </c:pt>
                <c:pt idx="166">
                  <c:v>198</c:v>
                </c:pt>
                <c:pt idx="167">
                  <c:v>363</c:v>
                </c:pt>
                <c:pt idx="168">
                  <c:v>185</c:v>
                </c:pt>
                <c:pt idx="169">
                  <c:v>159</c:v>
                </c:pt>
                <c:pt idx="170">
                  <c:v>220</c:v>
                </c:pt>
                <c:pt idx="171">
                  <c:v>198</c:v>
                </c:pt>
                <c:pt idx="172">
                  <c:v>232</c:v>
                </c:pt>
                <c:pt idx="173">
                  <c:v>271</c:v>
                </c:pt>
                <c:pt idx="174">
                  <c:v>278</c:v>
                </c:pt>
                <c:pt idx="175">
                  <c:v>236</c:v>
                </c:pt>
                <c:pt idx="176">
                  <c:v>264</c:v>
                </c:pt>
                <c:pt idx="177">
                  <c:v>296</c:v>
                </c:pt>
                <c:pt idx="178">
                  <c:v>240</c:v>
                </c:pt>
                <c:pt idx="179">
                  <c:v>393</c:v>
                </c:pt>
                <c:pt idx="180">
                  <c:v>232</c:v>
                </c:pt>
                <c:pt idx="181">
                  <c:v>201</c:v>
                </c:pt>
                <c:pt idx="182">
                  <c:v>240</c:v>
                </c:pt>
                <c:pt idx="183">
                  <c:v>226</c:v>
                </c:pt>
                <c:pt idx="184">
                  <c:v>249</c:v>
                </c:pt>
                <c:pt idx="185">
                  <c:v>301</c:v>
                </c:pt>
                <c:pt idx="186">
                  <c:v>298</c:v>
                </c:pt>
                <c:pt idx="187">
                  <c:v>263</c:v>
                </c:pt>
                <c:pt idx="188">
                  <c:v>285</c:v>
                </c:pt>
                <c:pt idx="189">
                  <c:v>313</c:v>
                </c:pt>
                <c:pt idx="190">
                  <c:v>243</c:v>
                </c:pt>
                <c:pt idx="191">
                  <c:v>418</c:v>
                </c:pt>
                <c:pt idx="192">
                  <c:v>236</c:v>
                </c:pt>
                <c:pt idx="193">
                  <c:v>231</c:v>
                </c:pt>
                <c:pt idx="194">
                  <c:v>289</c:v>
                </c:pt>
                <c:pt idx="195">
                  <c:v>213</c:v>
                </c:pt>
                <c:pt idx="196">
                  <c:v>267</c:v>
                </c:pt>
                <c:pt idx="197">
                  <c:v>365</c:v>
                </c:pt>
                <c:pt idx="198">
                  <c:v>272</c:v>
                </c:pt>
                <c:pt idx="199">
                  <c:v>294</c:v>
                </c:pt>
                <c:pt idx="200">
                  <c:v>325</c:v>
                </c:pt>
                <c:pt idx="201">
                  <c:v>279</c:v>
                </c:pt>
                <c:pt idx="202">
                  <c:v>313</c:v>
                </c:pt>
                <c:pt idx="203">
                  <c:v>380</c:v>
                </c:pt>
                <c:pt idx="204">
                  <c:v>284</c:v>
                </c:pt>
                <c:pt idx="205">
                  <c:v>209</c:v>
                </c:pt>
                <c:pt idx="206">
                  <c:v>267</c:v>
                </c:pt>
                <c:pt idx="207">
                  <c:v>237</c:v>
                </c:pt>
                <c:pt idx="208">
                  <c:v>275</c:v>
                </c:pt>
                <c:pt idx="209">
                  <c:v>360</c:v>
                </c:pt>
                <c:pt idx="210">
                  <c:v>267</c:v>
                </c:pt>
                <c:pt idx="211">
                  <c:v>295</c:v>
                </c:pt>
                <c:pt idx="212">
                  <c:v>289</c:v>
                </c:pt>
                <c:pt idx="213">
                  <c:v>309</c:v>
                </c:pt>
                <c:pt idx="214">
                  <c:v>275</c:v>
                </c:pt>
                <c:pt idx="215">
                  <c:v>346</c:v>
                </c:pt>
                <c:pt idx="216">
                  <c:v>273</c:v>
                </c:pt>
                <c:pt idx="217">
                  <c:v>238</c:v>
                </c:pt>
                <c:pt idx="218">
                  <c:v>275</c:v>
                </c:pt>
                <c:pt idx="219">
                  <c:v>248</c:v>
                </c:pt>
                <c:pt idx="220">
                  <c:v>273</c:v>
                </c:pt>
                <c:pt idx="221">
                  <c:v>309</c:v>
                </c:pt>
                <c:pt idx="222">
                  <c:v>307</c:v>
                </c:pt>
                <c:pt idx="223">
                  <c:v>340</c:v>
                </c:pt>
                <c:pt idx="224">
                  <c:v>246</c:v>
                </c:pt>
                <c:pt idx="225">
                  <c:v>322</c:v>
                </c:pt>
                <c:pt idx="226">
                  <c:v>322</c:v>
                </c:pt>
                <c:pt idx="227">
                  <c:v>393</c:v>
                </c:pt>
                <c:pt idx="228">
                  <c:v>242</c:v>
                </c:pt>
                <c:pt idx="229">
                  <c:v>228</c:v>
                </c:pt>
                <c:pt idx="230">
                  <c:v>257</c:v>
                </c:pt>
                <c:pt idx="231">
                  <c:v>245</c:v>
                </c:pt>
                <c:pt idx="232">
                  <c:v>319</c:v>
                </c:pt>
                <c:pt idx="233">
                  <c:v>334</c:v>
                </c:pt>
                <c:pt idx="234">
                  <c:v>314</c:v>
                </c:pt>
                <c:pt idx="235">
                  <c:v>346</c:v>
                </c:pt>
                <c:pt idx="236">
                  <c:v>347</c:v>
                </c:pt>
                <c:pt idx="237">
                  <c:v>316</c:v>
                </c:pt>
                <c:pt idx="238">
                  <c:v>289</c:v>
                </c:pt>
                <c:pt idx="239">
                  <c:v>424</c:v>
                </c:pt>
                <c:pt idx="240">
                  <c:v>270</c:v>
                </c:pt>
                <c:pt idx="241">
                  <c:v>240</c:v>
                </c:pt>
                <c:pt idx="242">
                  <c:v>215</c:v>
                </c:pt>
                <c:pt idx="243">
                  <c:v>123</c:v>
                </c:pt>
                <c:pt idx="244">
                  <c:v>107</c:v>
                </c:pt>
                <c:pt idx="245">
                  <c:v>142</c:v>
                </c:pt>
                <c:pt idx="246">
                  <c:v>160</c:v>
                </c:pt>
                <c:pt idx="247">
                  <c:v>153</c:v>
                </c:pt>
                <c:pt idx="248">
                  <c:v>228</c:v>
                </c:pt>
                <c:pt idx="249">
                  <c:v>257</c:v>
                </c:pt>
                <c:pt idx="250">
                  <c:v>227</c:v>
                </c:pt>
                <c:pt idx="251">
                  <c:v>477</c:v>
                </c:pt>
                <c:pt idx="252">
                  <c:v>234</c:v>
                </c:pt>
                <c:pt idx="253">
                  <c:v>192</c:v>
                </c:pt>
                <c:pt idx="254">
                  <c:v>263</c:v>
                </c:pt>
                <c:pt idx="255">
                  <c:v>330</c:v>
                </c:pt>
                <c:pt idx="256">
                  <c:v>310</c:v>
                </c:pt>
                <c:pt idx="257">
                  <c:v>381</c:v>
                </c:pt>
                <c:pt idx="258">
                  <c:v>356</c:v>
                </c:pt>
                <c:pt idx="259">
                  <c:v>403</c:v>
                </c:pt>
                <c:pt idx="260">
                  <c:v>420</c:v>
                </c:pt>
                <c:pt idx="261">
                  <c:v>414</c:v>
                </c:pt>
                <c:pt idx="262">
                  <c:v>407</c:v>
                </c:pt>
                <c:pt idx="263">
                  <c:v>793</c:v>
                </c:pt>
                <c:pt idx="264">
                  <c:v>275</c:v>
                </c:pt>
                <c:pt idx="265">
                  <c:v>285</c:v>
                </c:pt>
                <c:pt idx="266">
                  <c:v>377</c:v>
                </c:pt>
                <c:pt idx="267">
                  <c:v>347</c:v>
                </c:pt>
                <c:pt idx="268">
                  <c:v>352</c:v>
                </c:pt>
                <c:pt idx="269">
                  <c:v>426</c:v>
                </c:pt>
                <c:pt idx="270">
                  <c:v>336</c:v>
                </c:pt>
                <c:pt idx="271">
                  <c:v>307</c:v>
                </c:pt>
                <c:pt idx="272">
                  <c:v>298</c:v>
                </c:pt>
                <c:pt idx="273">
                  <c:v>264</c:v>
                </c:pt>
                <c:pt idx="274">
                  <c:v>250</c:v>
                </c:pt>
                <c:pt idx="275">
                  <c:v>286</c:v>
                </c:pt>
                <c:pt idx="276">
                  <c:v>143</c:v>
                </c:pt>
                <c:pt idx="277">
                  <c:v>138</c:v>
                </c:pt>
                <c:pt idx="278">
                  <c:v>174</c:v>
                </c:pt>
                <c:pt idx="279">
                  <c:v>128</c:v>
                </c:pt>
                <c:pt idx="280">
                  <c:v>156</c:v>
                </c:pt>
                <c:pt idx="281">
                  <c:v>206</c:v>
                </c:pt>
                <c:pt idx="282">
                  <c:v>148</c:v>
                </c:pt>
                <c:pt idx="283">
                  <c:v>180</c:v>
                </c:pt>
                <c:pt idx="284">
                  <c:v>190</c:v>
                </c:pt>
                <c:pt idx="285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6-439E-BDA2-7DC7AAA0B1D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TransactionActivity!$N$2:$N$287</c:f>
              <c:numCache>
                <c:formatCode>m/d/yyyy</c:formatCode>
                <c:ptCount val="28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</c:numCache>
            </c:numRef>
          </c:cat>
          <c:val>
            <c:numRef>
              <c:f>TransactionActivity!$Q$2:$Q$287</c:f>
              <c:numCache>
                <c:formatCode>#,##0</c:formatCode>
                <c:ptCount val="286"/>
                <c:pt idx="0">
                  <c:v>173</c:v>
                </c:pt>
                <c:pt idx="1">
                  <c:v>128</c:v>
                </c:pt>
                <c:pt idx="2">
                  <c:v>195</c:v>
                </c:pt>
                <c:pt idx="3">
                  <c:v>155</c:v>
                </c:pt>
                <c:pt idx="4">
                  <c:v>177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172</c:v>
                </c:pt>
                <c:pt idx="10">
                  <c:v>154</c:v>
                </c:pt>
                <c:pt idx="11">
                  <c:v>239</c:v>
                </c:pt>
                <c:pt idx="12">
                  <c:v>207</c:v>
                </c:pt>
                <c:pt idx="13">
                  <c:v>189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249</c:v>
                </c:pt>
                <c:pt idx="21">
                  <c:v>282</c:v>
                </c:pt>
                <c:pt idx="22">
                  <c:v>269</c:v>
                </c:pt>
                <c:pt idx="23">
                  <c:v>313</c:v>
                </c:pt>
                <c:pt idx="24">
                  <c:v>289</c:v>
                </c:pt>
                <c:pt idx="25">
                  <c:v>254</c:v>
                </c:pt>
                <c:pt idx="26">
                  <c:v>306</c:v>
                </c:pt>
                <c:pt idx="27">
                  <c:v>329</c:v>
                </c:pt>
                <c:pt idx="28">
                  <c:v>411</c:v>
                </c:pt>
                <c:pt idx="29">
                  <c:v>360</c:v>
                </c:pt>
                <c:pt idx="30">
                  <c:v>384</c:v>
                </c:pt>
                <c:pt idx="31">
                  <c:v>427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380</c:v>
                </c:pt>
                <c:pt idx="37">
                  <c:v>358</c:v>
                </c:pt>
                <c:pt idx="38">
                  <c:v>398</c:v>
                </c:pt>
                <c:pt idx="39">
                  <c:v>462</c:v>
                </c:pt>
                <c:pt idx="40">
                  <c:v>455</c:v>
                </c:pt>
                <c:pt idx="41">
                  <c:v>483</c:v>
                </c:pt>
                <c:pt idx="42">
                  <c:v>483</c:v>
                </c:pt>
                <c:pt idx="43">
                  <c:v>510</c:v>
                </c:pt>
                <c:pt idx="44">
                  <c:v>481</c:v>
                </c:pt>
                <c:pt idx="45">
                  <c:v>551</c:v>
                </c:pt>
                <c:pt idx="46">
                  <c:v>445</c:v>
                </c:pt>
                <c:pt idx="47">
                  <c:v>636</c:v>
                </c:pt>
                <c:pt idx="48">
                  <c:v>527</c:v>
                </c:pt>
                <c:pt idx="49">
                  <c:v>438</c:v>
                </c:pt>
                <c:pt idx="50">
                  <c:v>633</c:v>
                </c:pt>
                <c:pt idx="51">
                  <c:v>601</c:v>
                </c:pt>
                <c:pt idx="52">
                  <c:v>572</c:v>
                </c:pt>
                <c:pt idx="53">
                  <c:v>674</c:v>
                </c:pt>
                <c:pt idx="54">
                  <c:v>680</c:v>
                </c:pt>
                <c:pt idx="55">
                  <c:v>632</c:v>
                </c:pt>
                <c:pt idx="56">
                  <c:v>609</c:v>
                </c:pt>
                <c:pt idx="57">
                  <c:v>590</c:v>
                </c:pt>
                <c:pt idx="58">
                  <c:v>622</c:v>
                </c:pt>
                <c:pt idx="59">
                  <c:v>710</c:v>
                </c:pt>
                <c:pt idx="60">
                  <c:v>618</c:v>
                </c:pt>
                <c:pt idx="61">
                  <c:v>528</c:v>
                </c:pt>
                <c:pt idx="62">
                  <c:v>689</c:v>
                </c:pt>
                <c:pt idx="63">
                  <c:v>609</c:v>
                </c:pt>
                <c:pt idx="64">
                  <c:v>603</c:v>
                </c:pt>
                <c:pt idx="65">
                  <c:v>815</c:v>
                </c:pt>
                <c:pt idx="66">
                  <c:v>573</c:v>
                </c:pt>
                <c:pt idx="67">
                  <c:v>616</c:v>
                </c:pt>
                <c:pt idx="68">
                  <c:v>714</c:v>
                </c:pt>
                <c:pt idx="69">
                  <c:v>592</c:v>
                </c:pt>
                <c:pt idx="70">
                  <c:v>594</c:v>
                </c:pt>
                <c:pt idx="71">
                  <c:v>645</c:v>
                </c:pt>
                <c:pt idx="72">
                  <c:v>605</c:v>
                </c:pt>
                <c:pt idx="73">
                  <c:v>527</c:v>
                </c:pt>
                <c:pt idx="74">
                  <c:v>682</c:v>
                </c:pt>
                <c:pt idx="75">
                  <c:v>560</c:v>
                </c:pt>
                <c:pt idx="76">
                  <c:v>676</c:v>
                </c:pt>
                <c:pt idx="77">
                  <c:v>748</c:v>
                </c:pt>
                <c:pt idx="78">
                  <c:v>601</c:v>
                </c:pt>
                <c:pt idx="79">
                  <c:v>601</c:v>
                </c:pt>
                <c:pt idx="80">
                  <c:v>577</c:v>
                </c:pt>
                <c:pt idx="81">
                  <c:v>605</c:v>
                </c:pt>
                <c:pt idx="82">
                  <c:v>589</c:v>
                </c:pt>
                <c:pt idx="83">
                  <c:v>737</c:v>
                </c:pt>
                <c:pt idx="84">
                  <c:v>660</c:v>
                </c:pt>
                <c:pt idx="85">
                  <c:v>586</c:v>
                </c:pt>
                <c:pt idx="86">
                  <c:v>734</c:v>
                </c:pt>
                <c:pt idx="87">
                  <c:v>708</c:v>
                </c:pt>
                <c:pt idx="88">
                  <c:v>812</c:v>
                </c:pt>
                <c:pt idx="89">
                  <c:v>772</c:v>
                </c:pt>
                <c:pt idx="90">
                  <c:v>734</c:v>
                </c:pt>
                <c:pt idx="91">
                  <c:v>795</c:v>
                </c:pt>
                <c:pt idx="92">
                  <c:v>641</c:v>
                </c:pt>
                <c:pt idx="93">
                  <c:v>665</c:v>
                </c:pt>
                <c:pt idx="94">
                  <c:v>620</c:v>
                </c:pt>
                <c:pt idx="95">
                  <c:v>691</c:v>
                </c:pt>
                <c:pt idx="96">
                  <c:v>605</c:v>
                </c:pt>
                <c:pt idx="97">
                  <c:v>538</c:v>
                </c:pt>
                <c:pt idx="98">
                  <c:v>584</c:v>
                </c:pt>
                <c:pt idx="99">
                  <c:v>537</c:v>
                </c:pt>
                <c:pt idx="100">
                  <c:v>603</c:v>
                </c:pt>
                <c:pt idx="101">
                  <c:v>654</c:v>
                </c:pt>
                <c:pt idx="102">
                  <c:v>598</c:v>
                </c:pt>
                <c:pt idx="103">
                  <c:v>551</c:v>
                </c:pt>
                <c:pt idx="104">
                  <c:v>526</c:v>
                </c:pt>
                <c:pt idx="105">
                  <c:v>497</c:v>
                </c:pt>
                <c:pt idx="106">
                  <c:v>380</c:v>
                </c:pt>
                <c:pt idx="107">
                  <c:v>574</c:v>
                </c:pt>
                <c:pt idx="108">
                  <c:v>317</c:v>
                </c:pt>
                <c:pt idx="109">
                  <c:v>331</c:v>
                </c:pt>
                <c:pt idx="110">
                  <c:v>375</c:v>
                </c:pt>
                <c:pt idx="111">
                  <c:v>370</c:v>
                </c:pt>
                <c:pt idx="112">
                  <c:v>407</c:v>
                </c:pt>
                <c:pt idx="113">
                  <c:v>490</c:v>
                </c:pt>
                <c:pt idx="114">
                  <c:v>448</c:v>
                </c:pt>
                <c:pt idx="115">
                  <c:v>406</c:v>
                </c:pt>
                <c:pt idx="116">
                  <c:v>450</c:v>
                </c:pt>
                <c:pt idx="117">
                  <c:v>428</c:v>
                </c:pt>
                <c:pt idx="118">
                  <c:v>398</c:v>
                </c:pt>
                <c:pt idx="119">
                  <c:v>676</c:v>
                </c:pt>
                <c:pt idx="120">
                  <c:v>434</c:v>
                </c:pt>
                <c:pt idx="121">
                  <c:v>432</c:v>
                </c:pt>
                <c:pt idx="122">
                  <c:v>588</c:v>
                </c:pt>
                <c:pt idx="123">
                  <c:v>589</c:v>
                </c:pt>
                <c:pt idx="124">
                  <c:v>485</c:v>
                </c:pt>
                <c:pt idx="125">
                  <c:v>651</c:v>
                </c:pt>
                <c:pt idx="126">
                  <c:v>578</c:v>
                </c:pt>
                <c:pt idx="127">
                  <c:v>589</c:v>
                </c:pt>
                <c:pt idx="128">
                  <c:v>617</c:v>
                </c:pt>
                <c:pt idx="129">
                  <c:v>558</c:v>
                </c:pt>
                <c:pt idx="130">
                  <c:v>593</c:v>
                </c:pt>
                <c:pt idx="131">
                  <c:v>987</c:v>
                </c:pt>
                <c:pt idx="132">
                  <c:v>526</c:v>
                </c:pt>
                <c:pt idx="133">
                  <c:v>513</c:v>
                </c:pt>
                <c:pt idx="134">
                  <c:v>804</c:v>
                </c:pt>
                <c:pt idx="135">
                  <c:v>742</c:v>
                </c:pt>
                <c:pt idx="136">
                  <c:v>787</c:v>
                </c:pt>
                <c:pt idx="137">
                  <c:v>872</c:v>
                </c:pt>
                <c:pt idx="138">
                  <c:v>713</c:v>
                </c:pt>
                <c:pt idx="139">
                  <c:v>773</c:v>
                </c:pt>
                <c:pt idx="140">
                  <c:v>754</c:v>
                </c:pt>
                <c:pt idx="141">
                  <c:v>666</c:v>
                </c:pt>
                <c:pt idx="142">
                  <c:v>707</c:v>
                </c:pt>
                <c:pt idx="143">
                  <c:v>1089</c:v>
                </c:pt>
                <c:pt idx="144">
                  <c:v>605</c:v>
                </c:pt>
                <c:pt idx="145">
                  <c:v>707</c:v>
                </c:pt>
                <c:pt idx="146">
                  <c:v>906</c:v>
                </c:pt>
                <c:pt idx="147">
                  <c:v>795</c:v>
                </c:pt>
                <c:pt idx="148">
                  <c:v>942</c:v>
                </c:pt>
                <c:pt idx="149">
                  <c:v>993</c:v>
                </c:pt>
                <c:pt idx="150">
                  <c:v>831</c:v>
                </c:pt>
                <c:pt idx="151">
                  <c:v>998</c:v>
                </c:pt>
                <c:pt idx="152">
                  <c:v>873</c:v>
                </c:pt>
                <c:pt idx="153">
                  <c:v>965</c:v>
                </c:pt>
                <c:pt idx="154">
                  <c:v>967</c:v>
                </c:pt>
                <c:pt idx="155">
                  <c:v>1657</c:v>
                </c:pt>
                <c:pt idx="156">
                  <c:v>731</c:v>
                </c:pt>
                <c:pt idx="157">
                  <c:v>718</c:v>
                </c:pt>
                <c:pt idx="158">
                  <c:v>1037</c:v>
                </c:pt>
                <c:pt idx="159">
                  <c:v>1025</c:v>
                </c:pt>
                <c:pt idx="160">
                  <c:v>1214</c:v>
                </c:pt>
                <c:pt idx="161">
                  <c:v>1190</c:v>
                </c:pt>
                <c:pt idx="162">
                  <c:v>1154</c:v>
                </c:pt>
                <c:pt idx="163">
                  <c:v>1173</c:v>
                </c:pt>
                <c:pt idx="164">
                  <c:v>1103</c:v>
                </c:pt>
                <c:pt idx="165">
                  <c:v>1190</c:v>
                </c:pt>
                <c:pt idx="166">
                  <c:v>937</c:v>
                </c:pt>
                <c:pt idx="167">
                  <c:v>1492</c:v>
                </c:pt>
                <c:pt idx="168">
                  <c:v>1035</c:v>
                </c:pt>
                <c:pt idx="169">
                  <c:v>968</c:v>
                </c:pt>
                <c:pt idx="170">
                  <c:v>1060</c:v>
                </c:pt>
                <c:pt idx="171">
                  <c:v>1090</c:v>
                </c:pt>
                <c:pt idx="172">
                  <c:v>1196</c:v>
                </c:pt>
                <c:pt idx="173">
                  <c:v>1351</c:v>
                </c:pt>
                <c:pt idx="174">
                  <c:v>1222</c:v>
                </c:pt>
                <c:pt idx="175">
                  <c:v>1203</c:v>
                </c:pt>
                <c:pt idx="176">
                  <c:v>1178</c:v>
                </c:pt>
                <c:pt idx="177">
                  <c:v>1280</c:v>
                </c:pt>
                <c:pt idx="178">
                  <c:v>1061</c:v>
                </c:pt>
                <c:pt idx="179">
                  <c:v>1565</c:v>
                </c:pt>
                <c:pt idx="180">
                  <c:v>1042</c:v>
                </c:pt>
                <c:pt idx="181">
                  <c:v>1049</c:v>
                </c:pt>
                <c:pt idx="182">
                  <c:v>1253</c:v>
                </c:pt>
                <c:pt idx="183">
                  <c:v>1227</c:v>
                </c:pt>
                <c:pt idx="184">
                  <c:v>1183</c:v>
                </c:pt>
                <c:pt idx="185">
                  <c:v>1446</c:v>
                </c:pt>
                <c:pt idx="186">
                  <c:v>1395</c:v>
                </c:pt>
                <c:pt idx="187">
                  <c:v>1205</c:v>
                </c:pt>
                <c:pt idx="188">
                  <c:v>1261</c:v>
                </c:pt>
                <c:pt idx="189">
                  <c:v>1330</c:v>
                </c:pt>
                <c:pt idx="190">
                  <c:v>1234</c:v>
                </c:pt>
                <c:pt idx="191">
                  <c:v>1704</c:v>
                </c:pt>
                <c:pt idx="192">
                  <c:v>1127</c:v>
                </c:pt>
                <c:pt idx="193">
                  <c:v>1105</c:v>
                </c:pt>
                <c:pt idx="194">
                  <c:v>1492</c:v>
                </c:pt>
                <c:pt idx="195">
                  <c:v>1365</c:v>
                </c:pt>
                <c:pt idx="196">
                  <c:v>1400</c:v>
                </c:pt>
                <c:pt idx="197">
                  <c:v>1533</c:v>
                </c:pt>
                <c:pt idx="198">
                  <c:v>1261</c:v>
                </c:pt>
                <c:pt idx="199">
                  <c:v>1336</c:v>
                </c:pt>
                <c:pt idx="200">
                  <c:v>1323</c:v>
                </c:pt>
                <c:pt idx="201">
                  <c:v>1217</c:v>
                </c:pt>
                <c:pt idx="202">
                  <c:v>1194</c:v>
                </c:pt>
                <c:pt idx="203">
                  <c:v>1412</c:v>
                </c:pt>
                <c:pt idx="204">
                  <c:v>1137</c:v>
                </c:pt>
                <c:pt idx="205">
                  <c:v>859</c:v>
                </c:pt>
                <c:pt idx="206">
                  <c:v>1119</c:v>
                </c:pt>
                <c:pt idx="207">
                  <c:v>723</c:v>
                </c:pt>
                <c:pt idx="208">
                  <c:v>854</c:v>
                </c:pt>
                <c:pt idx="209">
                  <c:v>1038</c:v>
                </c:pt>
                <c:pt idx="210">
                  <c:v>847</c:v>
                </c:pt>
                <c:pt idx="211">
                  <c:v>967</c:v>
                </c:pt>
                <c:pt idx="212">
                  <c:v>870</c:v>
                </c:pt>
                <c:pt idx="213">
                  <c:v>978</c:v>
                </c:pt>
                <c:pt idx="214">
                  <c:v>925</c:v>
                </c:pt>
                <c:pt idx="215">
                  <c:v>990</c:v>
                </c:pt>
                <c:pt idx="216">
                  <c:v>922</c:v>
                </c:pt>
                <c:pt idx="217">
                  <c:v>746</c:v>
                </c:pt>
                <c:pt idx="218">
                  <c:v>1086</c:v>
                </c:pt>
                <c:pt idx="219">
                  <c:v>1216</c:v>
                </c:pt>
                <c:pt idx="220">
                  <c:v>1285</c:v>
                </c:pt>
                <c:pt idx="221">
                  <c:v>1241</c:v>
                </c:pt>
                <c:pt idx="222">
                  <c:v>1101</c:v>
                </c:pt>
                <c:pt idx="223">
                  <c:v>1171</c:v>
                </c:pt>
                <c:pt idx="224">
                  <c:v>983</c:v>
                </c:pt>
                <c:pt idx="225">
                  <c:v>1155</c:v>
                </c:pt>
                <c:pt idx="226">
                  <c:v>1027</c:v>
                </c:pt>
                <c:pt idx="227">
                  <c:v>1246</c:v>
                </c:pt>
                <c:pt idx="228">
                  <c:v>1014</c:v>
                </c:pt>
                <c:pt idx="229">
                  <c:v>860</c:v>
                </c:pt>
                <c:pt idx="230">
                  <c:v>1041</c:v>
                </c:pt>
                <c:pt idx="231">
                  <c:v>1074</c:v>
                </c:pt>
                <c:pt idx="232">
                  <c:v>1199</c:v>
                </c:pt>
                <c:pt idx="233">
                  <c:v>1126</c:v>
                </c:pt>
                <c:pt idx="234">
                  <c:v>1145</c:v>
                </c:pt>
                <c:pt idx="235">
                  <c:v>1196</c:v>
                </c:pt>
                <c:pt idx="236">
                  <c:v>1254</c:v>
                </c:pt>
                <c:pt idx="237">
                  <c:v>1350</c:v>
                </c:pt>
                <c:pt idx="238">
                  <c:v>1118</c:v>
                </c:pt>
                <c:pt idx="239">
                  <c:v>1518</c:v>
                </c:pt>
                <c:pt idx="240">
                  <c:v>1258</c:v>
                </c:pt>
                <c:pt idx="241">
                  <c:v>1037</c:v>
                </c:pt>
                <c:pt idx="242">
                  <c:v>968</c:v>
                </c:pt>
                <c:pt idx="243">
                  <c:v>644</c:v>
                </c:pt>
                <c:pt idx="244">
                  <c:v>597</c:v>
                </c:pt>
                <c:pt idx="245">
                  <c:v>751</c:v>
                </c:pt>
                <c:pt idx="246">
                  <c:v>908</c:v>
                </c:pt>
                <c:pt idx="247">
                  <c:v>925</c:v>
                </c:pt>
                <c:pt idx="248">
                  <c:v>1093</c:v>
                </c:pt>
                <c:pt idx="249">
                  <c:v>1143</c:v>
                </c:pt>
                <c:pt idx="250">
                  <c:v>1107</c:v>
                </c:pt>
                <c:pt idx="251">
                  <c:v>1942</c:v>
                </c:pt>
                <c:pt idx="252">
                  <c:v>1096</c:v>
                </c:pt>
                <c:pt idx="253">
                  <c:v>1124</c:v>
                </c:pt>
                <c:pt idx="254">
                  <c:v>1571</c:v>
                </c:pt>
                <c:pt idx="255">
                  <c:v>1571</c:v>
                </c:pt>
                <c:pt idx="256">
                  <c:v>1629</c:v>
                </c:pt>
                <c:pt idx="257">
                  <c:v>1923</c:v>
                </c:pt>
                <c:pt idx="258">
                  <c:v>1763</c:v>
                </c:pt>
                <c:pt idx="259">
                  <c:v>1845</c:v>
                </c:pt>
                <c:pt idx="260">
                  <c:v>1862</c:v>
                </c:pt>
                <c:pt idx="261">
                  <c:v>1878</c:v>
                </c:pt>
                <c:pt idx="262">
                  <c:v>1898</c:v>
                </c:pt>
                <c:pt idx="263">
                  <c:v>3029</c:v>
                </c:pt>
                <c:pt idx="264">
                  <c:v>1467</c:v>
                </c:pt>
                <c:pt idx="265">
                  <c:v>1462</c:v>
                </c:pt>
                <c:pt idx="266">
                  <c:v>1941</c:v>
                </c:pt>
                <c:pt idx="267">
                  <c:v>1878</c:v>
                </c:pt>
                <c:pt idx="268">
                  <c:v>1798</c:v>
                </c:pt>
                <c:pt idx="269">
                  <c:v>1994</c:v>
                </c:pt>
                <c:pt idx="270">
                  <c:v>1566</c:v>
                </c:pt>
                <c:pt idx="271">
                  <c:v>1597</c:v>
                </c:pt>
                <c:pt idx="272">
                  <c:v>1488</c:v>
                </c:pt>
                <c:pt idx="273">
                  <c:v>1329</c:v>
                </c:pt>
                <c:pt idx="274">
                  <c:v>1215</c:v>
                </c:pt>
                <c:pt idx="275">
                  <c:v>1444</c:v>
                </c:pt>
                <c:pt idx="276">
                  <c:v>1030</c:v>
                </c:pt>
                <c:pt idx="277">
                  <c:v>892</c:v>
                </c:pt>
                <c:pt idx="278">
                  <c:v>1157</c:v>
                </c:pt>
                <c:pt idx="279">
                  <c:v>956</c:v>
                </c:pt>
                <c:pt idx="280">
                  <c:v>1181</c:v>
                </c:pt>
                <c:pt idx="281">
                  <c:v>1220</c:v>
                </c:pt>
                <c:pt idx="282">
                  <c:v>964</c:v>
                </c:pt>
                <c:pt idx="283">
                  <c:v>1092</c:v>
                </c:pt>
                <c:pt idx="284">
                  <c:v>1076</c:v>
                </c:pt>
                <c:pt idx="285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6-439E-BDA2-7DC7AAA0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23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TransactionActivity!$N$98:$N$287</c:f>
              <c:numCache>
                <c:formatCode>m/d/yyyy</c:formatCode>
                <c:ptCount val="19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</c:numCache>
            </c:numRef>
          </c:cat>
          <c:val>
            <c:numRef>
              <c:f>TransactionActivity!$W$98:$W$287</c:f>
              <c:numCache>
                <c:formatCode>0.00%</c:formatCode>
                <c:ptCount val="190"/>
                <c:pt idx="0">
                  <c:v>1.4005602240896359E-2</c:v>
                </c:pt>
                <c:pt idx="1">
                  <c:v>2.5559105431309903E-2</c:v>
                </c:pt>
                <c:pt idx="2">
                  <c:v>3.0211480362537766E-2</c:v>
                </c:pt>
                <c:pt idx="3">
                  <c:v>2.2116903633491312E-2</c:v>
                </c:pt>
                <c:pt idx="4">
                  <c:v>1.8731988472622477E-2</c:v>
                </c:pt>
                <c:pt idx="5">
                  <c:v>3.1914893617021274E-2</c:v>
                </c:pt>
                <c:pt idx="6">
                  <c:v>2.4320457796852647E-2</c:v>
                </c:pt>
                <c:pt idx="7">
                  <c:v>4.588607594936709E-2</c:v>
                </c:pt>
                <c:pt idx="8">
                  <c:v>6.5789473684210523E-2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0.12362637362637363</c:v>
                </c:pt>
                <c:pt idx="14">
                  <c:v>0.20283018867924529</c:v>
                </c:pt>
                <c:pt idx="15">
                  <c:v>0.2052505966587112</c:v>
                </c:pt>
                <c:pt idx="16">
                  <c:v>0.17499999999999999</c:v>
                </c:pt>
                <c:pt idx="17">
                  <c:v>0.17391304347826086</c:v>
                </c:pt>
                <c:pt idx="18">
                  <c:v>0.1891348088531187</c:v>
                </c:pt>
                <c:pt idx="19">
                  <c:v>0.22342733188720174</c:v>
                </c:pt>
                <c:pt idx="20">
                  <c:v>0.20729366602687141</c:v>
                </c:pt>
                <c:pt idx="21">
                  <c:v>0.20990099009900989</c:v>
                </c:pt>
                <c:pt idx="22">
                  <c:v>0.22863247863247863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0.28656716417910449</c:v>
                </c:pt>
                <c:pt idx="28">
                  <c:v>0.25951557093425603</c:v>
                </c:pt>
                <c:pt idx="29">
                  <c:v>0.25868725868725867</c:v>
                </c:pt>
                <c:pt idx="30">
                  <c:v>0.25811209439528021</c:v>
                </c:pt>
                <c:pt idx="31">
                  <c:v>0.27761627906976744</c:v>
                </c:pt>
                <c:pt idx="32">
                  <c:v>0.27320954907161804</c:v>
                </c:pt>
                <c:pt idx="33">
                  <c:v>0.28333333333333333</c:v>
                </c:pt>
                <c:pt idx="34">
                  <c:v>0.25824175824175827</c:v>
                </c:pt>
                <c:pt idx="35">
                  <c:v>0.23597359735973597</c:v>
                </c:pt>
                <c:pt idx="36">
                  <c:v>0.24605678233438485</c:v>
                </c:pt>
                <c:pt idx="37">
                  <c:v>0.25324675324675322</c:v>
                </c:pt>
                <c:pt idx="38">
                  <c:v>0.29273504273504275</c:v>
                </c:pt>
                <c:pt idx="39">
                  <c:v>0.25339366515837103</c:v>
                </c:pt>
                <c:pt idx="40">
                  <c:v>0.2431578947368421</c:v>
                </c:pt>
                <c:pt idx="41">
                  <c:v>0.20949720670391062</c:v>
                </c:pt>
                <c:pt idx="42">
                  <c:v>0.22654462242562928</c:v>
                </c:pt>
                <c:pt idx="43">
                  <c:v>0.22844827586206898</c:v>
                </c:pt>
                <c:pt idx="44">
                  <c:v>0.2183406113537118</c:v>
                </c:pt>
                <c:pt idx="45">
                  <c:v>0.19854721549636803</c:v>
                </c:pt>
                <c:pt idx="46">
                  <c:v>0.23832335329341317</c:v>
                </c:pt>
                <c:pt idx="47">
                  <c:v>0.22222222222222221</c:v>
                </c:pt>
                <c:pt idx="48">
                  <c:v>0.19972451790633608</c:v>
                </c:pt>
                <c:pt idx="49">
                  <c:v>0.22550177095631641</c:v>
                </c:pt>
                <c:pt idx="50">
                  <c:v>0.21566820276497695</c:v>
                </c:pt>
                <c:pt idx="51">
                  <c:v>0.22601279317697229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0.17552742616033756</c:v>
                </c:pt>
                <c:pt idx="56">
                  <c:v>0.20390243902439023</c:v>
                </c:pt>
                <c:pt idx="57">
                  <c:v>0.15234720992028344</c:v>
                </c:pt>
                <c:pt idx="58">
                  <c:v>0.1475548060708263</c:v>
                </c:pt>
                <c:pt idx="59">
                  <c:v>0.13247652001977261</c:v>
                </c:pt>
                <c:pt idx="60">
                  <c:v>0.16144018583042974</c:v>
                </c:pt>
                <c:pt idx="61">
                  <c:v>0.1638755980861244</c:v>
                </c:pt>
                <c:pt idx="62">
                  <c:v>0.1707920792079208</c:v>
                </c:pt>
                <c:pt idx="63">
                  <c:v>0.14014839241549876</c:v>
                </c:pt>
                <c:pt idx="64">
                  <c:v>0.14457831325301204</c:v>
                </c:pt>
                <c:pt idx="65">
                  <c:v>0.14325259515570934</c:v>
                </c:pt>
                <c:pt idx="66">
                  <c:v>0.11094674556213018</c:v>
                </c:pt>
                <c:pt idx="67">
                  <c:v>0.14124293785310735</c:v>
                </c:pt>
                <c:pt idx="68">
                  <c:v>0.11615384615384615</c:v>
                </c:pt>
                <c:pt idx="69">
                  <c:v>0.11048158640226628</c:v>
                </c:pt>
                <c:pt idx="70">
                  <c:v>0.14361233480176211</c:v>
                </c:pt>
                <c:pt idx="71">
                  <c:v>0.10673854447439353</c:v>
                </c:pt>
                <c:pt idx="72">
                  <c:v>9.8360655737704916E-2</c:v>
                </c:pt>
                <c:pt idx="73">
                  <c:v>8.34072759538598E-2</c:v>
                </c:pt>
                <c:pt idx="74">
                  <c:v>0.1046875</c:v>
                </c:pt>
                <c:pt idx="75">
                  <c:v>0.1203416149068323</c:v>
                </c:pt>
                <c:pt idx="76">
                  <c:v>9.1036414565826326E-2</c:v>
                </c:pt>
                <c:pt idx="77">
                  <c:v>8.9395807644882863E-2</c:v>
                </c:pt>
                <c:pt idx="78">
                  <c:v>7.9333333333333339E-2</c:v>
                </c:pt>
                <c:pt idx="79">
                  <c:v>7.3662265462126481E-2</c:v>
                </c:pt>
                <c:pt idx="80">
                  <c:v>7.6282940360610257E-2</c:v>
                </c:pt>
                <c:pt idx="81">
                  <c:v>6.3451776649746189E-2</c:v>
                </c:pt>
                <c:pt idx="82">
                  <c:v>7.4558032282859343E-2</c:v>
                </c:pt>
                <c:pt idx="83">
                  <c:v>6.4351378958120528E-2</c:v>
                </c:pt>
                <c:pt idx="84">
                  <c:v>5.7299843014128729E-2</c:v>
                </c:pt>
                <c:pt idx="85">
                  <c:v>5.6800000000000003E-2</c:v>
                </c:pt>
                <c:pt idx="86">
                  <c:v>6.3630274614869392E-2</c:v>
                </c:pt>
                <c:pt idx="87">
                  <c:v>6.125258086717137E-2</c:v>
                </c:pt>
                <c:pt idx="88">
                  <c:v>6.4245810055865923E-2</c:v>
                </c:pt>
                <c:pt idx="89">
                  <c:v>5.8958214081282198E-2</c:v>
                </c:pt>
                <c:pt idx="90">
                  <c:v>5.5522740696987594E-2</c:v>
                </c:pt>
                <c:pt idx="91">
                  <c:v>5.3133514986376022E-2</c:v>
                </c:pt>
                <c:pt idx="92">
                  <c:v>4.9805950840879687E-2</c:v>
                </c:pt>
                <c:pt idx="93">
                  <c:v>4.3822276323797933E-2</c:v>
                </c:pt>
                <c:pt idx="94">
                  <c:v>4.4685172647257958E-2</c:v>
                </c:pt>
                <c:pt idx="95">
                  <c:v>5.513666352497644E-2</c:v>
                </c:pt>
                <c:pt idx="96">
                  <c:v>4.6955245781364639E-2</c:v>
                </c:pt>
                <c:pt idx="97">
                  <c:v>4.1916167664670656E-2</c:v>
                </c:pt>
                <c:pt idx="98">
                  <c:v>4.6603032004491861E-2</c:v>
                </c:pt>
                <c:pt idx="99">
                  <c:v>5.0063371356147024E-2</c:v>
                </c:pt>
                <c:pt idx="100">
                  <c:v>4.3791241751649668E-2</c:v>
                </c:pt>
                <c:pt idx="101">
                  <c:v>3.8461538461538464E-2</c:v>
                </c:pt>
                <c:pt idx="102">
                  <c:v>2.6092628832354858E-2</c:v>
                </c:pt>
                <c:pt idx="103">
                  <c:v>3.6196319018404907E-2</c:v>
                </c:pt>
                <c:pt idx="104">
                  <c:v>2.7912621359223302E-2</c:v>
                </c:pt>
                <c:pt idx="105">
                  <c:v>2.2727272727272728E-2</c:v>
                </c:pt>
                <c:pt idx="106">
                  <c:v>3.1187790311877902E-2</c:v>
                </c:pt>
                <c:pt idx="107">
                  <c:v>3.3482142857142856E-2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2.6695526695526696E-2</c:v>
                </c:pt>
                <c:pt idx="111">
                  <c:v>1.5625E-2</c:v>
                </c:pt>
                <c:pt idx="112">
                  <c:v>1.5057573073516387E-2</c:v>
                </c:pt>
                <c:pt idx="113">
                  <c:v>9.2989985693848354E-3</c:v>
                </c:pt>
                <c:pt idx="114">
                  <c:v>1.3464991023339317E-2</c:v>
                </c:pt>
                <c:pt idx="115">
                  <c:v>1.1885895404120444E-2</c:v>
                </c:pt>
                <c:pt idx="116">
                  <c:v>1.3805004314063849E-2</c:v>
                </c:pt>
                <c:pt idx="117">
                  <c:v>1.6317016317016316E-2</c:v>
                </c:pt>
                <c:pt idx="118">
                  <c:v>1.9166666666666665E-2</c:v>
                </c:pt>
                <c:pt idx="119">
                  <c:v>1.7964071856287425E-2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1.6899338721528288E-2</c:v>
                </c:pt>
                <c:pt idx="123">
                  <c:v>1.7076502732240439E-2</c:v>
                </c:pt>
                <c:pt idx="124">
                  <c:v>1.2195121951219513E-2</c:v>
                </c:pt>
                <c:pt idx="125">
                  <c:v>1.6129032258064516E-2</c:v>
                </c:pt>
                <c:pt idx="126">
                  <c:v>1.3494318181818182E-2</c:v>
                </c:pt>
                <c:pt idx="127">
                  <c:v>1.0589013898080741E-2</c:v>
                </c:pt>
                <c:pt idx="128">
                  <c:v>1.3018714401952807E-2</c:v>
                </c:pt>
                <c:pt idx="129">
                  <c:v>9.4786729857819912E-3</c:v>
                </c:pt>
                <c:pt idx="130">
                  <c:v>1.1119347664936991E-2</c:v>
                </c:pt>
                <c:pt idx="131">
                  <c:v>1.0982306284319707E-2</c:v>
                </c:pt>
                <c:pt idx="132">
                  <c:v>1.4331210191082803E-2</c:v>
                </c:pt>
                <c:pt idx="133">
                  <c:v>1.2867647058823529E-2</c:v>
                </c:pt>
                <c:pt idx="134">
                  <c:v>1.4637904468412942E-2</c:v>
                </c:pt>
                <c:pt idx="135">
                  <c:v>1.3646702047005308E-2</c:v>
                </c:pt>
                <c:pt idx="136">
                  <c:v>1.4492753623188406E-2</c:v>
                </c:pt>
                <c:pt idx="137">
                  <c:v>1.1643835616438357E-2</c:v>
                </c:pt>
                <c:pt idx="138">
                  <c:v>1.5764222069910898E-2</c:v>
                </c:pt>
                <c:pt idx="139">
                  <c:v>9.727626459143969E-3</c:v>
                </c:pt>
                <c:pt idx="140">
                  <c:v>1.1867582760774516E-2</c:v>
                </c:pt>
                <c:pt idx="141">
                  <c:v>9.00360144057623E-3</c:v>
                </c:pt>
                <c:pt idx="142">
                  <c:v>1.4214641080312722E-2</c:v>
                </c:pt>
                <c:pt idx="143">
                  <c:v>1.3388259526261586E-2</c:v>
                </c:pt>
                <c:pt idx="144">
                  <c:v>1.1780104712041885E-2</c:v>
                </c:pt>
                <c:pt idx="145">
                  <c:v>1.0963194988253719E-2</c:v>
                </c:pt>
                <c:pt idx="146">
                  <c:v>1.6060862214708368E-2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1.5677491601343786E-2</c:v>
                </c:pt>
                <c:pt idx="150">
                  <c:v>1.5917602996254682E-2</c:v>
                </c:pt>
                <c:pt idx="151">
                  <c:v>1.2987012987012988E-2</c:v>
                </c:pt>
                <c:pt idx="152">
                  <c:v>1.2869038607115822E-2</c:v>
                </c:pt>
                <c:pt idx="153">
                  <c:v>1.1428571428571429E-2</c:v>
                </c:pt>
                <c:pt idx="154">
                  <c:v>2.3238380809595203E-2</c:v>
                </c:pt>
                <c:pt idx="155">
                  <c:v>1.5295576684580404E-2</c:v>
                </c:pt>
                <c:pt idx="156">
                  <c:v>2.030075187969925E-2</c:v>
                </c:pt>
                <c:pt idx="157">
                  <c:v>1.4437689969604863E-2</c:v>
                </c:pt>
                <c:pt idx="158">
                  <c:v>1.3631406761177753E-2</c:v>
                </c:pt>
                <c:pt idx="159">
                  <c:v>1.0520778537611783E-2</c:v>
                </c:pt>
                <c:pt idx="160">
                  <c:v>1.3408973697782363E-2</c:v>
                </c:pt>
                <c:pt idx="161">
                  <c:v>1.7795138888888888E-2</c:v>
                </c:pt>
                <c:pt idx="162">
                  <c:v>1.46295422369042E-2</c:v>
                </c:pt>
                <c:pt idx="163">
                  <c:v>1.3345195729537367E-2</c:v>
                </c:pt>
                <c:pt idx="164">
                  <c:v>1.2269938650306749E-2</c:v>
                </c:pt>
                <c:pt idx="165">
                  <c:v>1.2216404886561954E-2</c:v>
                </c:pt>
                <c:pt idx="166">
                  <c:v>1.0412147505422993E-2</c:v>
                </c:pt>
                <c:pt idx="167">
                  <c:v>7.8492935635792772E-3</c:v>
                </c:pt>
                <c:pt idx="168">
                  <c:v>1.0907003444316877E-2</c:v>
                </c:pt>
                <c:pt idx="169">
                  <c:v>1.0875787063537493E-2</c:v>
                </c:pt>
                <c:pt idx="170">
                  <c:v>1.2079378774805867E-2</c:v>
                </c:pt>
                <c:pt idx="171">
                  <c:v>1.1685393258426966E-2</c:v>
                </c:pt>
                <c:pt idx="172">
                  <c:v>1.2093023255813953E-2</c:v>
                </c:pt>
                <c:pt idx="173">
                  <c:v>9.5041322314049579E-3</c:v>
                </c:pt>
                <c:pt idx="174">
                  <c:v>1.4195583596214511E-2</c:v>
                </c:pt>
                <c:pt idx="175">
                  <c:v>1.1029411764705883E-2</c:v>
                </c:pt>
                <c:pt idx="176">
                  <c:v>1.7917133258678612E-2</c:v>
                </c:pt>
                <c:pt idx="177">
                  <c:v>1.4438166980539862E-2</c:v>
                </c:pt>
                <c:pt idx="178">
                  <c:v>1.2286689419795221E-2</c:v>
                </c:pt>
                <c:pt idx="179">
                  <c:v>1.3872832369942197E-2</c:v>
                </c:pt>
                <c:pt idx="180">
                  <c:v>1.4492753623188406E-2</c:v>
                </c:pt>
                <c:pt idx="181">
                  <c:v>1.4563106796116505E-2</c:v>
                </c:pt>
                <c:pt idx="182">
                  <c:v>1.7280240420736288E-2</c:v>
                </c:pt>
                <c:pt idx="183">
                  <c:v>2.2140221402214021E-2</c:v>
                </c:pt>
                <c:pt idx="184">
                  <c:v>1.4958863126402393E-2</c:v>
                </c:pt>
                <c:pt idx="185">
                  <c:v>1.3323983169705469E-2</c:v>
                </c:pt>
                <c:pt idx="186">
                  <c:v>1.7985611510791366E-2</c:v>
                </c:pt>
                <c:pt idx="187">
                  <c:v>1.7295597484276729E-2</c:v>
                </c:pt>
                <c:pt idx="188">
                  <c:v>1.3428120063191154E-2</c:v>
                </c:pt>
                <c:pt idx="189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D-4FDF-9FA4-517573DF85F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TransactionActivity!$N$98:$N$287</c:f>
              <c:numCache>
                <c:formatCode>m/d/yyyy</c:formatCode>
                <c:ptCount val="19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</c:numCache>
            </c:numRef>
          </c:cat>
          <c:val>
            <c:numRef>
              <c:f>TransactionActivity!$X$98:$X$287</c:f>
              <c:numCache>
                <c:formatCode>0.00%</c:formatCode>
                <c:ptCount val="190"/>
                <c:pt idx="0">
                  <c:v>2.8011204481792717E-3</c:v>
                </c:pt>
                <c:pt idx="1">
                  <c:v>4.7923322683706068E-3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2.6595744680851063E-3</c:v>
                </c:pt>
                <c:pt idx="6">
                  <c:v>5.7224606580829757E-3</c:v>
                </c:pt>
                <c:pt idx="7">
                  <c:v>9.4936708860759497E-3</c:v>
                </c:pt>
                <c:pt idx="8">
                  <c:v>6.5789473684210523E-3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1.098901098901099E-2</c:v>
                </c:pt>
                <c:pt idx="14">
                  <c:v>4.2452830188679243E-2</c:v>
                </c:pt>
                <c:pt idx="15">
                  <c:v>2.6252983293556086E-2</c:v>
                </c:pt>
                <c:pt idx="16">
                  <c:v>2.5000000000000001E-2</c:v>
                </c:pt>
                <c:pt idx="17">
                  <c:v>2.717391304347826E-2</c:v>
                </c:pt>
                <c:pt idx="18">
                  <c:v>2.8169014084507043E-2</c:v>
                </c:pt>
                <c:pt idx="19">
                  <c:v>3.6876355748373099E-2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6.1965811965811968E-2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5.0746268656716415E-2</c:v>
                </c:pt>
                <c:pt idx="28">
                  <c:v>5.0173010380622836E-2</c:v>
                </c:pt>
                <c:pt idx="29">
                  <c:v>5.4054054054054057E-2</c:v>
                </c:pt>
                <c:pt idx="30">
                  <c:v>5.7522123893805309E-2</c:v>
                </c:pt>
                <c:pt idx="31">
                  <c:v>4.9418604651162788E-2</c:v>
                </c:pt>
                <c:pt idx="32">
                  <c:v>5.0397877984084884E-2</c:v>
                </c:pt>
                <c:pt idx="33">
                  <c:v>6.5151515151515155E-2</c:v>
                </c:pt>
                <c:pt idx="34">
                  <c:v>7.1428571428571425E-2</c:v>
                </c:pt>
                <c:pt idx="35">
                  <c:v>5.5280528052805283E-2</c:v>
                </c:pt>
                <c:pt idx="36">
                  <c:v>5.993690851735016E-2</c:v>
                </c:pt>
                <c:pt idx="37">
                  <c:v>6.3311688311688305E-2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6.3157894736842107E-2</c:v>
                </c:pt>
                <c:pt idx="41">
                  <c:v>6.8901303538175043E-2</c:v>
                </c:pt>
                <c:pt idx="42">
                  <c:v>5.9496567505720827E-2</c:v>
                </c:pt>
                <c:pt idx="43">
                  <c:v>5.8189655172413791E-2</c:v>
                </c:pt>
                <c:pt idx="44">
                  <c:v>5.7860262008733628E-2</c:v>
                </c:pt>
                <c:pt idx="45">
                  <c:v>6.2953995157384993E-2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3.5812672176308541E-2</c:v>
                </c:pt>
                <c:pt idx="49">
                  <c:v>5.3128689492325853E-2</c:v>
                </c:pt>
                <c:pt idx="50">
                  <c:v>4.3317972350230417E-2</c:v>
                </c:pt>
                <c:pt idx="51">
                  <c:v>5.3304904051172705E-2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3.4599156118143459E-2</c:v>
                </c:pt>
                <c:pt idx="56">
                  <c:v>3.8048780487804877E-2</c:v>
                </c:pt>
                <c:pt idx="57">
                  <c:v>3.7201062887511072E-2</c:v>
                </c:pt>
                <c:pt idx="58">
                  <c:v>4.9747048903878585E-2</c:v>
                </c:pt>
                <c:pt idx="59">
                  <c:v>3.4107760751359364E-2</c:v>
                </c:pt>
                <c:pt idx="60">
                  <c:v>4.878048780487805E-2</c:v>
                </c:pt>
                <c:pt idx="61">
                  <c:v>3.5885167464114832E-2</c:v>
                </c:pt>
                <c:pt idx="62">
                  <c:v>2.8877887788778877E-2</c:v>
                </c:pt>
                <c:pt idx="63">
                  <c:v>3.1327287716405604E-2</c:v>
                </c:pt>
                <c:pt idx="64">
                  <c:v>3.4727143869596029E-2</c:v>
                </c:pt>
                <c:pt idx="65">
                  <c:v>3.3217993079584777E-2</c:v>
                </c:pt>
                <c:pt idx="66">
                  <c:v>3.4763313609467453E-2</c:v>
                </c:pt>
                <c:pt idx="67">
                  <c:v>2.9661016949152543E-2</c:v>
                </c:pt>
                <c:pt idx="68">
                  <c:v>2.5384615384615384E-2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4.0431266846361183E-2</c:v>
                </c:pt>
                <c:pt idx="72">
                  <c:v>2.7868852459016394E-2</c:v>
                </c:pt>
                <c:pt idx="73">
                  <c:v>2.2182786157941437E-2</c:v>
                </c:pt>
                <c:pt idx="74">
                  <c:v>2.5000000000000001E-2</c:v>
                </c:pt>
                <c:pt idx="75">
                  <c:v>1.8633540372670808E-2</c:v>
                </c:pt>
                <c:pt idx="76">
                  <c:v>3.4313725490196081E-2</c:v>
                </c:pt>
                <c:pt idx="77">
                  <c:v>2.096177558569667E-2</c:v>
                </c:pt>
                <c:pt idx="78">
                  <c:v>2.1999999999999999E-2</c:v>
                </c:pt>
                <c:pt idx="79">
                  <c:v>1.1813759555246699E-2</c:v>
                </c:pt>
                <c:pt idx="80">
                  <c:v>1.6643550624133148E-2</c:v>
                </c:pt>
                <c:pt idx="81">
                  <c:v>1.7131979695431471E-2</c:v>
                </c:pt>
                <c:pt idx="82">
                  <c:v>1.3066871637202153E-2</c:v>
                </c:pt>
                <c:pt idx="83">
                  <c:v>1.9407558733401432E-2</c:v>
                </c:pt>
                <c:pt idx="84">
                  <c:v>1.5698587127158554E-2</c:v>
                </c:pt>
                <c:pt idx="85">
                  <c:v>1.04E-2</c:v>
                </c:pt>
                <c:pt idx="86">
                  <c:v>1.5405224380442064E-2</c:v>
                </c:pt>
                <c:pt idx="87">
                  <c:v>1.5141087405368204E-2</c:v>
                </c:pt>
                <c:pt idx="88">
                  <c:v>1.3966480446927373E-2</c:v>
                </c:pt>
                <c:pt idx="89">
                  <c:v>1.316542644533486E-2</c:v>
                </c:pt>
                <c:pt idx="90">
                  <c:v>1.3585351447135264E-2</c:v>
                </c:pt>
                <c:pt idx="91">
                  <c:v>1.4986376021798364E-2</c:v>
                </c:pt>
                <c:pt idx="92">
                  <c:v>1.2289780077619664E-2</c:v>
                </c:pt>
                <c:pt idx="93">
                  <c:v>1.2172854534388313E-2</c:v>
                </c:pt>
                <c:pt idx="94">
                  <c:v>1.5572105619498984E-2</c:v>
                </c:pt>
                <c:pt idx="95">
                  <c:v>1.413760603204524E-2</c:v>
                </c:pt>
                <c:pt idx="96">
                  <c:v>9.5377842993396925E-3</c:v>
                </c:pt>
                <c:pt idx="97">
                  <c:v>8.9820359281437123E-3</c:v>
                </c:pt>
                <c:pt idx="98">
                  <c:v>1.1791128579449747E-2</c:v>
                </c:pt>
                <c:pt idx="99">
                  <c:v>6.9708491761723704E-3</c:v>
                </c:pt>
                <c:pt idx="100">
                  <c:v>1.3797240551889621E-2</c:v>
                </c:pt>
                <c:pt idx="101">
                  <c:v>1.2118018967334035E-2</c:v>
                </c:pt>
                <c:pt idx="102">
                  <c:v>1.1741682974559686E-2</c:v>
                </c:pt>
                <c:pt idx="103">
                  <c:v>8.5889570552147246E-3</c:v>
                </c:pt>
                <c:pt idx="104">
                  <c:v>1.4563106796116505E-2</c:v>
                </c:pt>
                <c:pt idx="105">
                  <c:v>1.2700534759358289E-2</c:v>
                </c:pt>
                <c:pt idx="106">
                  <c:v>1.0617120106171201E-2</c:v>
                </c:pt>
                <c:pt idx="107">
                  <c:v>1.0602678571428572E-2</c:v>
                </c:pt>
                <c:pt idx="108">
                  <c:v>1.1963406052076003E-2</c:v>
                </c:pt>
                <c:pt idx="109">
                  <c:v>8.4269662921348312E-3</c:v>
                </c:pt>
                <c:pt idx="110">
                  <c:v>9.3795093795093799E-3</c:v>
                </c:pt>
                <c:pt idx="111">
                  <c:v>9.3749999999999997E-3</c:v>
                </c:pt>
                <c:pt idx="112">
                  <c:v>1.3286093888396812E-2</c:v>
                </c:pt>
                <c:pt idx="113">
                  <c:v>1.7882689556509301E-2</c:v>
                </c:pt>
                <c:pt idx="114">
                  <c:v>9.8743267504488325E-3</c:v>
                </c:pt>
                <c:pt idx="115">
                  <c:v>1.4263074484944533E-2</c:v>
                </c:pt>
                <c:pt idx="116">
                  <c:v>1.1216566005176877E-2</c:v>
                </c:pt>
                <c:pt idx="117">
                  <c:v>1.0878010878010878E-2</c:v>
                </c:pt>
                <c:pt idx="118">
                  <c:v>1.7500000000000002E-2</c:v>
                </c:pt>
                <c:pt idx="119">
                  <c:v>1.1976047904191617E-2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8.0822924320352683E-3</c:v>
                </c:pt>
                <c:pt idx="123">
                  <c:v>8.8797814207650268E-3</c:v>
                </c:pt>
                <c:pt idx="124">
                  <c:v>1.0269576379974325E-2</c:v>
                </c:pt>
                <c:pt idx="125">
                  <c:v>1.3548387096774193E-2</c:v>
                </c:pt>
                <c:pt idx="126">
                  <c:v>9.2329545454545459E-3</c:v>
                </c:pt>
                <c:pt idx="127">
                  <c:v>1.1912640635340834E-2</c:v>
                </c:pt>
                <c:pt idx="128">
                  <c:v>8.9503661513425543E-3</c:v>
                </c:pt>
                <c:pt idx="129">
                  <c:v>8.8016249153689916E-3</c:v>
                </c:pt>
                <c:pt idx="130">
                  <c:v>1.2601927353595256E-2</c:v>
                </c:pt>
                <c:pt idx="131">
                  <c:v>7.9316656497864547E-3</c:v>
                </c:pt>
                <c:pt idx="132">
                  <c:v>9.5541401273885346E-3</c:v>
                </c:pt>
                <c:pt idx="133">
                  <c:v>9.1911764705882356E-3</c:v>
                </c:pt>
                <c:pt idx="134">
                  <c:v>6.9337442218798152E-3</c:v>
                </c:pt>
                <c:pt idx="135">
                  <c:v>7.5815011372251705E-3</c:v>
                </c:pt>
                <c:pt idx="136">
                  <c:v>1.0540184453227932E-2</c:v>
                </c:pt>
                <c:pt idx="137">
                  <c:v>4.7945205479452057E-3</c:v>
                </c:pt>
                <c:pt idx="138">
                  <c:v>6.8540095956134339E-3</c:v>
                </c:pt>
                <c:pt idx="139">
                  <c:v>5.8365758754863814E-3</c:v>
                </c:pt>
                <c:pt idx="140">
                  <c:v>6.2460961898813238E-3</c:v>
                </c:pt>
                <c:pt idx="141">
                  <c:v>4.2016806722689074E-3</c:v>
                </c:pt>
                <c:pt idx="142">
                  <c:v>4.2643923240938165E-3</c:v>
                </c:pt>
                <c:pt idx="143">
                  <c:v>6.1791967044284241E-3</c:v>
                </c:pt>
                <c:pt idx="144">
                  <c:v>3.2722513089005235E-3</c:v>
                </c:pt>
                <c:pt idx="145">
                  <c:v>6.2646828504306969E-3</c:v>
                </c:pt>
                <c:pt idx="146">
                  <c:v>4.22654268808115E-3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8.9585666293393058E-3</c:v>
                </c:pt>
                <c:pt idx="150">
                  <c:v>7.4906367041198503E-3</c:v>
                </c:pt>
                <c:pt idx="151">
                  <c:v>3.7105751391465678E-3</c:v>
                </c:pt>
                <c:pt idx="152">
                  <c:v>5.2990158970476911E-3</c:v>
                </c:pt>
                <c:pt idx="153">
                  <c:v>7.8571428571428577E-3</c:v>
                </c:pt>
                <c:pt idx="154">
                  <c:v>3.7481259370314842E-3</c:v>
                </c:pt>
                <c:pt idx="155">
                  <c:v>6.6143034311699047E-3</c:v>
                </c:pt>
                <c:pt idx="156">
                  <c:v>5.263157894736842E-3</c:v>
                </c:pt>
                <c:pt idx="157">
                  <c:v>1.5197568389057751E-3</c:v>
                </c:pt>
                <c:pt idx="158">
                  <c:v>5.9978189749182115E-3</c:v>
                </c:pt>
                <c:pt idx="159">
                  <c:v>5.2603892688058915E-3</c:v>
                </c:pt>
                <c:pt idx="160">
                  <c:v>3.6101083032490976E-3</c:v>
                </c:pt>
                <c:pt idx="161">
                  <c:v>3.0381944444444445E-3</c:v>
                </c:pt>
                <c:pt idx="162">
                  <c:v>5.6630486078338843E-3</c:v>
                </c:pt>
                <c:pt idx="163">
                  <c:v>4.4483985765124559E-3</c:v>
                </c:pt>
                <c:pt idx="164">
                  <c:v>3.9439088518843117E-3</c:v>
                </c:pt>
                <c:pt idx="165">
                  <c:v>3.9267015706806281E-3</c:v>
                </c:pt>
                <c:pt idx="166">
                  <c:v>2.6030368763557484E-3</c:v>
                </c:pt>
                <c:pt idx="167">
                  <c:v>5.2328623757195184E-3</c:v>
                </c:pt>
                <c:pt idx="168">
                  <c:v>4.018369690011481E-3</c:v>
                </c:pt>
                <c:pt idx="169">
                  <c:v>5.1516886090440753E-3</c:v>
                </c:pt>
                <c:pt idx="170">
                  <c:v>6.0396893874029335E-3</c:v>
                </c:pt>
                <c:pt idx="171">
                  <c:v>4.4943820224719105E-3</c:v>
                </c:pt>
                <c:pt idx="172">
                  <c:v>4.1860465116279073E-3</c:v>
                </c:pt>
                <c:pt idx="173">
                  <c:v>4.5454545454545452E-3</c:v>
                </c:pt>
                <c:pt idx="174">
                  <c:v>4.206098843322818E-3</c:v>
                </c:pt>
                <c:pt idx="175">
                  <c:v>4.2016806722689074E-3</c:v>
                </c:pt>
                <c:pt idx="176">
                  <c:v>7.8387458006718928E-3</c:v>
                </c:pt>
                <c:pt idx="177">
                  <c:v>8.1607030759573134E-3</c:v>
                </c:pt>
                <c:pt idx="178">
                  <c:v>9.5563139931740607E-3</c:v>
                </c:pt>
                <c:pt idx="179">
                  <c:v>8.0924855491329474E-3</c:v>
                </c:pt>
                <c:pt idx="180">
                  <c:v>7.6726342710997444E-3</c:v>
                </c:pt>
                <c:pt idx="181">
                  <c:v>6.7961165048543689E-3</c:v>
                </c:pt>
                <c:pt idx="182">
                  <c:v>6.7618332081141996E-3</c:v>
                </c:pt>
                <c:pt idx="183">
                  <c:v>4.6125461254612546E-3</c:v>
                </c:pt>
                <c:pt idx="184">
                  <c:v>2.9917726252804786E-3</c:v>
                </c:pt>
                <c:pt idx="185">
                  <c:v>1.1220196353436185E-2</c:v>
                </c:pt>
                <c:pt idx="186">
                  <c:v>7.1942446043165471E-3</c:v>
                </c:pt>
                <c:pt idx="187">
                  <c:v>4.7169811320754715E-3</c:v>
                </c:pt>
                <c:pt idx="188">
                  <c:v>7.8988941548183249E-3</c:v>
                </c:pt>
                <c:pt idx="189">
                  <c:v>9.4178082191780817E-3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D-4FDF-9FA4-517573DF8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23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TransactionActivity!$N$2:$N$287</c:f>
              <c:numCache>
                <c:formatCode>m/d/yyyy</c:formatCode>
                <c:ptCount val="28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</c:numCache>
            </c:numRef>
          </c:cat>
          <c:val>
            <c:numRef>
              <c:f>TransactionActivity!$S$2:$S$287</c:f>
              <c:numCache>
                <c:formatCode>"$"#,##0</c:formatCode>
                <c:ptCount val="286"/>
                <c:pt idx="0">
                  <c:v>250484456</c:v>
                </c:pt>
                <c:pt idx="1">
                  <c:v>382350256</c:v>
                </c:pt>
                <c:pt idx="2">
                  <c:v>392187934</c:v>
                </c:pt>
                <c:pt idx="3">
                  <c:v>262563500</c:v>
                </c:pt>
                <c:pt idx="4">
                  <c:v>792720240</c:v>
                </c:pt>
                <c:pt idx="5">
                  <c:v>495188017</c:v>
                </c:pt>
                <c:pt idx="6">
                  <c:v>460027450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453577698</c:v>
                </c:pt>
                <c:pt idx="25">
                  <c:v>355332020</c:v>
                </c:pt>
                <c:pt idx="26">
                  <c:v>662942256</c:v>
                </c:pt>
                <c:pt idx="27">
                  <c:v>384324125</c:v>
                </c:pt>
                <c:pt idx="28">
                  <c:v>835738933</c:v>
                </c:pt>
                <c:pt idx="29">
                  <c:v>1056756117</c:v>
                </c:pt>
                <c:pt idx="30">
                  <c:v>587620855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903864945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1641882643</c:v>
                </c:pt>
                <c:pt idx="44">
                  <c:v>1532010028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4135222897</c:v>
                </c:pt>
                <c:pt idx="48">
                  <c:v>1228809658</c:v>
                </c:pt>
                <c:pt idx="49">
                  <c:v>1600887596</c:v>
                </c:pt>
                <c:pt idx="50">
                  <c:v>1796380414</c:v>
                </c:pt>
                <c:pt idx="51">
                  <c:v>2752848185</c:v>
                </c:pt>
                <c:pt idx="52">
                  <c:v>1679514977</c:v>
                </c:pt>
                <c:pt idx="53">
                  <c:v>2282727197</c:v>
                </c:pt>
                <c:pt idx="54">
                  <c:v>2349780392</c:v>
                </c:pt>
                <c:pt idx="55">
                  <c:v>3382495540</c:v>
                </c:pt>
                <c:pt idx="56">
                  <c:v>3049758248</c:v>
                </c:pt>
                <c:pt idx="57">
                  <c:v>2796961928</c:v>
                </c:pt>
                <c:pt idx="58">
                  <c:v>2543325911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2144504853</c:v>
                </c:pt>
                <c:pt idx="62">
                  <c:v>3050873046</c:v>
                </c:pt>
                <c:pt idx="63">
                  <c:v>3642657823</c:v>
                </c:pt>
                <c:pt idx="64">
                  <c:v>3817692545</c:v>
                </c:pt>
                <c:pt idx="65">
                  <c:v>3773453598</c:v>
                </c:pt>
                <c:pt idx="66">
                  <c:v>4317230335</c:v>
                </c:pt>
                <c:pt idx="67">
                  <c:v>4115901191</c:v>
                </c:pt>
                <c:pt idx="68">
                  <c:v>6334574594</c:v>
                </c:pt>
                <c:pt idx="69">
                  <c:v>3899537451</c:v>
                </c:pt>
                <c:pt idx="70">
                  <c:v>5473749716</c:v>
                </c:pt>
                <c:pt idx="71">
                  <c:v>6029702007</c:v>
                </c:pt>
                <c:pt idx="72">
                  <c:v>3823394726</c:v>
                </c:pt>
                <c:pt idx="73">
                  <c:v>3549720078</c:v>
                </c:pt>
                <c:pt idx="74">
                  <c:v>4463655328</c:v>
                </c:pt>
                <c:pt idx="75">
                  <c:v>4646217824</c:v>
                </c:pt>
                <c:pt idx="76">
                  <c:v>3559357567</c:v>
                </c:pt>
                <c:pt idx="77">
                  <c:v>5287968525</c:v>
                </c:pt>
                <c:pt idx="78">
                  <c:v>3695173578</c:v>
                </c:pt>
                <c:pt idx="79">
                  <c:v>5311213114</c:v>
                </c:pt>
                <c:pt idx="80">
                  <c:v>6110151079</c:v>
                </c:pt>
                <c:pt idx="81">
                  <c:v>3092826999</c:v>
                </c:pt>
                <c:pt idx="82">
                  <c:v>3795120959</c:v>
                </c:pt>
                <c:pt idx="83">
                  <c:v>7495516733</c:v>
                </c:pt>
                <c:pt idx="84">
                  <c:v>6112897271</c:v>
                </c:pt>
                <c:pt idx="85">
                  <c:v>3640377717</c:v>
                </c:pt>
                <c:pt idx="86">
                  <c:v>5019434754</c:v>
                </c:pt>
                <c:pt idx="87">
                  <c:v>4467055065</c:v>
                </c:pt>
                <c:pt idx="88">
                  <c:v>5422906967</c:v>
                </c:pt>
                <c:pt idx="89">
                  <c:v>6266763252</c:v>
                </c:pt>
                <c:pt idx="90">
                  <c:v>5616457103</c:v>
                </c:pt>
                <c:pt idx="91">
                  <c:v>5439347880</c:v>
                </c:pt>
                <c:pt idx="92">
                  <c:v>3832705947</c:v>
                </c:pt>
                <c:pt idx="93">
                  <c:v>3185220775</c:v>
                </c:pt>
                <c:pt idx="94">
                  <c:v>3120830980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2082990923</c:v>
                </c:pt>
                <c:pt idx="98">
                  <c:v>1833611821</c:v>
                </c:pt>
                <c:pt idx="99">
                  <c:v>1976249448</c:v>
                </c:pt>
                <c:pt idx="100">
                  <c:v>1916375187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1751268915</c:v>
                </c:pt>
                <c:pt idx="104">
                  <c:v>2090495797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800548045</c:v>
                </c:pt>
                <c:pt idx="111">
                  <c:v>696732251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1284468764</c:v>
                </c:pt>
                <c:pt idx="123">
                  <c:v>880466503</c:v>
                </c:pt>
                <c:pt idx="124">
                  <c:v>1597771833</c:v>
                </c:pt>
                <c:pt idx="125">
                  <c:v>2363437023</c:v>
                </c:pt>
                <c:pt idx="126">
                  <c:v>1373462137</c:v>
                </c:pt>
                <c:pt idx="127">
                  <c:v>1849479651</c:v>
                </c:pt>
                <c:pt idx="128">
                  <c:v>3199963535</c:v>
                </c:pt>
                <c:pt idx="129">
                  <c:v>2372639275</c:v>
                </c:pt>
                <c:pt idx="130">
                  <c:v>2455469267</c:v>
                </c:pt>
                <c:pt idx="131">
                  <c:v>4198414151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2032736715</c:v>
                </c:pt>
                <c:pt idx="135">
                  <c:v>2380090585</c:v>
                </c:pt>
                <c:pt idx="136">
                  <c:v>3953346368</c:v>
                </c:pt>
                <c:pt idx="137">
                  <c:v>4147938074</c:v>
                </c:pt>
                <c:pt idx="138">
                  <c:v>3017616781</c:v>
                </c:pt>
                <c:pt idx="139">
                  <c:v>3501995549</c:v>
                </c:pt>
                <c:pt idx="140">
                  <c:v>3538245161</c:v>
                </c:pt>
                <c:pt idx="141">
                  <c:v>3641338919</c:v>
                </c:pt>
                <c:pt idx="142">
                  <c:v>2720984837</c:v>
                </c:pt>
                <c:pt idx="143">
                  <c:v>5103943393</c:v>
                </c:pt>
                <c:pt idx="144">
                  <c:v>2656274237</c:v>
                </c:pt>
                <c:pt idx="145">
                  <c:v>2633773178</c:v>
                </c:pt>
                <c:pt idx="146">
                  <c:v>3684815260</c:v>
                </c:pt>
                <c:pt idx="147">
                  <c:v>2727919331</c:v>
                </c:pt>
                <c:pt idx="148">
                  <c:v>3085608443</c:v>
                </c:pt>
                <c:pt idx="149">
                  <c:v>4099669202</c:v>
                </c:pt>
                <c:pt idx="150">
                  <c:v>3882902916</c:v>
                </c:pt>
                <c:pt idx="151">
                  <c:v>4221586288</c:v>
                </c:pt>
                <c:pt idx="152">
                  <c:v>3347211891</c:v>
                </c:pt>
                <c:pt idx="153">
                  <c:v>3248928568</c:v>
                </c:pt>
                <c:pt idx="154">
                  <c:v>4221863677</c:v>
                </c:pt>
                <c:pt idx="155">
                  <c:v>7617985192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4278075763</c:v>
                </c:pt>
                <c:pt idx="160">
                  <c:v>4357357375</c:v>
                </c:pt>
                <c:pt idx="161">
                  <c:v>6634063046</c:v>
                </c:pt>
                <c:pt idx="162">
                  <c:v>4005665958</c:v>
                </c:pt>
                <c:pt idx="163">
                  <c:v>4969190656</c:v>
                </c:pt>
                <c:pt idx="164">
                  <c:v>4869562903</c:v>
                </c:pt>
                <c:pt idx="165">
                  <c:v>6753582929</c:v>
                </c:pt>
                <c:pt idx="166">
                  <c:v>4421203265</c:v>
                </c:pt>
                <c:pt idx="167">
                  <c:v>8307224505</c:v>
                </c:pt>
                <c:pt idx="168">
                  <c:v>2815449647</c:v>
                </c:pt>
                <c:pt idx="169">
                  <c:v>3189824356</c:v>
                </c:pt>
                <c:pt idx="170">
                  <c:v>4637358638</c:v>
                </c:pt>
                <c:pt idx="171">
                  <c:v>4194934502</c:v>
                </c:pt>
                <c:pt idx="172">
                  <c:v>5606362394</c:v>
                </c:pt>
                <c:pt idx="173">
                  <c:v>10224976468</c:v>
                </c:pt>
                <c:pt idx="174">
                  <c:v>7263865582</c:v>
                </c:pt>
                <c:pt idx="175">
                  <c:v>6067053069</c:v>
                </c:pt>
                <c:pt idx="176">
                  <c:v>6180837296</c:v>
                </c:pt>
                <c:pt idx="177">
                  <c:v>8107287396</c:v>
                </c:pt>
                <c:pt idx="178">
                  <c:v>6275498892</c:v>
                </c:pt>
                <c:pt idx="179">
                  <c:v>10546673685</c:v>
                </c:pt>
                <c:pt idx="180">
                  <c:v>7011540943</c:v>
                </c:pt>
                <c:pt idx="181">
                  <c:v>5456639111</c:v>
                </c:pt>
                <c:pt idx="182">
                  <c:v>6092235966</c:v>
                </c:pt>
                <c:pt idx="183">
                  <c:v>4908835353</c:v>
                </c:pt>
                <c:pt idx="184">
                  <c:v>8773954008</c:v>
                </c:pt>
                <c:pt idx="185">
                  <c:v>8787605048</c:v>
                </c:pt>
                <c:pt idx="186">
                  <c:v>6383895121</c:v>
                </c:pt>
                <c:pt idx="187">
                  <c:v>8131405783</c:v>
                </c:pt>
                <c:pt idx="188">
                  <c:v>7115505749</c:v>
                </c:pt>
                <c:pt idx="189">
                  <c:v>8089897513</c:v>
                </c:pt>
                <c:pt idx="190">
                  <c:v>5887914167</c:v>
                </c:pt>
                <c:pt idx="191">
                  <c:v>16124663175</c:v>
                </c:pt>
                <c:pt idx="192">
                  <c:v>5858107851</c:v>
                </c:pt>
                <c:pt idx="193">
                  <c:v>5497628082</c:v>
                </c:pt>
                <c:pt idx="194">
                  <c:v>6351129633</c:v>
                </c:pt>
                <c:pt idx="195">
                  <c:v>4304814546</c:v>
                </c:pt>
                <c:pt idx="196">
                  <c:v>5831830263</c:v>
                </c:pt>
                <c:pt idx="197">
                  <c:v>12832444832</c:v>
                </c:pt>
                <c:pt idx="198">
                  <c:v>7953057440</c:v>
                </c:pt>
                <c:pt idx="199">
                  <c:v>8305487950</c:v>
                </c:pt>
                <c:pt idx="200">
                  <c:v>9135883555</c:v>
                </c:pt>
                <c:pt idx="201">
                  <c:v>8389518886</c:v>
                </c:pt>
                <c:pt idx="202">
                  <c:v>9421856931</c:v>
                </c:pt>
                <c:pt idx="203">
                  <c:v>11266646287</c:v>
                </c:pt>
                <c:pt idx="204">
                  <c:v>7960021336</c:v>
                </c:pt>
                <c:pt idx="205">
                  <c:v>5838009618</c:v>
                </c:pt>
                <c:pt idx="206">
                  <c:v>7284977234</c:v>
                </c:pt>
                <c:pt idx="207">
                  <c:v>7094123258</c:v>
                </c:pt>
                <c:pt idx="208">
                  <c:v>6041564750</c:v>
                </c:pt>
                <c:pt idx="209">
                  <c:v>9398503119</c:v>
                </c:pt>
                <c:pt idx="210">
                  <c:v>7292686999</c:v>
                </c:pt>
                <c:pt idx="211">
                  <c:v>7538309684</c:v>
                </c:pt>
                <c:pt idx="212">
                  <c:v>8266817007</c:v>
                </c:pt>
                <c:pt idx="213">
                  <c:v>9245266558</c:v>
                </c:pt>
                <c:pt idx="214">
                  <c:v>8322855421</c:v>
                </c:pt>
                <c:pt idx="215">
                  <c:v>10452369451</c:v>
                </c:pt>
                <c:pt idx="216">
                  <c:v>8188069545</c:v>
                </c:pt>
                <c:pt idx="217">
                  <c:v>6588209597</c:v>
                </c:pt>
                <c:pt idx="218">
                  <c:v>9682458876</c:v>
                </c:pt>
                <c:pt idx="219">
                  <c:v>6313994093</c:v>
                </c:pt>
                <c:pt idx="220">
                  <c:v>7736649467</c:v>
                </c:pt>
                <c:pt idx="221">
                  <c:v>9845388314</c:v>
                </c:pt>
                <c:pt idx="222">
                  <c:v>8064596779</c:v>
                </c:pt>
                <c:pt idx="223">
                  <c:v>9959486105</c:v>
                </c:pt>
                <c:pt idx="224">
                  <c:v>8495545374</c:v>
                </c:pt>
                <c:pt idx="225">
                  <c:v>10592518488</c:v>
                </c:pt>
                <c:pt idx="226">
                  <c:v>9833182816</c:v>
                </c:pt>
                <c:pt idx="227">
                  <c:v>13279483177</c:v>
                </c:pt>
                <c:pt idx="228">
                  <c:v>6323693875</c:v>
                </c:pt>
                <c:pt idx="229">
                  <c:v>6694493251</c:v>
                </c:pt>
                <c:pt idx="230">
                  <c:v>6863388539</c:v>
                </c:pt>
                <c:pt idx="231">
                  <c:v>5546267133</c:v>
                </c:pt>
                <c:pt idx="232">
                  <c:v>9639621869</c:v>
                </c:pt>
                <c:pt idx="233">
                  <c:v>11983077955</c:v>
                </c:pt>
                <c:pt idx="234">
                  <c:v>10118000047</c:v>
                </c:pt>
                <c:pt idx="235">
                  <c:v>9975303306</c:v>
                </c:pt>
                <c:pt idx="236">
                  <c:v>11296045364</c:v>
                </c:pt>
                <c:pt idx="237">
                  <c:v>9592591813</c:v>
                </c:pt>
                <c:pt idx="238">
                  <c:v>9364001517</c:v>
                </c:pt>
                <c:pt idx="239">
                  <c:v>15287827579</c:v>
                </c:pt>
                <c:pt idx="240">
                  <c:v>7906623964</c:v>
                </c:pt>
                <c:pt idx="241">
                  <c:v>7380702569</c:v>
                </c:pt>
                <c:pt idx="242">
                  <c:v>6258238301</c:v>
                </c:pt>
                <c:pt idx="243">
                  <c:v>3659357834</c:v>
                </c:pt>
                <c:pt idx="244">
                  <c:v>2282981738</c:v>
                </c:pt>
                <c:pt idx="245">
                  <c:v>2791546233</c:v>
                </c:pt>
                <c:pt idx="246">
                  <c:v>3221186649</c:v>
                </c:pt>
                <c:pt idx="247">
                  <c:v>2974457161</c:v>
                </c:pt>
                <c:pt idx="248">
                  <c:v>7195557577</c:v>
                </c:pt>
                <c:pt idx="249">
                  <c:v>7569680805</c:v>
                </c:pt>
                <c:pt idx="250">
                  <c:v>6477511957</c:v>
                </c:pt>
                <c:pt idx="251">
                  <c:v>14454131935</c:v>
                </c:pt>
                <c:pt idx="252">
                  <c:v>6554494082</c:v>
                </c:pt>
                <c:pt idx="253">
                  <c:v>4462107545</c:v>
                </c:pt>
                <c:pt idx="254">
                  <c:v>6747242340</c:v>
                </c:pt>
                <c:pt idx="255">
                  <c:v>8970129792</c:v>
                </c:pt>
                <c:pt idx="256">
                  <c:v>7912663152</c:v>
                </c:pt>
                <c:pt idx="257">
                  <c:v>10980305542</c:v>
                </c:pt>
                <c:pt idx="258">
                  <c:v>11504144092</c:v>
                </c:pt>
                <c:pt idx="259">
                  <c:v>13887035703</c:v>
                </c:pt>
                <c:pt idx="260">
                  <c:v>13986151391</c:v>
                </c:pt>
                <c:pt idx="261">
                  <c:v>14334746989</c:v>
                </c:pt>
                <c:pt idx="262">
                  <c:v>13827757589</c:v>
                </c:pt>
                <c:pt idx="263">
                  <c:v>26962055471</c:v>
                </c:pt>
                <c:pt idx="264">
                  <c:v>8933583594</c:v>
                </c:pt>
                <c:pt idx="265">
                  <c:v>8911655955</c:v>
                </c:pt>
                <c:pt idx="266">
                  <c:v>13283596871</c:v>
                </c:pt>
                <c:pt idx="267">
                  <c:v>12221361164</c:v>
                </c:pt>
                <c:pt idx="268">
                  <c:v>12011041310</c:v>
                </c:pt>
                <c:pt idx="269">
                  <c:v>16174534015</c:v>
                </c:pt>
                <c:pt idx="270">
                  <c:v>11100434883</c:v>
                </c:pt>
                <c:pt idx="271">
                  <c:v>9788611314</c:v>
                </c:pt>
                <c:pt idx="272">
                  <c:v>10827325519</c:v>
                </c:pt>
                <c:pt idx="273">
                  <c:v>8216543740</c:v>
                </c:pt>
                <c:pt idx="274">
                  <c:v>7952659638</c:v>
                </c:pt>
                <c:pt idx="275">
                  <c:v>7644739627</c:v>
                </c:pt>
                <c:pt idx="276">
                  <c:v>3376030730</c:v>
                </c:pt>
                <c:pt idx="277">
                  <c:v>2966854314</c:v>
                </c:pt>
                <c:pt idx="278">
                  <c:v>5446234019</c:v>
                </c:pt>
                <c:pt idx="279">
                  <c:v>2941547360</c:v>
                </c:pt>
                <c:pt idx="280">
                  <c:v>3817984584</c:v>
                </c:pt>
                <c:pt idx="281">
                  <c:v>5372838814</c:v>
                </c:pt>
                <c:pt idx="282">
                  <c:v>4740324569</c:v>
                </c:pt>
                <c:pt idx="283">
                  <c:v>5362223793</c:v>
                </c:pt>
                <c:pt idx="284">
                  <c:v>5539933009</c:v>
                </c:pt>
                <c:pt idx="285">
                  <c:v>5328389229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2-4ADC-9B5B-43EB8CFB0A17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TransactionActivity!$N$2:$N$287</c:f>
              <c:numCache>
                <c:formatCode>m/d/yyyy</c:formatCode>
                <c:ptCount val="28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</c:numCache>
            </c:numRef>
          </c:cat>
          <c:val>
            <c:numRef>
              <c:f>TransactionActivity!$T$2:$T$287</c:f>
              <c:numCache>
                <c:formatCode>"$"#,##0</c:formatCode>
                <c:ptCount val="286"/>
                <c:pt idx="0">
                  <c:v>237896787</c:v>
                </c:pt>
                <c:pt idx="1">
                  <c:v>180246342</c:v>
                </c:pt>
                <c:pt idx="2">
                  <c:v>268405000</c:v>
                </c:pt>
                <c:pt idx="3">
                  <c:v>233877742</c:v>
                </c:pt>
                <c:pt idx="4">
                  <c:v>262669389</c:v>
                </c:pt>
                <c:pt idx="5">
                  <c:v>316921924</c:v>
                </c:pt>
                <c:pt idx="6">
                  <c:v>272961509</c:v>
                </c:pt>
                <c:pt idx="7">
                  <c:v>319959032</c:v>
                </c:pt>
                <c:pt idx="8">
                  <c:v>270754009</c:v>
                </c:pt>
                <c:pt idx="9">
                  <c:v>260200231</c:v>
                </c:pt>
                <c:pt idx="10">
                  <c:v>223466971</c:v>
                </c:pt>
                <c:pt idx="11">
                  <c:v>369173942</c:v>
                </c:pt>
                <c:pt idx="12">
                  <c:v>381750990</c:v>
                </c:pt>
                <c:pt idx="13">
                  <c:v>281815791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449275463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513713591</c:v>
                </c:pt>
                <c:pt idx="20">
                  <c:v>398407842</c:v>
                </c:pt>
                <c:pt idx="21">
                  <c:v>403808143</c:v>
                </c:pt>
                <c:pt idx="22">
                  <c:v>408903547</c:v>
                </c:pt>
                <c:pt idx="23">
                  <c:v>461218106</c:v>
                </c:pt>
                <c:pt idx="24">
                  <c:v>386270901</c:v>
                </c:pt>
                <c:pt idx="25">
                  <c:v>372372539</c:v>
                </c:pt>
                <c:pt idx="26">
                  <c:v>479987484</c:v>
                </c:pt>
                <c:pt idx="27">
                  <c:v>502376667</c:v>
                </c:pt>
                <c:pt idx="28">
                  <c:v>591815413</c:v>
                </c:pt>
                <c:pt idx="29">
                  <c:v>613023495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586781537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667945755</c:v>
                </c:pt>
                <c:pt idx="37">
                  <c:v>601869016</c:v>
                </c:pt>
                <c:pt idx="38">
                  <c:v>651363773</c:v>
                </c:pt>
                <c:pt idx="39">
                  <c:v>777223461</c:v>
                </c:pt>
                <c:pt idx="40">
                  <c:v>728277829</c:v>
                </c:pt>
                <c:pt idx="41">
                  <c:v>879656788</c:v>
                </c:pt>
                <c:pt idx="42">
                  <c:v>860045520</c:v>
                </c:pt>
                <c:pt idx="43">
                  <c:v>839659862</c:v>
                </c:pt>
                <c:pt idx="44">
                  <c:v>827205627</c:v>
                </c:pt>
                <c:pt idx="45">
                  <c:v>932177341</c:v>
                </c:pt>
                <c:pt idx="46">
                  <c:v>791424608</c:v>
                </c:pt>
                <c:pt idx="47">
                  <c:v>1099540450</c:v>
                </c:pt>
                <c:pt idx="48">
                  <c:v>1060514687</c:v>
                </c:pt>
                <c:pt idx="49">
                  <c:v>837485272</c:v>
                </c:pt>
                <c:pt idx="50">
                  <c:v>1194910325</c:v>
                </c:pt>
                <c:pt idx="51">
                  <c:v>1068596156</c:v>
                </c:pt>
                <c:pt idx="52">
                  <c:v>1026392559</c:v>
                </c:pt>
                <c:pt idx="53">
                  <c:v>1302472226</c:v>
                </c:pt>
                <c:pt idx="54">
                  <c:v>1350127412</c:v>
                </c:pt>
                <c:pt idx="55">
                  <c:v>1306768865</c:v>
                </c:pt>
                <c:pt idx="56">
                  <c:v>1141659756</c:v>
                </c:pt>
                <c:pt idx="57">
                  <c:v>1189706671</c:v>
                </c:pt>
                <c:pt idx="58">
                  <c:v>1412728931</c:v>
                </c:pt>
                <c:pt idx="59">
                  <c:v>1357988121</c:v>
                </c:pt>
                <c:pt idx="60">
                  <c:v>1365150616</c:v>
                </c:pt>
                <c:pt idx="61">
                  <c:v>1197343685</c:v>
                </c:pt>
                <c:pt idx="62">
                  <c:v>1678559966</c:v>
                </c:pt>
                <c:pt idx="63">
                  <c:v>1345188584</c:v>
                </c:pt>
                <c:pt idx="64">
                  <c:v>1410744847</c:v>
                </c:pt>
                <c:pt idx="65">
                  <c:v>2093180657</c:v>
                </c:pt>
                <c:pt idx="66">
                  <c:v>1453643579</c:v>
                </c:pt>
                <c:pt idx="67">
                  <c:v>1533288979</c:v>
                </c:pt>
                <c:pt idx="68">
                  <c:v>1845759318</c:v>
                </c:pt>
                <c:pt idx="69">
                  <c:v>1452230499</c:v>
                </c:pt>
                <c:pt idx="70">
                  <c:v>1773293235</c:v>
                </c:pt>
                <c:pt idx="71">
                  <c:v>1621883296</c:v>
                </c:pt>
                <c:pt idx="72">
                  <c:v>1719718881</c:v>
                </c:pt>
                <c:pt idx="73">
                  <c:v>1341409156</c:v>
                </c:pt>
                <c:pt idx="74">
                  <c:v>1945442459</c:v>
                </c:pt>
                <c:pt idx="75">
                  <c:v>1423157054</c:v>
                </c:pt>
                <c:pt idx="76">
                  <c:v>2019294870</c:v>
                </c:pt>
                <c:pt idx="77">
                  <c:v>2062181413</c:v>
                </c:pt>
                <c:pt idx="78">
                  <c:v>1505280772</c:v>
                </c:pt>
                <c:pt idx="79">
                  <c:v>1643710385</c:v>
                </c:pt>
                <c:pt idx="80">
                  <c:v>1385706439</c:v>
                </c:pt>
                <c:pt idx="81">
                  <c:v>1659074636</c:v>
                </c:pt>
                <c:pt idx="82">
                  <c:v>1461658303</c:v>
                </c:pt>
                <c:pt idx="83">
                  <c:v>1849832940</c:v>
                </c:pt>
                <c:pt idx="84">
                  <c:v>1620996344</c:v>
                </c:pt>
                <c:pt idx="85">
                  <c:v>1634835105</c:v>
                </c:pt>
                <c:pt idx="86">
                  <c:v>1825535610</c:v>
                </c:pt>
                <c:pt idx="87">
                  <c:v>1800945287</c:v>
                </c:pt>
                <c:pt idx="88">
                  <c:v>2243037869</c:v>
                </c:pt>
                <c:pt idx="89">
                  <c:v>1985683242</c:v>
                </c:pt>
                <c:pt idx="90">
                  <c:v>1921096782</c:v>
                </c:pt>
                <c:pt idx="91">
                  <c:v>2106488402</c:v>
                </c:pt>
                <c:pt idx="92">
                  <c:v>1543676872</c:v>
                </c:pt>
                <c:pt idx="93">
                  <c:v>1730675169</c:v>
                </c:pt>
                <c:pt idx="94">
                  <c:v>1604361037</c:v>
                </c:pt>
                <c:pt idx="95">
                  <c:v>1577949863</c:v>
                </c:pt>
                <c:pt idx="96">
                  <c:v>1593567456</c:v>
                </c:pt>
                <c:pt idx="97">
                  <c:v>1339876962</c:v>
                </c:pt>
                <c:pt idx="98">
                  <c:v>1346888172</c:v>
                </c:pt>
                <c:pt idx="99">
                  <c:v>1336984459</c:v>
                </c:pt>
                <c:pt idx="100">
                  <c:v>1305468472</c:v>
                </c:pt>
                <c:pt idx="101">
                  <c:v>1412607691</c:v>
                </c:pt>
                <c:pt idx="102">
                  <c:v>1255720957</c:v>
                </c:pt>
                <c:pt idx="103">
                  <c:v>1150402691</c:v>
                </c:pt>
                <c:pt idx="104">
                  <c:v>1283685196</c:v>
                </c:pt>
                <c:pt idx="105">
                  <c:v>1065042739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551350995</c:v>
                </c:pt>
                <c:pt idx="109">
                  <c:v>602751148</c:v>
                </c:pt>
                <c:pt idx="110">
                  <c:v>1042434340</c:v>
                </c:pt>
                <c:pt idx="111">
                  <c:v>540730936</c:v>
                </c:pt>
                <c:pt idx="112">
                  <c:v>632508847</c:v>
                </c:pt>
                <c:pt idx="113">
                  <c:v>782262002</c:v>
                </c:pt>
                <c:pt idx="114">
                  <c:v>767601869</c:v>
                </c:pt>
                <c:pt idx="115">
                  <c:v>742391515</c:v>
                </c:pt>
                <c:pt idx="116">
                  <c:v>720493588</c:v>
                </c:pt>
                <c:pt idx="117">
                  <c:v>696645265</c:v>
                </c:pt>
                <c:pt idx="118">
                  <c:v>675284012</c:v>
                </c:pt>
                <c:pt idx="119">
                  <c:v>1396211929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986671679</c:v>
                </c:pt>
                <c:pt idx="123">
                  <c:v>932574303</c:v>
                </c:pt>
                <c:pt idx="124">
                  <c:v>684864178</c:v>
                </c:pt>
                <c:pt idx="125">
                  <c:v>988054861</c:v>
                </c:pt>
                <c:pt idx="126">
                  <c:v>1056334791</c:v>
                </c:pt>
                <c:pt idx="127">
                  <c:v>927444786</c:v>
                </c:pt>
                <c:pt idx="128">
                  <c:v>979760270</c:v>
                </c:pt>
                <c:pt idx="129">
                  <c:v>950176217</c:v>
                </c:pt>
                <c:pt idx="130">
                  <c:v>1279231770</c:v>
                </c:pt>
                <c:pt idx="131">
                  <c:v>1934940632</c:v>
                </c:pt>
                <c:pt idx="132">
                  <c:v>853993347</c:v>
                </c:pt>
                <c:pt idx="133">
                  <c:v>741810604</c:v>
                </c:pt>
                <c:pt idx="134">
                  <c:v>1274869651</c:v>
                </c:pt>
                <c:pt idx="135">
                  <c:v>1190892666</c:v>
                </c:pt>
                <c:pt idx="136">
                  <c:v>1250565812</c:v>
                </c:pt>
                <c:pt idx="137">
                  <c:v>1515050833</c:v>
                </c:pt>
                <c:pt idx="138">
                  <c:v>1193315815</c:v>
                </c:pt>
                <c:pt idx="139">
                  <c:v>1333820758</c:v>
                </c:pt>
                <c:pt idx="140">
                  <c:v>1300246373</c:v>
                </c:pt>
                <c:pt idx="141">
                  <c:v>1200504254</c:v>
                </c:pt>
                <c:pt idx="142">
                  <c:v>1256382739</c:v>
                </c:pt>
                <c:pt idx="143">
                  <c:v>2266851811</c:v>
                </c:pt>
                <c:pt idx="144">
                  <c:v>983727618</c:v>
                </c:pt>
                <c:pt idx="145">
                  <c:v>1210270423</c:v>
                </c:pt>
                <c:pt idx="146">
                  <c:v>1580182101</c:v>
                </c:pt>
                <c:pt idx="147">
                  <c:v>1262654889</c:v>
                </c:pt>
                <c:pt idx="148">
                  <c:v>1876047595</c:v>
                </c:pt>
                <c:pt idx="149">
                  <c:v>1739434528</c:v>
                </c:pt>
                <c:pt idx="150">
                  <c:v>1593949996</c:v>
                </c:pt>
                <c:pt idx="151">
                  <c:v>1747858003</c:v>
                </c:pt>
                <c:pt idx="152">
                  <c:v>1468079866</c:v>
                </c:pt>
                <c:pt idx="153">
                  <c:v>1815615758</c:v>
                </c:pt>
                <c:pt idx="154">
                  <c:v>1873131479</c:v>
                </c:pt>
                <c:pt idx="155">
                  <c:v>3690590582</c:v>
                </c:pt>
                <c:pt idx="156">
                  <c:v>1084057959</c:v>
                </c:pt>
                <c:pt idx="157">
                  <c:v>1231043711</c:v>
                </c:pt>
                <c:pt idx="158">
                  <c:v>1772056892</c:v>
                </c:pt>
                <c:pt idx="159">
                  <c:v>1769179833</c:v>
                </c:pt>
                <c:pt idx="160">
                  <c:v>2151000704</c:v>
                </c:pt>
                <c:pt idx="161">
                  <c:v>2545542707</c:v>
                </c:pt>
                <c:pt idx="162">
                  <c:v>2025515629</c:v>
                </c:pt>
                <c:pt idx="163">
                  <c:v>2413237205</c:v>
                </c:pt>
                <c:pt idx="164">
                  <c:v>2168737942</c:v>
                </c:pt>
                <c:pt idx="165">
                  <c:v>2294603227</c:v>
                </c:pt>
                <c:pt idx="166">
                  <c:v>1831297248</c:v>
                </c:pt>
                <c:pt idx="167">
                  <c:v>3168721320</c:v>
                </c:pt>
                <c:pt idx="168">
                  <c:v>2325578620</c:v>
                </c:pt>
                <c:pt idx="169">
                  <c:v>1764147673</c:v>
                </c:pt>
                <c:pt idx="170">
                  <c:v>2164784083</c:v>
                </c:pt>
                <c:pt idx="171">
                  <c:v>2261071423</c:v>
                </c:pt>
                <c:pt idx="172">
                  <c:v>2356768627</c:v>
                </c:pt>
                <c:pt idx="173">
                  <c:v>2929230045</c:v>
                </c:pt>
                <c:pt idx="174">
                  <c:v>2874630583</c:v>
                </c:pt>
                <c:pt idx="175">
                  <c:v>2609439180</c:v>
                </c:pt>
                <c:pt idx="176">
                  <c:v>2751122670</c:v>
                </c:pt>
                <c:pt idx="177">
                  <c:v>2916427601</c:v>
                </c:pt>
                <c:pt idx="178">
                  <c:v>2269891725</c:v>
                </c:pt>
                <c:pt idx="179">
                  <c:v>3540767979</c:v>
                </c:pt>
                <c:pt idx="180">
                  <c:v>4585891392</c:v>
                </c:pt>
                <c:pt idx="181">
                  <c:v>2567433798</c:v>
                </c:pt>
                <c:pt idx="182">
                  <c:v>2901097394</c:v>
                </c:pt>
                <c:pt idx="183">
                  <c:v>2747821729</c:v>
                </c:pt>
                <c:pt idx="184">
                  <c:v>3091673649</c:v>
                </c:pt>
                <c:pt idx="185">
                  <c:v>3747764883</c:v>
                </c:pt>
                <c:pt idx="186">
                  <c:v>3558488879</c:v>
                </c:pt>
                <c:pt idx="187">
                  <c:v>2856346457</c:v>
                </c:pt>
                <c:pt idx="188">
                  <c:v>3000573757</c:v>
                </c:pt>
                <c:pt idx="189">
                  <c:v>3080545236</c:v>
                </c:pt>
                <c:pt idx="190">
                  <c:v>2849308802</c:v>
                </c:pt>
                <c:pt idx="191">
                  <c:v>4200149800</c:v>
                </c:pt>
                <c:pt idx="192">
                  <c:v>2834249397</c:v>
                </c:pt>
                <c:pt idx="193">
                  <c:v>2579874918</c:v>
                </c:pt>
                <c:pt idx="194">
                  <c:v>3472243442</c:v>
                </c:pt>
                <c:pt idx="195">
                  <c:v>3059451681</c:v>
                </c:pt>
                <c:pt idx="196">
                  <c:v>3047714261</c:v>
                </c:pt>
                <c:pt idx="197">
                  <c:v>3636291611</c:v>
                </c:pt>
                <c:pt idx="198">
                  <c:v>2816233157</c:v>
                </c:pt>
                <c:pt idx="199">
                  <c:v>2907852480</c:v>
                </c:pt>
                <c:pt idx="200">
                  <c:v>3286298808</c:v>
                </c:pt>
                <c:pt idx="201">
                  <c:v>2764621039</c:v>
                </c:pt>
                <c:pt idx="202">
                  <c:v>2934432962</c:v>
                </c:pt>
                <c:pt idx="203">
                  <c:v>3324592239</c:v>
                </c:pt>
                <c:pt idx="204">
                  <c:v>3079297577</c:v>
                </c:pt>
                <c:pt idx="205">
                  <c:v>2138689110</c:v>
                </c:pt>
                <c:pt idx="206">
                  <c:v>2881193070</c:v>
                </c:pt>
                <c:pt idx="207">
                  <c:v>2180782000</c:v>
                </c:pt>
                <c:pt idx="208">
                  <c:v>3014696347</c:v>
                </c:pt>
                <c:pt idx="209">
                  <c:v>3823727262</c:v>
                </c:pt>
                <c:pt idx="210">
                  <c:v>2931312084</c:v>
                </c:pt>
                <c:pt idx="211">
                  <c:v>3561587468</c:v>
                </c:pt>
                <c:pt idx="212">
                  <c:v>2875915659</c:v>
                </c:pt>
                <c:pt idx="213">
                  <c:v>2979646706</c:v>
                </c:pt>
                <c:pt idx="214">
                  <c:v>3331302708</c:v>
                </c:pt>
                <c:pt idx="215">
                  <c:v>3620468501</c:v>
                </c:pt>
                <c:pt idx="216">
                  <c:v>3161485097</c:v>
                </c:pt>
                <c:pt idx="217">
                  <c:v>2644024075</c:v>
                </c:pt>
                <c:pt idx="218">
                  <c:v>3483037649</c:v>
                </c:pt>
                <c:pt idx="219">
                  <c:v>3283564204</c:v>
                </c:pt>
                <c:pt idx="220">
                  <c:v>3457155671</c:v>
                </c:pt>
                <c:pt idx="221">
                  <c:v>3959258920</c:v>
                </c:pt>
                <c:pt idx="222">
                  <c:v>3412207939</c:v>
                </c:pt>
                <c:pt idx="223">
                  <c:v>3668386815</c:v>
                </c:pt>
                <c:pt idx="224">
                  <c:v>2947407728</c:v>
                </c:pt>
                <c:pt idx="225">
                  <c:v>3611161359</c:v>
                </c:pt>
                <c:pt idx="226">
                  <c:v>3967175985</c:v>
                </c:pt>
                <c:pt idx="227">
                  <c:v>3855788153</c:v>
                </c:pt>
                <c:pt idx="228">
                  <c:v>3116016782</c:v>
                </c:pt>
                <c:pt idx="229">
                  <c:v>2737147694</c:v>
                </c:pt>
                <c:pt idx="230">
                  <c:v>3463793565</c:v>
                </c:pt>
                <c:pt idx="231">
                  <c:v>3216069856</c:v>
                </c:pt>
                <c:pt idx="232">
                  <c:v>4006596421</c:v>
                </c:pt>
                <c:pt idx="233">
                  <c:v>3894051566</c:v>
                </c:pt>
                <c:pt idx="234">
                  <c:v>3898354998</c:v>
                </c:pt>
                <c:pt idx="235">
                  <c:v>3665081907</c:v>
                </c:pt>
                <c:pt idx="236">
                  <c:v>4144009906</c:v>
                </c:pt>
                <c:pt idx="237">
                  <c:v>4163168493</c:v>
                </c:pt>
                <c:pt idx="238">
                  <c:v>3618585426</c:v>
                </c:pt>
                <c:pt idx="239">
                  <c:v>4941197723</c:v>
                </c:pt>
                <c:pt idx="240">
                  <c:v>3891886393</c:v>
                </c:pt>
                <c:pt idx="241">
                  <c:v>3202656567</c:v>
                </c:pt>
                <c:pt idx="242">
                  <c:v>2918395497</c:v>
                </c:pt>
                <c:pt idx="243">
                  <c:v>1793443758</c:v>
                </c:pt>
                <c:pt idx="244">
                  <c:v>1743845617</c:v>
                </c:pt>
                <c:pt idx="245">
                  <c:v>2108745422</c:v>
                </c:pt>
                <c:pt idx="246">
                  <c:v>2440105192</c:v>
                </c:pt>
                <c:pt idx="247">
                  <c:v>2346426448</c:v>
                </c:pt>
                <c:pt idx="248">
                  <c:v>2982091350</c:v>
                </c:pt>
                <c:pt idx="249">
                  <c:v>3390402217</c:v>
                </c:pt>
                <c:pt idx="250">
                  <c:v>3333285303</c:v>
                </c:pt>
                <c:pt idx="251">
                  <c:v>6140828255</c:v>
                </c:pt>
                <c:pt idx="252">
                  <c:v>3016314901</c:v>
                </c:pt>
                <c:pt idx="253">
                  <c:v>3211937324</c:v>
                </c:pt>
                <c:pt idx="254">
                  <c:v>4467418478</c:v>
                </c:pt>
                <c:pt idx="255">
                  <c:v>4835824496</c:v>
                </c:pt>
                <c:pt idx="256">
                  <c:v>4634461195</c:v>
                </c:pt>
                <c:pt idx="257">
                  <c:v>6463894440</c:v>
                </c:pt>
                <c:pt idx="258">
                  <c:v>6016476685</c:v>
                </c:pt>
                <c:pt idx="259">
                  <c:v>6061640883</c:v>
                </c:pt>
                <c:pt idx="260">
                  <c:v>6691903772</c:v>
                </c:pt>
                <c:pt idx="261">
                  <c:v>6407123651</c:v>
                </c:pt>
                <c:pt idx="262">
                  <c:v>6504084227</c:v>
                </c:pt>
                <c:pt idx="263">
                  <c:v>11877301839</c:v>
                </c:pt>
                <c:pt idx="264">
                  <c:v>5345860145</c:v>
                </c:pt>
                <c:pt idx="265">
                  <c:v>5155234633</c:v>
                </c:pt>
                <c:pt idx="266">
                  <c:v>6586171135</c:v>
                </c:pt>
                <c:pt idx="267">
                  <c:v>6848052705</c:v>
                </c:pt>
                <c:pt idx="268">
                  <c:v>7064257204</c:v>
                </c:pt>
                <c:pt idx="269">
                  <c:v>7656319303</c:v>
                </c:pt>
                <c:pt idx="270">
                  <c:v>5799716092</c:v>
                </c:pt>
                <c:pt idx="271">
                  <c:v>5986878713</c:v>
                </c:pt>
                <c:pt idx="272">
                  <c:v>5631776751</c:v>
                </c:pt>
                <c:pt idx="273">
                  <c:v>5091011925</c:v>
                </c:pt>
                <c:pt idx="274">
                  <c:v>4179905544</c:v>
                </c:pt>
                <c:pt idx="275">
                  <c:v>5181275864</c:v>
                </c:pt>
                <c:pt idx="276">
                  <c:v>3351771754</c:v>
                </c:pt>
                <c:pt idx="277">
                  <c:v>3047087556</c:v>
                </c:pt>
                <c:pt idx="278">
                  <c:v>4124719432</c:v>
                </c:pt>
                <c:pt idx="279">
                  <c:v>2806781803</c:v>
                </c:pt>
                <c:pt idx="280">
                  <c:v>3801820712</c:v>
                </c:pt>
                <c:pt idx="281">
                  <c:v>4265575351</c:v>
                </c:pt>
                <c:pt idx="282">
                  <c:v>2859556310</c:v>
                </c:pt>
                <c:pt idx="283">
                  <c:v>3545978608</c:v>
                </c:pt>
                <c:pt idx="284">
                  <c:v>3573353270</c:v>
                </c:pt>
                <c:pt idx="285">
                  <c:v>3561895990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2-4ADC-9B5B-43EB8CFB0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23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'National-NonDistress'!$P$6:$P$315</c:f>
              <c:numCache>
                <c:formatCode>[$-409]mmm\-yy;@</c:formatCode>
                <c:ptCount val="31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</c:numCache>
            </c:numRef>
          </c:xVal>
          <c:yVal>
            <c:numRef>
              <c:f>'National-NonDistress'!$Q$6:$Q$315</c:f>
              <c:numCache>
                <c:formatCode>_(* #,##0_);_(* \(#,##0\);_(* "-"??_);_(@_)</c:formatCode>
                <c:ptCount val="310"/>
                <c:pt idx="0">
                  <c:v>78.353653143654498</c:v>
                </c:pt>
                <c:pt idx="1">
                  <c:v>78.000375331980706</c:v>
                </c:pt>
                <c:pt idx="2">
                  <c:v>77.758239599737493</c:v>
                </c:pt>
                <c:pt idx="3">
                  <c:v>78.559300049443607</c:v>
                </c:pt>
                <c:pt idx="4">
                  <c:v>79.645128600999996</c:v>
                </c:pt>
                <c:pt idx="5">
                  <c:v>80.852729908455402</c:v>
                </c:pt>
                <c:pt idx="6">
                  <c:v>80.653266461467595</c:v>
                </c:pt>
                <c:pt idx="7">
                  <c:v>79.924830284377293</c:v>
                </c:pt>
                <c:pt idx="8">
                  <c:v>79.542472977289705</c:v>
                </c:pt>
                <c:pt idx="9">
                  <c:v>80.522141077327007</c:v>
                </c:pt>
                <c:pt idx="10">
                  <c:v>82.373867686891501</c:v>
                </c:pt>
                <c:pt idx="11">
                  <c:v>83.7981099624579</c:v>
                </c:pt>
                <c:pt idx="12">
                  <c:v>84.116666493213103</c:v>
                </c:pt>
                <c:pt idx="13">
                  <c:v>83.695757067032105</c:v>
                </c:pt>
                <c:pt idx="14">
                  <c:v>83.861952036603498</c:v>
                </c:pt>
                <c:pt idx="15">
                  <c:v>84.951592042410198</c:v>
                </c:pt>
                <c:pt idx="16">
                  <c:v>86.4783780469498</c:v>
                </c:pt>
                <c:pt idx="17">
                  <c:v>87.753836595106904</c:v>
                </c:pt>
                <c:pt idx="18">
                  <c:v>88.358456847547501</c:v>
                </c:pt>
                <c:pt idx="19">
                  <c:v>88.588601621894597</c:v>
                </c:pt>
                <c:pt idx="20">
                  <c:v>89.017126292456197</c:v>
                </c:pt>
                <c:pt idx="21">
                  <c:v>89.614897653643695</c:v>
                </c:pt>
                <c:pt idx="22">
                  <c:v>90.656013083848705</c:v>
                </c:pt>
                <c:pt idx="23">
                  <c:v>91.236380192353195</c:v>
                </c:pt>
                <c:pt idx="24">
                  <c:v>92.246951452760101</c:v>
                </c:pt>
                <c:pt idx="25">
                  <c:v>92.596282534366296</c:v>
                </c:pt>
                <c:pt idx="26">
                  <c:v>93.190032114744298</c:v>
                </c:pt>
                <c:pt idx="27">
                  <c:v>93.880170225875005</c:v>
                </c:pt>
                <c:pt idx="28">
                  <c:v>95.558144869033896</c:v>
                </c:pt>
                <c:pt idx="29">
                  <c:v>97.559191305533403</c:v>
                </c:pt>
                <c:pt idx="30">
                  <c:v>97.999589285236894</c:v>
                </c:pt>
                <c:pt idx="31">
                  <c:v>97.630663938839902</c:v>
                </c:pt>
                <c:pt idx="32">
                  <c:v>97.092154651033397</c:v>
                </c:pt>
                <c:pt idx="33">
                  <c:v>98.206672520751695</c:v>
                </c:pt>
                <c:pt idx="34">
                  <c:v>99.246870930445596</c:v>
                </c:pt>
                <c:pt idx="35">
                  <c:v>100</c:v>
                </c:pt>
                <c:pt idx="36">
                  <c:v>100.145951009078</c:v>
                </c:pt>
                <c:pt idx="37">
                  <c:v>100.301094066658</c:v>
                </c:pt>
                <c:pt idx="38">
                  <c:v>100.353844721995</c:v>
                </c:pt>
                <c:pt idx="39">
                  <c:v>100.381259148064</c:v>
                </c:pt>
                <c:pt idx="40">
                  <c:v>100.778058732297</c:v>
                </c:pt>
                <c:pt idx="41">
                  <c:v>102.137954795501</c:v>
                </c:pt>
                <c:pt idx="42">
                  <c:v>103.859573511017</c:v>
                </c:pt>
                <c:pt idx="43">
                  <c:v>105.77772905328</c:v>
                </c:pt>
                <c:pt idx="44">
                  <c:v>106.762682673676</c:v>
                </c:pt>
                <c:pt idx="45">
                  <c:v>106.33267636116</c:v>
                </c:pt>
                <c:pt idx="46">
                  <c:v>105.186879921483</c:v>
                </c:pt>
                <c:pt idx="47">
                  <c:v>103.94922199938701</c:v>
                </c:pt>
                <c:pt idx="48">
                  <c:v>104.371890096934</c:v>
                </c:pt>
                <c:pt idx="49">
                  <c:v>105.668914865171</c:v>
                </c:pt>
                <c:pt idx="50">
                  <c:v>107.593988772912</c:v>
                </c:pt>
                <c:pt idx="51">
                  <c:v>108.490791842153</c:v>
                </c:pt>
                <c:pt idx="52">
                  <c:v>109.084329566701</c:v>
                </c:pt>
                <c:pt idx="53">
                  <c:v>109.544941936545</c:v>
                </c:pt>
                <c:pt idx="54">
                  <c:v>110.59133026235099</c:v>
                </c:pt>
                <c:pt idx="55">
                  <c:v>111.740632334669</c:v>
                </c:pt>
                <c:pt idx="56">
                  <c:v>113.26570799001701</c:v>
                </c:pt>
                <c:pt idx="57">
                  <c:v>114.96436347155</c:v>
                </c:pt>
                <c:pt idx="58">
                  <c:v>116.722602154973</c:v>
                </c:pt>
                <c:pt idx="59">
                  <c:v>117.70094315773299</c:v>
                </c:pt>
                <c:pt idx="60">
                  <c:v>117.59225820709101</c:v>
                </c:pt>
                <c:pt idx="61">
                  <c:v>117.38681139617201</c:v>
                </c:pt>
                <c:pt idx="62">
                  <c:v>118.278972247856</c:v>
                </c:pt>
                <c:pt idx="63">
                  <c:v>120.055368019111</c:v>
                </c:pt>
                <c:pt idx="64">
                  <c:v>121.694567516135</c:v>
                </c:pt>
                <c:pt idx="65">
                  <c:v>122.653210759346</c:v>
                </c:pt>
                <c:pt idx="66">
                  <c:v>123.606861378118</c:v>
                </c:pt>
                <c:pt idx="67">
                  <c:v>124.81283070747401</c:v>
                </c:pt>
                <c:pt idx="68">
                  <c:v>126.36231443953599</c:v>
                </c:pt>
                <c:pt idx="69">
                  <c:v>127.422789715877</c:v>
                </c:pt>
                <c:pt idx="70">
                  <c:v>127.900424617816</c:v>
                </c:pt>
                <c:pt idx="71">
                  <c:v>128.46752530819799</c:v>
                </c:pt>
                <c:pt idx="72">
                  <c:v>129.59415355725099</c:v>
                </c:pt>
                <c:pt idx="73">
                  <c:v>132.061571120194</c:v>
                </c:pt>
                <c:pt idx="74">
                  <c:v>134.55694652608</c:v>
                </c:pt>
                <c:pt idx="75">
                  <c:v>137.16404046126499</c:v>
                </c:pt>
                <c:pt idx="76">
                  <c:v>138.71614494598299</c:v>
                </c:pt>
                <c:pt idx="77">
                  <c:v>140.87114228939001</c:v>
                </c:pt>
                <c:pt idx="78">
                  <c:v>142.77035031499</c:v>
                </c:pt>
                <c:pt idx="79">
                  <c:v>144.997151071134</c:v>
                </c:pt>
                <c:pt idx="80">
                  <c:v>145.775223387393</c:v>
                </c:pt>
                <c:pt idx="81">
                  <c:v>145.403466972422</c:v>
                </c:pt>
                <c:pt idx="82">
                  <c:v>145.13126699994999</c:v>
                </c:pt>
                <c:pt idx="83">
                  <c:v>146.42682210491799</c:v>
                </c:pt>
                <c:pt idx="84">
                  <c:v>149.636783287573</c:v>
                </c:pt>
                <c:pt idx="85">
                  <c:v>153.43969612771701</c:v>
                </c:pt>
                <c:pt idx="86">
                  <c:v>156.781882353989</c:v>
                </c:pt>
                <c:pt idx="87">
                  <c:v>159.00552983971099</c:v>
                </c:pt>
                <c:pt idx="88">
                  <c:v>160.72077401409101</c:v>
                </c:pt>
                <c:pt idx="89">
                  <c:v>162.27389007392699</c:v>
                </c:pt>
                <c:pt idx="90">
                  <c:v>164.00310037959599</c:v>
                </c:pt>
                <c:pt idx="91">
                  <c:v>166.182805062196</c:v>
                </c:pt>
                <c:pt idx="92">
                  <c:v>167.894205342264</c:v>
                </c:pt>
                <c:pt idx="93">
                  <c:v>169.06729811758001</c:v>
                </c:pt>
                <c:pt idx="94">
                  <c:v>169.05531938821599</c:v>
                </c:pt>
                <c:pt idx="95">
                  <c:v>170.55157700235301</c:v>
                </c:pt>
                <c:pt idx="96">
                  <c:v>172.31866926334399</c:v>
                </c:pt>
                <c:pt idx="97">
                  <c:v>175.03683843456</c:v>
                </c:pt>
                <c:pt idx="98">
                  <c:v>175.773543419568</c:v>
                </c:pt>
                <c:pt idx="99">
                  <c:v>176.90219905448799</c:v>
                </c:pt>
                <c:pt idx="100">
                  <c:v>177.418221453473</c:v>
                </c:pt>
                <c:pt idx="101">
                  <c:v>178.98000235501499</c:v>
                </c:pt>
                <c:pt idx="102">
                  <c:v>178.73965411349999</c:v>
                </c:pt>
                <c:pt idx="103">
                  <c:v>178.08239963143501</c:v>
                </c:pt>
                <c:pt idx="104">
                  <c:v>176.23415578097101</c:v>
                </c:pt>
                <c:pt idx="105">
                  <c:v>174.96722203719301</c:v>
                </c:pt>
                <c:pt idx="106">
                  <c:v>175.21432691488499</c:v>
                </c:pt>
                <c:pt idx="107">
                  <c:v>176.779528252316</c:v>
                </c:pt>
                <c:pt idx="108">
                  <c:v>179.56597982055001</c:v>
                </c:pt>
                <c:pt idx="109">
                  <c:v>181.87834723972199</c:v>
                </c:pt>
                <c:pt idx="110">
                  <c:v>183.639622581829</c:v>
                </c:pt>
                <c:pt idx="111">
                  <c:v>185.25166850896201</c:v>
                </c:pt>
                <c:pt idx="112">
                  <c:v>185.34620007499399</c:v>
                </c:pt>
                <c:pt idx="113">
                  <c:v>186.37313517813999</c:v>
                </c:pt>
                <c:pt idx="114">
                  <c:v>186.22752380917899</c:v>
                </c:pt>
                <c:pt idx="115">
                  <c:v>187.24661570047499</c:v>
                </c:pt>
                <c:pt idx="116">
                  <c:v>185.391482525561</c:v>
                </c:pt>
                <c:pt idx="117">
                  <c:v>182.14609752966001</c:v>
                </c:pt>
                <c:pt idx="118">
                  <c:v>178.99393206118901</c:v>
                </c:pt>
                <c:pt idx="119">
                  <c:v>178.51426362080099</c:v>
                </c:pt>
                <c:pt idx="120">
                  <c:v>180.33524138610599</c:v>
                </c:pt>
                <c:pt idx="121">
                  <c:v>180.48141979360901</c:v>
                </c:pt>
                <c:pt idx="122">
                  <c:v>178.54966779316399</c:v>
                </c:pt>
                <c:pt idx="123">
                  <c:v>175.32478026663799</c:v>
                </c:pt>
                <c:pt idx="124">
                  <c:v>173.72647115196301</c:v>
                </c:pt>
                <c:pt idx="125">
                  <c:v>173.267757860963</c:v>
                </c:pt>
                <c:pt idx="126">
                  <c:v>173.07250729102799</c:v>
                </c:pt>
                <c:pt idx="127">
                  <c:v>172.05433009277701</c:v>
                </c:pt>
                <c:pt idx="128">
                  <c:v>168.33215223050701</c:v>
                </c:pt>
                <c:pt idx="129">
                  <c:v>164.11693738751799</c:v>
                </c:pt>
                <c:pt idx="130">
                  <c:v>158.245274538084</c:v>
                </c:pt>
                <c:pt idx="131">
                  <c:v>155.368558110268</c:v>
                </c:pt>
                <c:pt idx="132">
                  <c:v>151.58776613480001</c:v>
                </c:pt>
                <c:pt idx="133">
                  <c:v>148.81353481313201</c:v>
                </c:pt>
                <c:pt idx="134">
                  <c:v>143.99880615279</c:v>
                </c:pt>
                <c:pt idx="135">
                  <c:v>140.91733417687999</c:v>
                </c:pt>
                <c:pt idx="136">
                  <c:v>139.16562986122401</c:v>
                </c:pt>
                <c:pt idx="137">
                  <c:v>139.664231487271</c:v>
                </c:pt>
                <c:pt idx="138">
                  <c:v>140.11391125581599</c:v>
                </c:pt>
                <c:pt idx="139">
                  <c:v>139.097036465608</c:v>
                </c:pt>
                <c:pt idx="140">
                  <c:v>135.283750283682</c:v>
                </c:pt>
                <c:pt idx="141">
                  <c:v>130.59008673406501</c:v>
                </c:pt>
                <c:pt idx="142">
                  <c:v>128.61955571601899</c:v>
                </c:pt>
                <c:pt idx="143">
                  <c:v>129.07303099918099</c:v>
                </c:pt>
                <c:pt idx="144">
                  <c:v>131.21437302542799</c:v>
                </c:pt>
                <c:pt idx="145">
                  <c:v>132.37655390468299</c:v>
                </c:pt>
                <c:pt idx="146">
                  <c:v>131.67151084393799</c:v>
                </c:pt>
                <c:pt idx="147">
                  <c:v>129.236092418304</c:v>
                </c:pt>
                <c:pt idx="148">
                  <c:v>125.932575585045</c:v>
                </c:pt>
                <c:pt idx="149">
                  <c:v>124.117181215673</c:v>
                </c:pt>
                <c:pt idx="150">
                  <c:v>123.970440099971</c:v>
                </c:pt>
                <c:pt idx="151">
                  <c:v>124.766201540686</c:v>
                </c:pt>
                <c:pt idx="152">
                  <c:v>124.21770152974</c:v>
                </c:pt>
                <c:pt idx="153">
                  <c:v>123.12691176689501</c:v>
                </c:pt>
                <c:pt idx="154">
                  <c:v>122.454712745227</c:v>
                </c:pt>
                <c:pt idx="155">
                  <c:v>123.013451613312</c:v>
                </c:pt>
                <c:pt idx="156">
                  <c:v>122.31026847665299</c:v>
                </c:pt>
                <c:pt idx="157">
                  <c:v>120.825224983878</c:v>
                </c:pt>
                <c:pt idx="158">
                  <c:v>119.491163187664</c:v>
                </c:pt>
                <c:pt idx="159">
                  <c:v>119.982206559269</c:v>
                </c:pt>
                <c:pt idx="160">
                  <c:v>120.756113762</c:v>
                </c:pt>
                <c:pt idx="161">
                  <c:v>120.728201553712</c:v>
                </c:pt>
                <c:pt idx="162">
                  <c:v>120.553260850328</c:v>
                </c:pt>
                <c:pt idx="163">
                  <c:v>121.481097144665</c:v>
                </c:pt>
                <c:pt idx="164">
                  <c:v>122.98007811483301</c:v>
                </c:pt>
                <c:pt idx="165">
                  <c:v>124.08048129861101</c:v>
                </c:pt>
                <c:pt idx="166">
                  <c:v>124.05297672842801</c:v>
                </c:pt>
                <c:pt idx="167">
                  <c:v>123.56569793398999</c:v>
                </c:pt>
                <c:pt idx="168">
                  <c:v>122.122164016959</c:v>
                </c:pt>
                <c:pt idx="169">
                  <c:v>120.354276211582</c:v>
                </c:pt>
                <c:pt idx="170">
                  <c:v>120.3238079339</c:v>
                </c:pt>
                <c:pt idx="171">
                  <c:v>120.996313690858</c:v>
                </c:pt>
                <c:pt idx="172">
                  <c:v>122.482260635092</c:v>
                </c:pt>
                <c:pt idx="173">
                  <c:v>123.122663777003</c:v>
                </c:pt>
                <c:pt idx="174">
                  <c:v>124.14646474498301</c:v>
                </c:pt>
                <c:pt idx="175">
                  <c:v>125.315502836966</c:v>
                </c:pt>
                <c:pt idx="176">
                  <c:v>126.418824868939</c:v>
                </c:pt>
                <c:pt idx="177">
                  <c:v>128.282382929421</c:v>
                </c:pt>
                <c:pt idx="178">
                  <c:v>129.33886388566</c:v>
                </c:pt>
                <c:pt idx="179">
                  <c:v>130.24586358326599</c:v>
                </c:pt>
                <c:pt idx="180">
                  <c:v>128.82674871111001</c:v>
                </c:pt>
                <c:pt idx="181">
                  <c:v>127.19561651481401</c:v>
                </c:pt>
                <c:pt idx="182">
                  <c:v>126.945771774172</c:v>
                </c:pt>
                <c:pt idx="183">
                  <c:v>129.221504981028</c:v>
                </c:pt>
                <c:pt idx="184">
                  <c:v>132.12498643537</c:v>
                </c:pt>
                <c:pt idx="185">
                  <c:v>134.519645048223</c:v>
                </c:pt>
                <c:pt idx="186">
                  <c:v>135.505936227142</c:v>
                </c:pt>
                <c:pt idx="187">
                  <c:v>136.14027634509699</c:v>
                </c:pt>
                <c:pt idx="188">
                  <c:v>136.92399409992001</c:v>
                </c:pt>
                <c:pt idx="189">
                  <c:v>137.543118657782</c:v>
                </c:pt>
                <c:pt idx="190">
                  <c:v>138.425457883543</c:v>
                </c:pt>
                <c:pt idx="191">
                  <c:v>139.671755924335</c:v>
                </c:pt>
                <c:pt idx="192">
                  <c:v>141.72317693308301</c:v>
                </c:pt>
                <c:pt idx="193">
                  <c:v>142.53948756480801</c:v>
                </c:pt>
                <c:pt idx="194">
                  <c:v>143.044795994541</c:v>
                </c:pt>
                <c:pt idx="195">
                  <c:v>143.36655282212001</c:v>
                </c:pt>
                <c:pt idx="196">
                  <c:v>145.44176459265799</c:v>
                </c:pt>
                <c:pt idx="197">
                  <c:v>147.69498261987599</c:v>
                </c:pt>
                <c:pt idx="198">
                  <c:v>150.22883766654701</c:v>
                </c:pt>
                <c:pt idx="199">
                  <c:v>151.644693857286</c:v>
                </c:pt>
                <c:pt idx="200">
                  <c:v>153.03862941821299</c:v>
                </c:pt>
                <c:pt idx="201">
                  <c:v>153.698418166735</c:v>
                </c:pt>
                <c:pt idx="202">
                  <c:v>155.01666889940799</c:v>
                </c:pt>
                <c:pt idx="203">
                  <c:v>155.884922455864</c:v>
                </c:pt>
                <c:pt idx="204">
                  <c:v>157.44372786364801</c:v>
                </c:pt>
                <c:pt idx="205">
                  <c:v>157.65225592602201</c:v>
                </c:pt>
                <c:pt idx="206">
                  <c:v>158.46589773350101</c:v>
                </c:pt>
                <c:pt idx="207">
                  <c:v>159.15903438481399</c:v>
                </c:pt>
                <c:pt idx="208">
                  <c:v>161.543438974868</c:v>
                </c:pt>
                <c:pt idx="209">
                  <c:v>163.880004212904</c:v>
                </c:pt>
                <c:pt idx="210">
                  <c:v>166.31209897527901</c:v>
                </c:pt>
                <c:pt idx="211">
                  <c:v>167.47122457278101</c:v>
                </c:pt>
                <c:pt idx="212">
                  <c:v>167.31431398653999</c:v>
                </c:pt>
                <c:pt idx="213">
                  <c:v>165.940656447886</c:v>
                </c:pt>
                <c:pt idx="214">
                  <c:v>166.00052336196899</c:v>
                </c:pt>
                <c:pt idx="215">
                  <c:v>167.69533451437999</c:v>
                </c:pt>
                <c:pt idx="216">
                  <c:v>171.25655762782401</c:v>
                </c:pt>
                <c:pt idx="217">
                  <c:v>172.751444700034</c:v>
                </c:pt>
                <c:pt idx="218">
                  <c:v>172.53847199441799</c:v>
                </c:pt>
                <c:pt idx="219">
                  <c:v>171.12256984211001</c:v>
                </c:pt>
                <c:pt idx="220">
                  <c:v>172.59271501069301</c:v>
                </c:pt>
                <c:pt idx="221">
                  <c:v>175.20677814620601</c:v>
                </c:pt>
                <c:pt idx="222">
                  <c:v>179.73240052035101</c:v>
                </c:pt>
                <c:pt idx="223">
                  <c:v>182.30720819581799</c:v>
                </c:pt>
                <c:pt idx="224">
                  <c:v>183.61372703967601</c:v>
                </c:pt>
                <c:pt idx="225">
                  <c:v>182.32163819976699</c:v>
                </c:pt>
                <c:pt idx="226">
                  <c:v>181.86727484789901</c:v>
                </c:pt>
                <c:pt idx="227">
                  <c:v>182.91563221505001</c:v>
                </c:pt>
                <c:pt idx="228">
                  <c:v>186.72096696106999</c:v>
                </c:pt>
                <c:pt idx="229">
                  <c:v>191.24925756069899</c:v>
                </c:pt>
                <c:pt idx="230">
                  <c:v>193.979379680579</c:v>
                </c:pt>
                <c:pt idx="231">
                  <c:v>195.56305562019801</c:v>
                </c:pt>
                <c:pt idx="232">
                  <c:v>197.72452048279499</c:v>
                </c:pt>
                <c:pt idx="233">
                  <c:v>202.338998821296</c:v>
                </c:pt>
                <c:pt idx="234">
                  <c:v>205.330791401955</c:v>
                </c:pt>
                <c:pt idx="235">
                  <c:v>205.813724880736</c:v>
                </c:pt>
                <c:pt idx="236">
                  <c:v>203.50211844262901</c:v>
                </c:pt>
                <c:pt idx="237">
                  <c:v>202.30530351377101</c:v>
                </c:pt>
                <c:pt idx="238">
                  <c:v>203.611234580596</c:v>
                </c:pt>
                <c:pt idx="239">
                  <c:v>206.74431975864599</c:v>
                </c:pt>
                <c:pt idx="240">
                  <c:v>209.80769425990101</c:v>
                </c:pt>
                <c:pt idx="241">
                  <c:v>209.47501826087299</c:v>
                </c:pt>
                <c:pt idx="242">
                  <c:v>207.30264936549</c:v>
                </c:pt>
                <c:pt idx="243">
                  <c:v>206.517327414676</c:v>
                </c:pt>
                <c:pt idx="244">
                  <c:v>208.64374880004999</c:v>
                </c:pt>
                <c:pt idx="245">
                  <c:v>213.10765267417</c:v>
                </c:pt>
                <c:pt idx="246">
                  <c:v>215.38197813983899</c:v>
                </c:pt>
                <c:pt idx="247">
                  <c:v>216.49005883037799</c:v>
                </c:pt>
                <c:pt idx="248">
                  <c:v>215.17254377387701</c:v>
                </c:pt>
                <c:pt idx="249">
                  <c:v>215.93593513448801</c:v>
                </c:pt>
                <c:pt idx="250">
                  <c:v>217.18969440925301</c:v>
                </c:pt>
                <c:pt idx="251">
                  <c:v>218.947179521284</c:v>
                </c:pt>
                <c:pt idx="252">
                  <c:v>220.280343384666</c:v>
                </c:pt>
                <c:pt idx="253">
                  <c:v>220.475972393891</c:v>
                </c:pt>
                <c:pt idx="254">
                  <c:v>221.37664257699799</c:v>
                </c:pt>
                <c:pt idx="255">
                  <c:v>221.89437459431801</c:v>
                </c:pt>
                <c:pt idx="256">
                  <c:v>223.42774180360999</c:v>
                </c:pt>
                <c:pt idx="257">
                  <c:v>224.59376012828699</c:v>
                </c:pt>
                <c:pt idx="258">
                  <c:v>226.41513669058801</c:v>
                </c:pt>
                <c:pt idx="259">
                  <c:v>228.23328274017001</c:v>
                </c:pt>
                <c:pt idx="260">
                  <c:v>229.113784535669</c:v>
                </c:pt>
                <c:pt idx="261">
                  <c:v>228.52922357502999</c:v>
                </c:pt>
                <c:pt idx="262">
                  <c:v>227.49802956197399</c:v>
                </c:pt>
                <c:pt idx="263">
                  <c:v>228.47340165407499</c:v>
                </c:pt>
                <c:pt idx="264">
                  <c:v>231.469634323896</c:v>
                </c:pt>
                <c:pt idx="265">
                  <c:v>235.880196400388</c:v>
                </c:pt>
                <c:pt idx="266">
                  <c:v>237.84586562642599</c:v>
                </c:pt>
                <c:pt idx="267">
                  <c:v>237.18767024704701</c:v>
                </c:pt>
                <c:pt idx="268">
                  <c:v>234.70714288349899</c:v>
                </c:pt>
                <c:pt idx="269">
                  <c:v>233.161399281586</c:v>
                </c:pt>
                <c:pt idx="270">
                  <c:v>233.20878619846999</c:v>
                </c:pt>
                <c:pt idx="271">
                  <c:v>235.74974741206799</c:v>
                </c:pt>
                <c:pt idx="272">
                  <c:v>239.67654782571199</c:v>
                </c:pt>
                <c:pt idx="273">
                  <c:v>245.24156374672401</c:v>
                </c:pt>
                <c:pt idx="274">
                  <c:v>248.95398010768699</c:v>
                </c:pt>
                <c:pt idx="275">
                  <c:v>250.69813380499099</c:v>
                </c:pt>
                <c:pt idx="276">
                  <c:v>250.191623197138</c:v>
                </c:pt>
                <c:pt idx="277">
                  <c:v>250.05084331729299</c:v>
                </c:pt>
                <c:pt idx="278">
                  <c:v>252.54138134638899</c:v>
                </c:pt>
                <c:pt idx="279">
                  <c:v>256.65324875620598</c:v>
                </c:pt>
                <c:pt idx="280">
                  <c:v>261.08467580348702</c:v>
                </c:pt>
                <c:pt idx="281">
                  <c:v>264.16395719515799</c:v>
                </c:pt>
                <c:pt idx="282">
                  <c:v>267.94940355045401</c:v>
                </c:pt>
                <c:pt idx="283">
                  <c:v>272.640830038057</c:v>
                </c:pt>
                <c:pt idx="284">
                  <c:v>276.57326795951798</c:v>
                </c:pt>
                <c:pt idx="285">
                  <c:v>282.46028015084403</c:v>
                </c:pt>
                <c:pt idx="286">
                  <c:v>288.097389685282</c:v>
                </c:pt>
                <c:pt idx="287">
                  <c:v>290.54712417200301</c:v>
                </c:pt>
                <c:pt idx="288">
                  <c:v>289.48940559749502</c:v>
                </c:pt>
                <c:pt idx="289">
                  <c:v>288.049414322019</c:v>
                </c:pt>
                <c:pt idx="290">
                  <c:v>292.10376285968198</c:v>
                </c:pt>
                <c:pt idx="291">
                  <c:v>301.47281444816298</c:v>
                </c:pt>
                <c:pt idx="292">
                  <c:v>309.77108120823499</c:v>
                </c:pt>
                <c:pt idx="293">
                  <c:v>313.27567506468802</c:v>
                </c:pt>
                <c:pt idx="294">
                  <c:v>312.81090326932701</c:v>
                </c:pt>
                <c:pt idx="295">
                  <c:v>313.69192031192898</c:v>
                </c:pt>
                <c:pt idx="296">
                  <c:v>313.45222052921099</c:v>
                </c:pt>
                <c:pt idx="297">
                  <c:v>313.77569298220902</c:v>
                </c:pt>
                <c:pt idx="298">
                  <c:v>310.42972146825798</c:v>
                </c:pt>
                <c:pt idx="299">
                  <c:v>306.273444260085</c:v>
                </c:pt>
                <c:pt idx="300">
                  <c:v>304.1616461301</c:v>
                </c:pt>
                <c:pt idx="301">
                  <c:v>305.44733824252</c:v>
                </c:pt>
                <c:pt idx="302">
                  <c:v>309.94494698212998</c:v>
                </c:pt>
                <c:pt idx="303">
                  <c:v>310.84631446937499</c:v>
                </c:pt>
                <c:pt idx="304">
                  <c:v>313.28005971147502</c:v>
                </c:pt>
                <c:pt idx="305">
                  <c:v>311.77676285944301</c:v>
                </c:pt>
                <c:pt idx="306">
                  <c:v>316.24660082936498</c:v>
                </c:pt>
                <c:pt idx="307">
                  <c:v>315.34404071182001</c:v>
                </c:pt>
                <c:pt idx="308">
                  <c:v>318.90519652412303</c:v>
                </c:pt>
                <c:pt idx="309">
                  <c:v>314.47268708653502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F5-43B3-8DAA-D18F7FEB0F91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'National-NonDistress'!$U$6:$U$116</c:f>
              <c:numCache>
                <c:formatCode>#,##0_);[Red]\(#,##0\)</c:formatCode>
                <c:ptCount val="111"/>
                <c:pt idx="0">
                  <c:v>63.729784577987601</c:v>
                </c:pt>
                <c:pt idx="1">
                  <c:v>64.055423623477296</c:v>
                </c:pt>
                <c:pt idx="2">
                  <c:v>66.418951013824895</c:v>
                </c:pt>
                <c:pt idx="3">
                  <c:v>68.450071816673599</c:v>
                </c:pt>
                <c:pt idx="4">
                  <c:v>68.819873017484596</c:v>
                </c:pt>
                <c:pt idx="5">
                  <c:v>71.398736941721197</c:v>
                </c:pt>
                <c:pt idx="6">
                  <c:v>73.305444151988496</c:v>
                </c:pt>
                <c:pt idx="7">
                  <c:v>78.2224244121646</c:v>
                </c:pt>
                <c:pt idx="8">
                  <c:v>77.193107447589597</c:v>
                </c:pt>
                <c:pt idx="9">
                  <c:v>80.469268930663603</c:v>
                </c:pt>
                <c:pt idx="10">
                  <c:v>79.417859839095797</c:v>
                </c:pt>
                <c:pt idx="11">
                  <c:v>84.006489753389999</c:v>
                </c:pt>
                <c:pt idx="12">
                  <c:v>83.316975384037406</c:v>
                </c:pt>
                <c:pt idx="13">
                  <c:v>87.211534205170295</c:v>
                </c:pt>
                <c:pt idx="14">
                  <c:v>88.854089966573</c:v>
                </c:pt>
                <c:pt idx="15">
                  <c:v>90.6303732749886</c:v>
                </c:pt>
                <c:pt idx="16">
                  <c:v>92.665430361818593</c:v>
                </c:pt>
                <c:pt idx="17">
                  <c:v>96.8373854751393</c:v>
                </c:pt>
                <c:pt idx="18">
                  <c:v>96.659149577242502</c:v>
                </c:pt>
                <c:pt idx="19">
                  <c:v>100</c:v>
                </c:pt>
                <c:pt idx="20">
                  <c:v>99.803192905280596</c:v>
                </c:pt>
                <c:pt idx="21">
                  <c:v>101.50554284808899</c:v>
                </c:pt>
                <c:pt idx="22">
                  <c:v>106.294159129129</c:v>
                </c:pt>
                <c:pt idx="23">
                  <c:v>103.04291656632201</c:v>
                </c:pt>
                <c:pt idx="24">
                  <c:v>107.155515703717</c:v>
                </c:pt>
                <c:pt idx="25">
                  <c:v>109.01335154847899</c:v>
                </c:pt>
                <c:pt idx="26">
                  <c:v>112.841353073091</c:v>
                </c:pt>
                <c:pt idx="27">
                  <c:v>116.725150789159</c:v>
                </c:pt>
                <c:pt idx="28">
                  <c:v>117.957351465367</c:v>
                </c:pt>
                <c:pt idx="29">
                  <c:v>122.070915968555</c:v>
                </c:pt>
                <c:pt idx="30">
                  <c:v>125.675218086401</c:v>
                </c:pt>
                <c:pt idx="31">
                  <c:v>128.38228937891</c:v>
                </c:pt>
                <c:pt idx="32">
                  <c:v>133.44312740859399</c:v>
                </c:pt>
                <c:pt idx="33">
                  <c:v>140.365837675005</c:v>
                </c:pt>
                <c:pt idx="34">
                  <c:v>144.39944351078501</c:v>
                </c:pt>
                <c:pt idx="35">
                  <c:v>144.985660847708</c:v>
                </c:pt>
                <c:pt idx="36">
                  <c:v>155.16797762085301</c:v>
                </c:pt>
                <c:pt idx="37">
                  <c:v>160.586628442191</c:v>
                </c:pt>
                <c:pt idx="38">
                  <c:v>164.73722500532699</c:v>
                </c:pt>
                <c:pt idx="39">
                  <c:v>167.300889505643</c:v>
                </c:pt>
                <c:pt idx="40">
                  <c:v>171.77382749623601</c:v>
                </c:pt>
                <c:pt idx="41">
                  <c:v>175.80611560979401</c:v>
                </c:pt>
                <c:pt idx="42">
                  <c:v>175.490948633491</c:v>
                </c:pt>
                <c:pt idx="43">
                  <c:v>174.89672469683501</c:v>
                </c:pt>
                <c:pt idx="44">
                  <c:v>181.459918061998</c:v>
                </c:pt>
                <c:pt idx="45">
                  <c:v>184.321698588765</c:v>
                </c:pt>
                <c:pt idx="46">
                  <c:v>185.19268067953999</c:v>
                </c:pt>
                <c:pt idx="47">
                  <c:v>178.08040561003099</c:v>
                </c:pt>
                <c:pt idx="48">
                  <c:v>180.07605713260401</c:v>
                </c:pt>
                <c:pt idx="49">
                  <c:v>175.40550647099801</c:v>
                </c:pt>
                <c:pt idx="50">
                  <c:v>172.60278736097399</c:v>
                </c:pt>
                <c:pt idx="51">
                  <c:v>160.127763666926</c:v>
                </c:pt>
                <c:pt idx="52">
                  <c:v>146.90894686768601</c:v>
                </c:pt>
                <c:pt idx="53">
                  <c:v>145.86925599213501</c:v>
                </c:pt>
                <c:pt idx="54">
                  <c:v>139.380726294581</c:v>
                </c:pt>
                <c:pt idx="55">
                  <c:v>135.14785285843399</c:v>
                </c:pt>
                <c:pt idx="56">
                  <c:v>137.010028011288</c:v>
                </c:pt>
                <c:pt idx="57">
                  <c:v>130.229557863347</c:v>
                </c:pt>
                <c:pt idx="58">
                  <c:v>130.831916233496</c:v>
                </c:pt>
                <c:pt idx="59">
                  <c:v>130.86486051518801</c:v>
                </c:pt>
                <c:pt idx="60">
                  <c:v>126.455496172274</c:v>
                </c:pt>
                <c:pt idx="61">
                  <c:v>128.82168311399801</c:v>
                </c:pt>
                <c:pt idx="62">
                  <c:v>131.23797924191101</c:v>
                </c:pt>
                <c:pt idx="63">
                  <c:v>132.03370310940801</c:v>
                </c:pt>
                <c:pt idx="64">
                  <c:v>128.919152379015</c:v>
                </c:pt>
                <c:pt idx="65">
                  <c:v>132.876921137555</c:v>
                </c:pt>
                <c:pt idx="66">
                  <c:v>134.96472318641599</c:v>
                </c:pt>
                <c:pt idx="67">
                  <c:v>140.43556499623401</c:v>
                </c:pt>
                <c:pt idx="68">
                  <c:v>134.75641141107701</c:v>
                </c:pt>
                <c:pt idx="69">
                  <c:v>145.334963750448</c:v>
                </c:pt>
                <c:pt idx="70">
                  <c:v>146.556335162034</c:v>
                </c:pt>
                <c:pt idx="71">
                  <c:v>151.374796630101</c:v>
                </c:pt>
                <c:pt idx="72">
                  <c:v>153.99428240787299</c:v>
                </c:pt>
                <c:pt idx="73">
                  <c:v>158.54238831339001</c:v>
                </c:pt>
                <c:pt idx="74">
                  <c:v>163.38484620499</c:v>
                </c:pt>
                <c:pt idx="75">
                  <c:v>166.805166278359</c:v>
                </c:pt>
                <c:pt idx="76">
                  <c:v>169.87995108013899</c:v>
                </c:pt>
                <c:pt idx="77">
                  <c:v>174.48915510839299</c:v>
                </c:pt>
                <c:pt idx="78">
                  <c:v>178.50697857026799</c:v>
                </c:pt>
                <c:pt idx="79">
                  <c:v>179.04040475869701</c:v>
                </c:pt>
                <c:pt idx="80">
                  <c:v>183.586158857329</c:v>
                </c:pt>
                <c:pt idx="81">
                  <c:v>187.06098568847901</c:v>
                </c:pt>
                <c:pt idx="82">
                  <c:v>194.49295352374301</c:v>
                </c:pt>
                <c:pt idx="83">
                  <c:v>194.803016399146</c:v>
                </c:pt>
                <c:pt idx="84">
                  <c:v>204.53567822895101</c:v>
                </c:pt>
                <c:pt idx="85">
                  <c:v>214.100576734296</c:v>
                </c:pt>
                <c:pt idx="86">
                  <c:v>214.804777148569</c:v>
                </c:pt>
                <c:pt idx="87">
                  <c:v>219.463407689901</c:v>
                </c:pt>
                <c:pt idx="88">
                  <c:v>219.12143796543501</c:v>
                </c:pt>
                <c:pt idx="89">
                  <c:v>225.510867208365</c:v>
                </c:pt>
                <c:pt idx="90">
                  <c:v>227.183866540606</c:v>
                </c:pt>
                <c:pt idx="91">
                  <c:v>230.88582906219301</c:v>
                </c:pt>
                <c:pt idx="92">
                  <c:v>234.41084994712901</c:v>
                </c:pt>
                <c:pt idx="93">
                  <c:v>237.58717872192599</c:v>
                </c:pt>
                <c:pt idx="94">
                  <c:v>242.30834535264401</c:v>
                </c:pt>
                <c:pt idx="95">
                  <c:v>241.22488171647601</c:v>
                </c:pt>
                <c:pt idx="96">
                  <c:v>251.41786659057499</c:v>
                </c:pt>
                <c:pt idx="97">
                  <c:v>246.55607579476199</c:v>
                </c:pt>
                <c:pt idx="98">
                  <c:v>253.12444498193901</c:v>
                </c:pt>
                <c:pt idx="99">
                  <c:v>265.496150858965</c:v>
                </c:pt>
                <c:pt idx="100">
                  <c:v>266.52562954099801</c:v>
                </c:pt>
                <c:pt idx="101">
                  <c:v>278.97246994685599</c:v>
                </c:pt>
                <c:pt idx="102">
                  <c:v>291.49206085895099</c:v>
                </c:pt>
                <c:pt idx="103">
                  <c:v>306.15920589185998</c:v>
                </c:pt>
                <c:pt idx="104">
                  <c:v>308.81482977573199</c:v>
                </c:pt>
                <c:pt idx="105">
                  <c:v>329.81168878588102</c:v>
                </c:pt>
                <c:pt idx="106">
                  <c:v>332.02329352795402</c:v>
                </c:pt>
                <c:pt idx="107">
                  <c:v>325.85275024517199</c:v>
                </c:pt>
                <c:pt idx="108">
                  <c:v>328.59084752154502</c:v>
                </c:pt>
                <c:pt idx="109">
                  <c:v>329.885010792716</c:v>
                </c:pt>
                <c:pt idx="110">
                  <c:v>339.07614238769202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F5-43B3-8DAA-D18F7FEB0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2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'National-NonDistress'!$P$6:$P$315</c:f>
              <c:numCache>
                <c:formatCode>[$-409]mmm\-yy;@</c:formatCode>
                <c:ptCount val="31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</c:numCache>
            </c:numRef>
          </c:xVal>
          <c:yVal>
            <c:numRef>
              <c:f>'National-NonDistress'!$R$6:$R$315</c:f>
              <c:numCache>
                <c:formatCode>#,##0_);[Red]\(#,##0\)</c:formatCode>
                <c:ptCount val="310"/>
                <c:pt idx="0">
                  <c:v>84.286854114432899</c:v>
                </c:pt>
                <c:pt idx="1">
                  <c:v>83.245623658008597</c:v>
                </c:pt>
                <c:pt idx="2">
                  <c:v>83.013299411161995</c:v>
                </c:pt>
                <c:pt idx="3">
                  <c:v>84.138496668037106</c:v>
                </c:pt>
                <c:pt idx="4">
                  <c:v>85.595816022551205</c:v>
                </c:pt>
                <c:pt idx="5">
                  <c:v>85.698980097337497</c:v>
                </c:pt>
                <c:pt idx="6">
                  <c:v>85.167310113889002</c:v>
                </c:pt>
                <c:pt idx="7">
                  <c:v>83.500121514895497</c:v>
                </c:pt>
                <c:pt idx="8">
                  <c:v>84.574903266318799</c:v>
                </c:pt>
                <c:pt idx="9">
                  <c:v>85.547868222006599</c:v>
                </c:pt>
                <c:pt idx="10">
                  <c:v>89.497379496697107</c:v>
                </c:pt>
                <c:pt idx="11">
                  <c:v>91.218219377186401</c:v>
                </c:pt>
                <c:pt idx="12">
                  <c:v>91.825850279071702</c:v>
                </c:pt>
                <c:pt idx="13">
                  <c:v>88.043572126230103</c:v>
                </c:pt>
                <c:pt idx="14">
                  <c:v>86.376756554466496</c:v>
                </c:pt>
                <c:pt idx="15">
                  <c:v>86.282103013363098</c:v>
                </c:pt>
                <c:pt idx="16">
                  <c:v>91.041171569771706</c:v>
                </c:pt>
                <c:pt idx="17">
                  <c:v>93.660958836183596</c:v>
                </c:pt>
                <c:pt idx="18">
                  <c:v>96.561169703663595</c:v>
                </c:pt>
                <c:pt idx="19">
                  <c:v>94.761823542419805</c:v>
                </c:pt>
                <c:pt idx="20">
                  <c:v>94.816401521632002</c:v>
                </c:pt>
                <c:pt idx="21">
                  <c:v>93.277048800614097</c:v>
                </c:pt>
                <c:pt idx="22">
                  <c:v>95.577138321450803</c:v>
                </c:pt>
                <c:pt idx="23">
                  <c:v>95.659508790553204</c:v>
                </c:pt>
                <c:pt idx="24">
                  <c:v>98.122285378213405</c:v>
                </c:pt>
                <c:pt idx="25">
                  <c:v>97.174378519749595</c:v>
                </c:pt>
                <c:pt idx="26">
                  <c:v>97.8451087601848</c:v>
                </c:pt>
                <c:pt idx="27">
                  <c:v>96.514686540361296</c:v>
                </c:pt>
                <c:pt idx="28">
                  <c:v>98.289593508985504</c:v>
                </c:pt>
                <c:pt idx="29">
                  <c:v>101.295200131369</c:v>
                </c:pt>
                <c:pt idx="30">
                  <c:v>105.129376569298</c:v>
                </c:pt>
                <c:pt idx="31">
                  <c:v>105.804624364937</c:v>
                </c:pt>
                <c:pt idx="32">
                  <c:v>103.447302163036</c:v>
                </c:pt>
                <c:pt idx="33">
                  <c:v>100.904382321509</c:v>
                </c:pt>
                <c:pt idx="34">
                  <c:v>99.468766116485796</c:v>
                </c:pt>
                <c:pt idx="35">
                  <c:v>100</c:v>
                </c:pt>
                <c:pt idx="36">
                  <c:v>101.680456240255</c:v>
                </c:pt>
                <c:pt idx="37">
                  <c:v>103.695775601951</c:v>
                </c:pt>
                <c:pt idx="38">
                  <c:v>104.244461571652</c:v>
                </c:pt>
                <c:pt idx="39">
                  <c:v>102.908391709971</c:v>
                </c:pt>
                <c:pt idx="40">
                  <c:v>102.227981858257</c:v>
                </c:pt>
                <c:pt idx="41">
                  <c:v>102.941672280162</c:v>
                </c:pt>
                <c:pt idx="42">
                  <c:v>105.797205315711</c:v>
                </c:pt>
                <c:pt idx="43">
                  <c:v>108.063451086851</c:v>
                </c:pt>
                <c:pt idx="44">
                  <c:v>107.70532088369301</c:v>
                </c:pt>
                <c:pt idx="45">
                  <c:v>103.605842338363</c:v>
                </c:pt>
                <c:pt idx="46">
                  <c:v>101.90440521650601</c:v>
                </c:pt>
                <c:pt idx="47">
                  <c:v>101.95995916305399</c:v>
                </c:pt>
                <c:pt idx="48">
                  <c:v>104.261673215709</c:v>
                </c:pt>
                <c:pt idx="49">
                  <c:v>103.70298318211</c:v>
                </c:pt>
                <c:pt idx="50">
                  <c:v>102.091970001371</c:v>
                </c:pt>
                <c:pt idx="51">
                  <c:v>100.502646501428</c:v>
                </c:pt>
                <c:pt idx="52">
                  <c:v>99.519398085655396</c:v>
                </c:pt>
                <c:pt idx="53">
                  <c:v>99.891676759825003</c:v>
                </c:pt>
                <c:pt idx="54">
                  <c:v>100.91634527488399</c:v>
                </c:pt>
                <c:pt idx="55">
                  <c:v>103.962209989163</c:v>
                </c:pt>
                <c:pt idx="56">
                  <c:v>106.626349654145</c:v>
                </c:pt>
                <c:pt idx="57">
                  <c:v>109.430492840817</c:v>
                </c:pt>
                <c:pt idx="58">
                  <c:v>109.37995266535199</c:v>
                </c:pt>
                <c:pt idx="59">
                  <c:v>108.829016356488</c:v>
                </c:pt>
                <c:pt idx="60">
                  <c:v>107.363131356962</c:v>
                </c:pt>
                <c:pt idx="61">
                  <c:v>108.029444750407</c:v>
                </c:pt>
                <c:pt idx="62">
                  <c:v>110.40768172052501</c:v>
                </c:pt>
                <c:pt idx="63">
                  <c:v>112.959801327159</c:v>
                </c:pt>
                <c:pt idx="64">
                  <c:v>114.14828307634799</c:v>
                </c:pt>
                <c:pt idx="65">
                  <c:v>113.63272667277199</c:v>
                </c:pt>
                <c:pt idx="66">
                  <c:v>112.831025170527</c:v>
                </c:pt>
                <c:pt idx="67">
                  <c:v>112.32358403219099</c:v>
                </c:pt>
                <c:pt idx="68">
                  <c:v>113.06807728586701</c:v>
                </c:pt>
                <c:pt idx="69">
                  <c:v>114.287860200835</c:v>
                </c:pt>
                <c:pt idx="70">
                  <c:v>115.437718450113</c:v>
                </c:pt>
                <c:pt idx="71">
                  <c:v>115.99388742350099</c:v>
                </c:pt>
                <c:pt idx="72">
                  <c:v>116.78824873135</c:v>
                </c:pt>
                <c:pt idx="73">
                  <c:v>119.11380035509799</c:v>
                </c:pt>
                <c:pt idx="74">
                  <c:v>121.82813255638</c:v>
                </c:pt>
                <c:pt idx="75">
                  <c:v>123.909357667777</c:v>
                </c:pt>
                <c:pt idx="76">
                  <c:v>124.33478512433</c:v>
                </c:pt>
                <c:pt idx="77">
                  <c:v>125.144525407093</c:v>
                </c:pt>
                <c:pt idx="78">
                  <c:v>125.734184162177</c:v>
                </c:pt>
                <c:pt idx="79">
                  <c:v>127.60581885593299</c:v>
                </c:pt>
                <c:pt idx="80">
                  <c:v>129.18922831254901</c:v>
                </c:pt>
                <c:pt idx="81">
                  <c:v>130.78027775330301</c:v>
                </c:pt>
                <c:pt idx="82">
                  <c:v>130.17231065697899</c:v>
                </c:pt>
                <c:pt idx="83">
                  <c:v>130.371328383492</c:v>
                </c:pt>
                <c:pt idx="84">
                  <c:v>129.79157149170899</c:v>
                </c:pt>
                <c:pt idx="85">
                  <c:v>132.71138886302001</c:v>
                </c:pt>
                <c:pt idx="86">
                  <c:v>134.946731116216</c:v>
                </c:pt>
                <c:pt idx="87">
                  <c:v>137.70478955133399</c:v>
                </c:pt>
                <c:pt idx="88">
                  <c:v>138.96315202019301</c:v>
                </c:pt>
                <c:pt idx="89">
                  <c:v>140.094889761525</c:v>
                </c:pt>
                <c:pt idx="90">
                  <c:v>143.176636410827</c:v>
                </c:pt>
                <c:pt idx="91">
                  <c:v>146.88644894779199</c:v>
                </c:pt>
                <c:pt idx="92">
                  <c:v>151.168452206512</c:v>
                </c:pt>
                <c:pt idx="93">
                  <c:v>152.11704843585801</c:v>
                </c:pt>
                <c:pt idx="94">
                  <c:v>151.370805352563</c:v>
                </c:pt>
                <c:pt idx="95">
                  <c:v>150.90837314016099</c:v>
                </c:pt>
                <c:pt idx="96">
                  <c:v>151.43645293081701</c:v>
                </c:pt>
                <c:pt idx="97">
                  <c:v>153.327612548953</c:v>
                </c:pt>
                <c:pt idx="98">
                  <c:v>153.793352881289</c:v>
                </c:pt>
                <c:pt idx="99">
                  <c:v>154.685235779745</c:v>
                </c:pt>
                <c:pt idx="100">
                  <c:v>154.28193212506301</c:v>
                </c:pt>
                <c:pt idx="101">
                  <c:v>155.36531244992301</c:v>
                </c:pt>
                <c:pt idx="102">
                  <c:v>155.13875002585999</c:v>
                </c:pt>
                <c:pt idx="103">
                  <c:v>156.20923833743001</c:v>
                </c:pt>
                <c:pt idx="104">
                  <c:v>155.89044999942101</c:v>
                </c:pt>
                <c:pt idx="105">
                  <c:v>157.164024872737</c:v>
                </c:pt>
                <c:pt idx="106">
                  <c:v>158.32795143362199</c:v>
                </c:pt>
                <c:pt idx="107">
                  <c:v>161.90659866628599</c:v>
                </c:pt>
                <c:pt idx="108">
                  <c:v>164.37787156912</c:v>
                </c:pt>
                <c:pt idx="109">
                  <c:v>166.98342585039501</c:v>
                </c:pt>
                <c:pt idx="110">
                  <c:v>166.93233793600601</c:v>
                </c:pt>
                <c:pt idx="111">
                  <c:v>168.22142611651199</c:v>
                </c:pt>
                <c:pt idx="112">
                  <c:v>167.90825734728099</c:v>
                </c:pt>
                <c:pt idx="113">
                  <c:v>169.98969723187199</c:v>
                </c:pt>
                <c:pt idx="114">
                  <c:v>169.64811627136299</c:v>
                </c:pt>
                <c:pt idx="115">
                  <c:v>169.865595236601</c:v>
                </c:pt>
                <c:pt idx="116">
                  <c:v>165.956178932673</c:v>
                </c:pt>
                <c:pt idx="117">
                  <c:v>161.82654669738699</c:v>
                </c:pt>
                <c:pt idx="118">
                  <c:v>155.62489931701001</c:v>
                </c:pt>
                <c:pt idx="119">
                  <c:v>153.51907154229701</c:v>
                </c:pt>
                <c:pt idx="120">
                  <c:v>153.60540759668601</c:v>
                </c:pt>
                <c:pt idx="121">
                  <c:v>158.76907490384701</c:v>
                </c:pt>
                <c:pt idx="122">
                  <c:v>161.66440530274099</c:v>
                </c:pt>
                <c:pt idx="123">
                  <c:v>161.411499212047</c:v>
                </c:pt>
                <c:pt idx="124">
                  <c:v>156.775584892849</c:v>
                </c:pt>
                <c:pt idx="125">
                  <c:v>153.72949848227401</c:v>
                </c:pt>
                <c:pt idx="126">
                  <c:v>153.89926519833901</c:v>
                </c:pt>
                <c:pt idx="127">
                  <c:v>155.55636148311001</c:v>
                </c:pt>
                <c:pt idx="128">
                  <c:v>153.13457640561199</c:v>
                </c:pt>
                <c:pt idx="129">
                  <c:v>144.60265514336101</c:v>
                </c:pt>
                <c:pt idx="130">
                  <c:v>135.00904605420899</c:v>
                </c:pt>
                <c:pt idx="131">
                  <c:v>131.26786409649301</c:v>
                </c:pt>
                <c:pt idx="132">
                  <c:v>129.815275790214</c:v>
                </c:pt>
                <c:pt idx="133">
                  <c:v>127.190595866705</c:v>
                </c:pt>
                <c:pt idx="134">
                  <c:v>118.653012382847</c:v>
                </c:pt>
                <c:pt idx="135">
                  <c:v>113.929458556708</c:v>
                </c:pt>
                <c:pt idx="136">
                  <c:v>110.37235046942401</c:v>
                </c:pt>
                <c:pt idx="137">
                  <c:v>111.387936936025</c:v>
                </c:pt>
                <c:pt idx="138">
                  <c:v>109.82492166326099</c:v>
                </c:pt>
                <c:pt idx="139">
                  <c:v>107.893200839849</c:v>
                </c:pt>
                <c:pt idx="140">
                  <c:v>104.27840644833699</c:v>
                </c:pt>
                <c:pt idx="141">
                  <c:v>101.63327966620599</c:v>
                </c:pt>
                <c:pt idx="142">
                  <c:v>100.90890231051701</c:v>
                </c:pt>
                <c:pt idx="143">
                  <c:v>101.008625833826</c:v>
                </c:pt>
                <c:pt idx="144">
                  <c:v>100.598011759686</c:v>
                </c:pt>
                <c:pt idx="145">
                  <c:v>99.693835038705501</c:v>
                </c:pt>
                <c:pt idx="146">
                  <c:v>101.047821575976</c:v>
                </c:pt>
                <c:pt idx="147">
                  <c:v>105.05860114305899</c:v>
                </c:pt>
                <c:pt idx="148">
                  <c:v>107.82007605237401</c:v>
                </c:pt>
                <c:pt idx="149">
                  <c:v>107.907995670028</c:v>
                </c:pt>
                <c:pt idx="150">
                  <c:v>104.86621629508601</c:v>
                </c:pt>
                <c:pt idx="151">
                  <c:v>103.112029873349</c:v>
                </c:pt>
                <c:pt idx="152">
                  <c:v>103.08329761073399</c:v>
                </c:pt>
                <c:pt idx="153">
                  <c:v>105.814609740428</c:v>
                </c:pt>
                <c:pt idx="154">
                  <c:v>108.977219076236</c:v>
                </c:pt>
                <c:pt idx="155">
                  <c:v>111.552542365243</c:v>
                </c:pt>
                <c:pt idx="156">
                  <c:v>110.766753583648</c:v>
                </c:pt>
                <c:pt idx="157">
                  <c:v>106.084958260794</c:v>
                </c:pt>
                <c:pt idx="158">
                  <c:v>102.040210407027</c:v>
                </c:pt>
                <c:pt idx="159">
                  <c:v>100.904247750468</c:v>
                </c:pt>
                <c:pt idx="160">
                  <c:v>103.030227516724</c:v>
                </c:pt>
                <c:pt idx="161">
                  <c:v>105.301411875981</c:v>
                </c:pt>
                <c:pt idx="162">
                  <c:v>108.04801312142</c:v>
                </c:pt>
                <c:pt idx="163">
                  <c:v>110.14623165739501</c:v>
                </c:pt>
                <c:pt idx="164">
                  <c:v>111.515035949497</c:v>
                </c:pt>
                <c:pt idx="165">
                  <c:v>113.40822210659501</c:v>
                </c:pt>
                <c:pt idx="166">
                  <c:v>113.221652671849</c:v>
                </c:pt>
                <c:pt idx="167">
                  <c:v>113.723619268353</c:v>
                </c:pt>
                <c:pt idx="168">
                  <c:v>111.070041785462</c:v>
                </c:pt>
                <c:pt idx="169">
                  <c:v>109.51378563215199</c:v>
                </c:pt>
                <c:pt idx="170">
                  <c:v>108.58948297025999</c:v>
                </c:pt>
                <c:pt idx="171">
                  <c:v>109.92572499084299</c:v>
                </c:pt>
                <c:pt idx="172">
                  <c:v>110.80778019507299</c:v>
                </c:pt>
                <c:pt idx="173">
                  <c:v>112.236341216182</c:v>
                </c:pt>
                <c:pt idx="174">
                  <c:v>114.334312868155</c:v>
                </c:pt>
                <c:pt idx="175">
                  <c:v>116.679475452874</c:v>
                </c:pt>
                <c:pt idx="176">
                  <c:v>116.964450312822</c:v>
                </c:pt>
                <c:pt idx="177">
                  <c:v>116.66006827395201</c:v>
                </c:pt>
                <c:pt idx="178">
                  <c:v>115.556430775561</c:v>
                </c:pt>
                <c:pt idx="179">
                  <c:v>116.247964817501</c:v>
                </c:pt>
                <c:pt idx="180">
                  <c:v>115.407488727304</c:v>
                </c:pt>
                <c:pt idx="181">
                  <c:v>116.66837259985</c:v>
                </c:pt>
                <c:pt idx="182">
                  <c:v>118.13207685122801</c:v>
                </c:pt>
                <c:pt idx="183">
                  <c:v>122.135328825653</c:v>
                </c:pt>
                <c:pt idx="184">
                  <c:v>123.53741654775</c:v>
                </c:pt>
                <c:pt idx="185">
                  <c:v>124.51437799361101</c:v>
                </c:pt>
                <c:pt idx="186">
                  <c:v>123.548765442212</c:v>
                </c:pt>
                <c:pt idx="187">
                  <c:v>123.667988138635</c:v>
                </c:pt>
                <c:pt idx="188">
                  <c:v>124.249109293682</c:v>
                </c:pt>
                <c:pt idx="189">
                  <c:v>125.373910006682</c:v>
                </c:pt>
                <c:pt idx="190">
                  <c:v>126.990652949748</c:v>
                </c:pt>
                <c:pt idx="191">
                  <c:v>127.802421132736</c:v>
                </c:pt>
                <c:pt idx="192">
                  <c:v>129.657881758233</c:v>
                </c:pt>
                <c:pt idx="193">
                  <c:v>130.354369687396</c:v>
                </c:pt>
                <c:pt idx="194">
                  <c:v>132.79316276144101</c:v>
                </c:pt>
                <c:pt idx="195">
                  <c:v>134.271560744672</c:v>
                </c:pt>
                <c:pt idx="196">
                  <c:v>135.67157530987299</c:v>
                </c:pt>
                <c:pt idx="197">
                  <c:v>136.071332467372</c:v>
                </c:pt>
                <c:pt idx="198">
                  <c:v>136.32962781393999</c:v>
                </c:pt>
                <c:pt idx="199">
                  <c:v>137.40678629821599</c:v>
                </c:pt>
                <c:pt idx="200">
                  <c:v>139.37371197523399</c:v>
                </c:pt>
                <c:pt idx="201">
                  <c:v>141.309483866265</c:v>
                </c:pt>
                <c:pt idx="202">
                  <c:v>143.42786034593101</c:v>
                </c:pt>
                <c:pt idx="203">
                  <c:v>145.586753031532</c:v>
                </c:pt>
                <c:pt idx="204">
                  <c:v>148.194143896187</c:v>
                </c:pt>
                <c:pt idx="205">
                  <c:v>148.38584194753301</c:v>
                </c:pt>
                <c:pt idx="206">
                  <c:v>148.98056299480101</c:v>
                </c:pt>
                <c:pt idx="207">
                  <c:v>149.16211871691999</c:v>
                </c:pt>
                <c:pt idx="208">
                  <c:v>150.95035401624801</c:v>
                </c:pt>
                <c:pt idx="209">
                  <c:v>151.59478732510499</c:v>
                </c:pt>
                <c:pt idx="210">
                  <c:v>153.44540193688999</c:v>
                </c:pt>
                <c:pt idx="211">
                  <c:v>154.798012432212</c:v>
                </c:pt>
                <c:pt idx="212">
                  <c:v>155.069179561326</c:v>
                </c:pt>
                <c:pt idx="213">
                  <c:v>153.301450391873</c:v>
                </c:pt>
                <c:pt idx="214">
                  <c:v>152.70892076393801</c:v>
                </c:pt>
                <c:pt idx="215">
                  <c:v>154.960474314756</c:v>
                </c:pt>
                <c:pt idx="216">
                  <c:v>159.53647833029399</c:v>
                </c:pt>
                <c:pt idx="217">
                  <c:v>161.69609425601001</c:v>
                </c:pt>
                <c:pt idx="218">
                  <c:v>161.038623784327</c:v>
                </c:pt>
                <c:pt idx="219">
                  <c:v>158.73007989240199</c:v>
                </c:pt>
                <c:pt idx="220">
                  <c:v>159.77058728991199</c:v>
                </c:pt>
                <c:pt idx="221">
                  <c:v>162.243561978846</c:v>
                </c:pt>
                <c:pt idx="222">
                  <c:v>166.29515133323099</c:v>
                </c:pt>
                <c:pt idx="223">
                  <c:v>168.623211678757</c:v>
                </c:pt>
                <c:pt idx="224">
                  <c:v>169.68845251832701</c:v>
                </c:pt>
                <c:pt idx="225">
                  <c:v>168.121118862233</c:v>
                </c:pt>
                <c:pt idx="226">
                  <c:v>166.26727646220399</c:v>
                </c:pt>
                <c:pt idx="227">
                  <c:v>165.080066838405</c:v>
                </c:pt>
                <c:pt idx="228">
                  <c:v>166.97805085125799</c:v>
                </c:pt>
                <c:pt idx="229">
                  <c:v>170.53456188598</c:v>
                </c:pt>
                <c:pt idx="230">
                  <c:v>174.518758149409</c:v>
                </c:pt>
                <c:pt idx="231">
                  <c:v>175.71082323874199</c:v>
                </c:pt>
                <c:pt idx="232">
                  <c:v>175.57684727135299</c:v>
                </c:pt>
                <c:pt idx="233">
                  <c:v>175.67993308632299</c:v>
                </c:pt>
                <c:pt idx="234">
                  <c:v>176.14048697548199</c:v>
                </c:pt>
                <c:pt idx="235">
                  <c:v>178.63726803377801</c:v>
                </c:pt>
                <c:pt idx="236">
                  <c:v>180.139816972082</c:v>
                </c:pt>
                <c:pt idx="237">
                  <c:v>181.959535682781</c:v>
                </c:pt>
                <c:pt idx="238">
                  <c:v>180.57707558887799</c:v>
                </c:pt>
                <c:pt idx="239">
                  <c:v>181.03504163300599</c:v>
                </c:pt>
                <c:pt idx="240">
                  <c:v>183.09367033711399</c:v>
                </c:pt>
                <c:pt idx="241">
                  <c:v>188.77993310162799</c:v>
                </c:pt>
                <c:pt idx="242">
                  <c:v>191.741730455501</c:v>
                </c:pt>
                <c:pt idx="243">
                  <c:v>191.04750610493801</c:v>
                </c:pt>
                <c:pt idx="244">
                  <c:v>188.18291394893501</c:v>
                </c:pt>
                <c:pt idx="245">
                  <c:v>187.52374033927001</c:v>
                </c:pt>
                <c:pt idx="246">
                  <c:v>190.10359262349601</c:v>
                </c:pt>
                <c:pt idx="247">
                  <c:v>194.73439281090299</c:v>
                </c:pt>
                <c:pt idx="248">
                  <c:v>198.505166546097</c:v>
                </c:pt>
                <c:pt idx="249">
                  <c:v>199.52200359094701</c:v>
                </c:pt>
                <c:pt idx="250">
                  <c:v>197.52083113094699</c:v>
                </c:pt>
                <c:pt idx="251">
                  <c:v>195.417831088246</c:v>
                </c:pt>
                <c:pt idx="252">
                  <c:v>196.17951209357599</c:v>
                </c:pt>
                <c:pt idx="253">
                  <c:v>199.51682118757401</c:v>
                </c:pt>
                <c:pt idx="254">
                  <c:v>203.952124068394</c:v>
                </c:pt>
                <c:pt idx="255">
                  <c:v>205.33589862832901</c:v>
                </c:pt>
                <c:pt idx="256">
                  <c:v>205.45243322425301</c:v>
                </c:pt>
                <c:pt idx="257">
                  <c:v>205.82873341819399</c:v>
                </c:pt>
                <c:pt idx="258">
                  <c:v>206.10559460470199</c:v>
                </c:pt>
                <c:pt idx="259">
                  <c:v>205.09157225393699</c:v>
                </c:pt>
                <c:pt idx="260">
                  <c:v>204.345213242824</c:v>
                </c:pt>
                <c:pt idx="261">
                  <c:v>204.29314074756999</c:v>
                </c:pt>
                <c:pt idx="262">
                  <c:v>207.372971481436</c:v>
                </c:pt>
                <c:pt idx="263">
                  <c:v>211.272003896657</c:v>
                </c:pt>
                <c:pt idx="264">
                  <c:v>217.58304249354299</c:v>
                </c:pt>
                <c:pt idx="265">
                  <c:v>221.880526361341</c:v>
                </c:pt>
                <c:pt idx="266">
                  <c:v>222.38261158133301</c:v>
                </c:pt>
                <c:pt idx="267">
                  <c:v>215.29933872921501</c:v>
                </c:pt>
                <c:pt idx="268">
                  <c:v>207.43228221219499</c:v>
                </c:pt>
                <c:pt idx="269">
                  <c:v>205.79195733142001</c:v>
                </c:pt>
                <c:pt idx="270">
                  <c:v>209.321579461749</c:v>
                </c:pt>
                <c:pt idx="271">
                  <c:v>215.437212420674</c:v>
                </c:pt>
                <c:pt idx="272">
                  <c:v>219.38652912455501</c:v>
                </c:pt>
                <c:pt idx="273">
                  <c:v>225.114939335261</c:v>
                </c:pt>
                <c:pt idx="274">
                  <c:v>228.72564162197901</c:v>
                </c:pt>
                <c:pt idx="275">
                  <c:v>232.81532959162999</c:v>
                </c:pt>
                <c:pt idx="276">
                  <c:v>233.07443404818099</c:v>
                </c:pt>
                <c:pt idx="277">
                  <c:v>233.26583919137701</c:v>
                </c:pt>
                <c:pt idx="278">
                  <c:v>235.30192315957501</c:v>
                </c:pt>
                <c:pt idx="279">
                  <c:v>239.98225832002299</c:v>
                </c:pt>
                <c:pt idx="280">
                  <c:v>244.29339625463501</c:v>
                </c:pt>
                <c:pt idx="281">
                  <c:v>244.72202365510699</c:v>
                </c:pt>
                <c:pt idx="282">
                  <c:v>248.70331456347299</c:v>
                </c:pt>
                <c:pt idx="283">
                  <c:v>255.10413356890399</c:v>
                </c:pt>
                <c:pt idx="284">
                  <c:v>264.52393653559602</c:v>
                </c:pt>
                <c:pt idx="285">
                  <c:v>273.202089910197</c:v>
                </c:pt>
                <c:pt idx="286">
                  <c:v>277.10601148795001</c:v>
                </c:pt>
                <c:pt idx="287">
                  <c:v>274.47032896171203</c:v>
                </c:pt>
                <c:pt idx="288">
                  <c:v>267.231824963848</c:v>
                </c:pt>
                <c:pt idx="289">
                  <c:v>263.80360007272901</c:v>
                </c:pt>
                <c:pt idx="290">
                  <c:v>270.22380388027398</c:v>
                </c:pt>
                <c:pt idx="291">
                  <c:v>287.42892887631899</c:v>
                </c:pt>
                <c:pt idx="292">
                  <c:v>297.509835790534</c:v>
                </c:pt>
                <c:pt idx="293">
                  <c:v>300.16258170475999</c:v>
                </c:pt>
                <c:pt idx="294">
                  <c:v>294.30735464541601</c:v>
                </c:pt>
                <c:pt idx="295">
                  <c:v>294.60911553058401</c:v>
                </c:pt>
                <c:pt idx="296">
                  <c:v>294.72572102410197</c:v>
                </c:pt>
                <c:pt idx="297">
                  <c:v>297.199338739545</c:v>
                </c:pt>
                <c:pt idx="298">
                  <c:v>286.34902111381598</c:v>
                </c:pt>
                <c:pt idx="299">
                  <c:v>274.61433016695702</c:v>
                </c:pt>
                <c:pt idx="300">
                  <c:v>262.432824897991</c:v>
                </c:pt>
                <c:pt idx="301">
                  <c:v>260.37047448258699</c:v>
                </c:pt>
                <c:pt idx="302">
                  <c:v>260.459179906114</c:v>
                </c:pt>
                <c:pt idx="303">
                  <c:v>262.27165210268799</c:v>
                </c:pt>
                <c:pt idx="304">
                  <c:v>266.574365648406</c:v>
                </c:pt>
                <c:pt idx="305">
                  <c:v>272.45074963828898</c:v>
                </c:pt>
                <c:pt idx="306">
                  <c:v>276.54534050894199</c:v>
                </c:pt>
                <c:pt idx="307">
                  <c:v>275.50646876722698</c:v>
                </c:pt>
                <c:pt idx="308">
                  <c:v>265.25246730036997</c:v>
                </c:pt>
                <c:pt idx="309">
                  <c:v>261.37335408975298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3-4082-B5DE-DD102E3E9D2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'National-NonDistress'!$T$6:$T$116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'National-NonDistress'!$V$6:$V$116</c:f>
              <c:numCache>
                <c:formatCode>#,##0_);[Red]\(#,##0\)</c:formatCode>
                <c:ptCount val="111"/>
                <c:pt idx="0">
                  <c:v>64.310445316381802</c:v>
                </c:pt>
                <c:pt idx="1">
                  <c:v>63.511671503152201</c:v>
                </c:pt>
                <c:pt idx="2">
                  <c:v>69.805225787085107</c:v>
                </c:pt>
                <c:pt idx="3">
                  <c:v>71.693375747842893</c:v>
                </c:pt>
                <c:pt idx="4">
                  <c:v>71.535894740387207</c:v>
                </c:pt>
                <c:pt idx="5">
                  <c:v>74.355730802481403</c:v>
                </c:pt>
                <c:pt idx="6">
                  <c:v>79.449101595258597</c:v>
                </c:pt>
                <c:pt idx="7">
                  <c:v>83.784248334210801</c:v>
                </c:pt>
                <c:pt idx="8">
                  <c:v>82.585457477574806</c:v>
                </c:pt>
                <c:pt idx="9">
                  <c:v>85.397634191116097</c:v>
                </c:pt>
                <c:pt idx="10">
                  <c:v>84.121766618831501</c:v>
                </c:pt>
                <c:pt idx="11">
                  <c:v>91.738385048425002</c:v>
                </c:pt>
                <c:pt idx="12">
                  <c:v>86.009619138269997</c:v>
                </c:pt>
                <c:pt idx="13">
                  <c:v>92.7070865593778</c:v>
                </c:pt>
                <c:pt idx="14">
                  <c:v>94.8584641871646</c:v>
                </c:pt>
                <c:pt idx="15">
                  <c:v>94.733347211775097</c:v>
                </c:pt>
                <c:pt idx="16">
                  <c:v>96.581693833189604</c:v>
                </c:pt>
                <c:pt idx="17">
                  <c:v>101.017493632593</c:v>
                </c:pt>
                <c:pt idx="18">
                  <c:v>102.14167914899301</c:v>
                </c:pt>
                <c:pt idx="19">
                  <c:v>100</c:v>
                </c:pt>
                <c:pt idx="20">
                  <c:v>103.51334865861099</c:v>
                </c:pt>
                <c:pt idx="21">
                  <c:v>101.865336013193</c:v>
                </c:pt>
                <c:pt idx="22">
                  <c:v>107.111040821411</c:v>
                </c:pt>
                <c:pt idx="23">
                  <c:v>100.871877253675</c:v>
                </c:pt>
                <c:pt idx="24">
                  <c:v>101.753417605113</c:v>
                </c:pt>
                <c:pt idx="25">
                  <c:v>99.206178782170099</c:v>
                </c:pt>
                <c:pt idx="26">
                  <c:v>106.64969412613</c:v>
                </c:pt>
                <c:pt idx="27">
                  <c:v>107.83120443107499</c:v>
                </c:pt>
                <c:pt idx="28">
                  <c:v>110.611628568369</c:v>
                </c:pt>
                <c:pt idx="29">
                  <c:v>113.175734353358</c:v>
                </c:pt>
                <c:pt idx="30">
                  <c:v>113.19380538520601</c:v>
                </c:pt>
                <c:pt idx="31">
                  <c:v>115.71971711464199</c:v>
                </c:pt>
                <c:pt idx="32">
                  <c:v>121.38142346190899</c:v>
                </c:pt>
                <c:pt idx="33">
                  <c:v>124.869969019579</c:v>
                </c:pt>
                <c:pt idx="34">
                  <c:v>128.79419864006701</c:v>
                </c:pt>
                <c:pt idx="35">
                  <c:v>129.02556363886501</c:v>
                </c:pt>
                <c:pt idx="36">
                  <c:v>134.53691214728801</c:v>
                </c:pt>
                <c:pt idx="37">
                  <c:v>139.08475890426399</c:v>
                </c:pt>
                <c:pt idx="38">
                  <c:v>149.205612541752</c:v>
                </c:pt>
                <c:pt idx="39">
                  <c:v>149.21789802731701</c:v>
                </c:pt>
                <c:pt idx="40">
                  <c:v>151.39907924506099</c:v>
                </c:pt>
                <c:pt idx="41">
                  <c:v>153.22205930346999</c:v>
                </c:pt>
                <c:pt idx="42">
                  <c:v>156.91434498422799</c:v>
                </c:pt>
                <c:pt idx="43">
                  <c:v>160.56424816019501</c:v>
                </c:pt>
                <c:pt idx="44">
                  <c:v>166.44182219011</c:v>
                </c:pt>
                <c:pt idx="45">
                  <c:v>170.404981991536</c:v>
                </c:pt>
                <c:pt idx="46">
                  <c:v>167.67096391193601</c:v>
                </c:pt>
                <c:pt idx="47">
                  <c:v>157.579580122875</c:v>
                </c:pt>
                <c:pt idx="48">
                  <c:v>162.98711194401699</c:v>
                </c:pt>
                <c:pt idx="49">
                  <c:v>158.481690869186</c:v>
                </c:pt>
                <c:pt idx="50">
                  <c:v>162.618780666775</c:v>
                </c:pt>
                <c:pt idx="51">
                  <c:v>136.96346959026999</c:v>
                </c:pt>
                <c:pt idx="52">
                  <c:v>119.368020224478</c:v>
                </c:pt>
                <c:pt idx="53">
                  <c:v>116.308924244846</c:v>
                </c:pt>
                <c:pt idx="54">
                  <c:v>104.16342115183301</c:v>
                </c:pt>
                <c:pt idx="55">
                  <c:v>108.584098137385</c:v>
                </c:pt>
                <c:pt idx="56">
                  <c:v>105.215422758489</c:v>
                </c:pt>
                <c:pt idx="57">
                  <c:v>116.135292271401</c:v>
                </c:pt>
                <c:pt idx="58">
                  <c:v>110.805526542244</c:v>
                </c:pt>
                <c:pt idx="59">
                  <c:v>123.709449940531</c:v>
                </c:pt>
                <c:pt idx="60">
                  <c:v>110.482799560077</c:v>
                </c:pt>
                <c:pt idx="61">
                  <c:v>116.114022329059</c:v>
                </c:pt>
                <c:pt idx="62">
                  <c:v>120.259090054358</c:v>
                </c:pt>
                <c:pt idx="63">
                  <c:v>122.971572912884</c:v>
                </c:pt>
                <c:pt idx="64">
                  <c:v>117.606277642138</c:v>
                </c:pt>
                <c:pt idx="65">
                  <c:v>124.261382499508</c:v>
                </c:pt>
                <c:pt idx="66">
                  <c:v>126.829156402526</c:v>
                </c:pt>
                <c:pt idx="67">
                  <c:v>128.983489781884</c:v>
                </c:pt>
                <c:pt idx="68">
                  <c:v>129.270016659672</c:v>
                </c:pt>
                <c:pt idx="69">
                  <c:v>136.03025999645999</c:v>
                </c:pt>
                <c:pt idx="70">
                  <c:v>135.98987267184401</c:v>
                </c:pt>
                <c:pt idx="71">
                  <c:v>142.772970564557</c:v>
                </c:pt>
                <c:pt idx="72">
                  <c:v>144.78373579183301</c:v>
                </c:pt>
                <c:pt idx="73">
                  <c:v>150.44178729896501</c:v>
                </c:pt>
                <c:pt idx="74">
                  <c:v>152.12608842104299</c:v>
                </c:pt>
                <c:pt idx="75">
                  <c:v>158.636703266008</c:v>
                </c:pt>
                <c:pt idx="76">
                  <c:v>162.69082447317501</c:v>
                </c:pt>
                <c:pt idx="77">
                  <c:v>165.895442800377</c:v>
                </c:pt>
                <c:pt idx="78">
                  <c:v>168.657998391902</c:v>
                </c:pt>
                <c:pt idx="79">
                  <c:v>170.42773985305001</c:v>
                </c:pt>
                <c:pt idx="80">
                  <c:v>175.64613491187899</c:v>
                </c:pt>
                <c:pt idx="81">
                  <c:v>178.34692140470699</c:v>
                </c:pt>
                <c:pt idx="82">
                  <c:v>185.73759177426101</c:v>
                </c:pt>
                <c:pt idx="83">
                  <c:v>181.45782013336401</c:v>
                </c:pt>
                <c:pt idx="84">
                  <c:v>190.01790062620901</c:v>
                </c:pt>
                <c:pt idx="85">
                  <c:v>192.48848368585899</c:v>
                </c:pt>
                <c:pt idx="86">
                  <c:v>197.9840629011</c:v>
                </c:pt>
                <c:pt idx="87">
                  <c:v>198.01114079376299</c:v>
                </c:pt>
                <c:pt idx="88">
                  <c:v>209.51185179206601</c:v>
                </c:pt>
                <c:pt idx="89">
                  <c:v>206.747876005118</c:v>
                </c:pt>
                <c:pt idx="90">
                  <c:v>217.86122257890699</c:v>
                </c:pt>
                <c:pt idx="91">
                  <c:v>214.24362448721499</c:v>
                </c:pt>
                <c:pt idx="92">
                  <c:v>224.99199874974499</c:v>
                </c:pt>
                <c:pt idx="93">
                  <c:v>225.87381171521301</c:v>
                </c:pt>
                <c:pt idx="94">
                  <c:v>225.084203220745</c:v>
                </c:pt>
                <c:pt idx="95">
                  <c:v>230.649869953532</c:v>
                </c:pt>
                <c:pt idx="96">
                  <c:v>244.39421614971201</c:v>
                </c:pt>
                <c:pt idx="97">
                  <c:v>226.673610952373</c:v>
                </c:pt>
                <c:pt idx="98">
                  <c:v>242.564701332694</c:v>
                </c:pt>
                <c:pt idx="99">
                  <c:v>257.71645108374298</c:v>
                </c:pt>
                <c:pt idx="100">
                  <c:v>259.25066517976802</c:v>
                </c:pt>
                <c:pt idx="101">
                  <c:v>268.38822452428298</c:v>
                </c:pt>
                <c:pt idx="102">
                  <c:v>290.051407351004</c:v>
                </c:pt>
                <c:pt idx="103">
                  <c:v>300.430392136173</c:v>
                </c:pt>
                <c:pt idx="104">
                  <c:v>299.77399236832201</c:v>
                </c:pt>
                <c:pt idx="105">
                  <c:v>329.84983853749401</c:v>
                </c:pt>
                <c:pt idx="106">
                  <c:v>328.50953308196199</c:v>
                </c:pt>
                <c:pt idx="107">
                  <c:v>310.436912748341</c:v>
                </c:pt>
                <c:pt idx="108">
                  <c:v>289.79830191234402</c:v>
                </c:pt>
                <c:pt idx="109">
                  <c:v>307.06499324325699</c:v>
                </c:pt>
                <c:pt idx="110">
                  <c:v>286.35325839446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B3-4082-B5DE-DD102E3E9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2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Segment'!$K$6:$K$315</c:f>
              <c:numCache>
                <c:formatCode>[$-409]mmm\-yy;@</c:formatCode>
                <c:ptCount val="31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</c:numCache>
            </c:numRef>
          </c:xVal>
          <c:yVal>
            <c:numRef>
              <c:f>'U.S. EW - By Segment'!$M$6:$M$315</c:f>
              <c:numCache>
                <c:formatCode>#,##0_);[Red]\(#,##0\)</c:formatCode>
                <c:ptCount val="310"/>
                <c:pt idx="0">
                  <c:v>84.286854114432899</c:v>
                </c:pt>
                <c:pt idx="1">
                  <c:v>83.245623658008597</c:v>
                </c:pt>
                <c:pt idx="2">
                  <c:v>83.013299411161995</c:v>
                </c:pt>
                <c:pt idx="3">
                  <c:v>84.138496668037106</c:v>
                </c:pt>
                <c:pt idx="4">
                  <c:v>85.595816022551205</c:v>
                </c:pt>
                <c:pt idx="5">
                  <c:v>85.698980097337497</c:v>
                </c:pt>
                <c:pt idx="6">
                  <c:v>85.167310113889002</c:v>
                </c:pt>
                <c:pt idx="7">
                  <c:v>83.500121514895497</c:v>
                </c:pt>
                <c:pt idx="8">
                  <c:v>84.574903266318799</c:v>
                </c:pt>
                <c:pt idx="9">
                  <c:v>85.547868222006599</c:v>
                </c:pt>
                <c:pt idx="10">
                  <c:v>89.497379496697107</c:v>
                </c:pt>
                <c:pt idx="11">
                  <c:v>91.218219377186401</c:v>
                </c:pt>
                <c:pt idx="12">
                  <c:v>91.825850279071702</c:v>
                </c:pt>
                <c:pt idx="13">
                  <c:v>88.043572126230103</c:v>
                </c:pt>
                <c:pt idx="14">
                  <c:v>86.376756554466496</c:v>
                </c:pt>
                <c:pt idx="15">
                  <c:v>86.282103013363098</c:v>
                </c:pt>
                <c:pt idx="16">
                  <c:v>91.041171569771706</c:v>
                </c:pt>
                <c:pt idx="17">
                  <c:v>93.660958836183596</c:v>
                </c:pt>
                <c:pt idx="18">
                  <c:v>96.561169703663595</c:v>
                </c:pt>
                <c:pt idx="19">
                  <c:v>94.761823542419805</c:v>
                </c:pt>
                <c:pt idx="20">
                  <c:v>94.816401521632002</c:v>
                </c:pt>
                <c:pt idx="21">
                  <c:v>93.277048800614097</c:v>
                </c:pt>
                <c:pt idx="22">
                  <c:v>95.577138321450803</c:v>
                </c:pt>
                <c:pt idx="23">
                  <c:v>95.659508790553204</c:v>
                </c:pt>
                <c:pt idx="24">
                  <c:v>98.122285378213405</c:v>
                </c:pt>
                <c:pt idx="25">
                  <c:v>97.174378519749595</c:v>
                </c:pt>
                <c:pt idx="26">
                  <c:v>97.8451087601848</c:v>
                </c:pt>
                <c:pt idx="27">
                  <c:v>96.514686540361296</c:v>
                </c:pt>
                <c:pt idx="28">
                  <c:v>98.289593508985504</c:v>
                </c:pt>
                <c:pt idx="29">
                  <c:v>101.295200131369</c:v>
                </c:pt>
                <c:pt idx="30">
                  <c:v>105.129376569298</c:v>
                </c:pt>
                <c:pt idx="31">
                  <c:v>105.804624364937</c:v>
                </c:pt>
                <c:pt idx="32">
                  <c:v>103.447302163036</c:v>
                </c:pt>
                <c:pt idx="33">
                  <c:v>100.904382321509</c:v>
                </c:pt>
                <c:pt idx="34">
                  <c:v>99.468766116485796</c:v>
                </c:pt>
                <c:pt idx="35">
                  <c:v>100</c:v>
                </c:pt>
                <c:pt idx="36">
                  <c:v>101.680456240255</c:v>
                </c:pt>
                <c:pt idx="37">
                  <c:v>103.695775601951</c:v>
                </c:pt>
                <c:pt idx="38">
                  <c:v>104.244461571652</c:v>
                </c:pt>
                <c:pt idx="39">
                  <c:v>102.908391709971</c:v>
                </c:pt>
                <c:pt idx="40">
                  <c:v>102.227981858257</c:v>
                </c:pt>
                <c:pt idx="41">
                  <c:v>102.941672280162</c:v>
                </c:pt>
                <c:pt idx="42">
                  <c:v>105.797205315711</c:v>
                </c:pt>
                <c:pt idx="43">
                  <c:v>108.063451086851</c:v>
                </c:pt>
                <c:pt idx="44">
                  <c:v>107.70532088369301</c:v>
                </c:pt>
                <c:pt idx="45">
                  <c:v>103.605842338363</c:v>
                </c:pt>
                <c:pt idx="46">
                  <c:v>101.90440521650601</c:v>
                </c:pt>
                <c:pt idx="47">
                  <c:v>101.95995916305399</c:v>
                </c:pt>
                <c:pt idx="48">
                  <c:v>104.261673215709</c:v>
                </c:pt>
                <c:pt idx="49">
                  <c:v>103.70298318211</c:v>
                </c:pt>
                <c:pt idx="50">
                  <c:v>102.091970001371</c:v>
                </c:pt>
                <c:pt idx="51">
                  <c:v>100.502646501428</c:v>
                </c:pt>
                <c:pt idx="52">
                  <c:v>99.519398085655396</c:v>
                </c:pt>
                <c:pt idx="53">
                  <c:v>99.891676759825003</c:v>
                </c:pt>
                <c:pt idx="54">
                  <c:v>100.91634527488399</c:v>
                </c:pt>
                <c:pt idx="55">
                  <c:v>103.962209989163</c:v>
                </c:pt>
                <c:pt idx="56">
                  <c:v>106.626349654145</c:v>
                </c:pt>
                <c:pt idx="57">
                  <c:v>109.430492840817</c:v>
                </c:pt>
                <c:pt idx="58">
                  <c:v>109.37995266535199</c:v>
                </c:pt>
                <c:pt idx="59">
                  <c:v>108.829016356488</c:v>
                </c:pt>
                <c:pt idx="60">
                  <c:v>107.363131356962</c:v>
                </c:pt>
                <c:pt idx="61">
                  <c:v>108.029444750407</c:v>
                </c:pt>
                <c:pt idx="62">
                  <c:v>110.40768172052501</c:v>
                </c:pt>
                <c:pt idx="63">
                  <c:v>112.959801327159</c:v>
                </c:pt>
                <c:pt idx="64">
                  <c:v>114.14828307634799</c:v>
                </c:pt>
                <c:pt idx="65">
                  <c:v>113.63272667277199</c:v>
                </c:pt>
                <c:pt idx="66">
                  <c:v>112.831025170527</c:v>
                </c:pt>
                <c:pt idx="67">
                  <c:v>112.32358403219099</c:v>
                </c:pt>
                <c:pt idx="68">
                  <c:v>113.06807728586701</c:v>
                </c:pt>
                <c:pt idx="69">
                  <c:v>114.287860200835</c:v>
                </c:pt>
                <c:pt idx="70">
                  <c:v>115.437718450113</c:v>
                </c:pt>
                <c:pt idx="71">
                  <c:v>115.99388742350099</c:v>
                </c:pt>
                <c:pt idx="72">
                  <c:v>116.78824873135</c:v>
                </c:pt>
                <c:pt idx="73">
                  <c:v>119.11380035509799</c:v>
                </c:pt>
                <c:pt idx="74">
                  <c:v>121.82813255638</c:v>
                </c:pt>
                <c:pt idx="75">
                  <c:v>123.909357667777</c:v>
                </c:pt>
                <c:pt idx="76">
                  <c:v>124.33478512433</c:v>
                </c:pt>
                <c:pt idx="77">
                  <c:v>125.144525407093</c:v>
                </c:pt>
                <c:pt idx="78">
                  <c:v>125.734184162177</c:v>
                </c:pt>
                <c:pt idx="79">
                  <c:v>127.60581885593299</c:v>
                </c:pt>
                <c:pt idx="80">
                  <c:v>129.18922831254901</c:v>
                </c:pt>
                <c:pt idx="81">
                  <c:v>130.78027775330301</c:v>
                </c:pt>
                <c:pt idx="82">
                  <c:v>130.17231065697899</c:v>
                </c:pt>
                <c:pt idx="83">
                  <c:v>130.371328383492</c:v>
                </c:pt>
                <c:pt idx="84">
                  <c:v>129.79157149170899</c:v>
                </c:pt>
                <c:pt idx="85">
                  <c:v>132.71138886302001</c:v>
                </c:pt>
                <c:pt idx="86">
                  <c:v>134.946731116216</c:v>
                </c:pt>
                <c:pt idx="87">
                  <c:v>137.70478955133399</c:v>
                </c:pt>
                <c:pt idx="88">
                  <c:v>138.96315202019301</c:v>
                </c:pt>
                <c:pt idx="89">
                  <c:v>140.094889761525</c:v>
                </c:pt>
                <c:pt idx="90">
                  <c:v>143.176636410827</c:v>
                </c:pt>
                <c:pt idx="91">
                  <c:v>146.88644894779199</c:v>
                </c:pt>
                <c:pt idx="92">
                  <c:v>151.168452206512</c:v>
                </c:pt>
                <c:pt idx="93">
                  <c:v>152.11704843585801</c:v>
                </c:pt>
                <c:pt idx="94">
                  <c:v>151.370805352563</c:v>
                </c:pt>
                <c:pt idx="95">
                  <c:v>150.90837314016099</c:v>
                </c:pt>
                <c:pt idx="96">
                  <c:v>151.43645293081701</c:v>
                </c:pt>
                <c:pt idx="97">
                  <c:v>153.327612548953</c:v>
                </c:pt>
                <c:pt idx="98">
                  <c:v>153.793352881289</c:v>
                </c:pt>
                <c:pt idx="99">
                  <c:v>154.685235779745</c:v>
                </c:pt>
                <c:pt idx="100">
                  <c:v>154.28193212506301</c:v>
                </c:pt>
                <c:pt idx="101">
                  <c:v>155.36531244992301</c:v>
                </c:pt>
                <c:pt idx="102">
                  <c:v>155.13875002585999</c:v>
                </c:pt>
                <c:pt idx="103">
                  <c:v>156.20923833743001</c:v>
                </c:pt>
                <c:pt idx="104">
                  <c:v>155.89044999942101</c:v>
                </c:pt>
                <c:pt idx="105">
                  <c:v>157.164024872737</c:v>
                </c:pt>
                <c:pt idx="106">
                  <c:v>158.32795143362199</c:v>
                </c:pt>
                <c:pt idx="107">
                  <c:v>161.90659866628599</c:v>
                </c:pt>
                <c:pt idx="108">
                  <c:v>164.37787156912</c:v>
                </c:pt>
                <c:pt idx="109">
                  <c:v>166.98342585039501</c:v>
                </c:pt>
                <c:pt idx="110">
                  <c:v>166.93233793600601</c:v>
                </c:pt>
                <c:pt idx="111">
                  <c:v>168.22142611651199</c:v>
                </c:pt>
                <c:pt idx="112">
                  <c:v>167.90825734728099</c:v>
                </c:pt>
                <c:pt idx="113">
                  <c:v>169.98969723187199</c:v>
                </c:pt>
                <c:pt idx="114">
                  <c:v>169.64811627136299</c:v>
                </c:pt>
                <c:pt idx="115">
                  <c:v>169.865595236601</c:v>
                </c:pt>
                <c:pt idx="116">
                  <c:v>165.956178932673</c:v>
                </c:pt>
                <c:pt idx="117">
                  <c:v>161.82654669738699</c:v>
                </c:pt>
                <c:pt idx="118">
                  <c:v>155.62489931701001</c:v>
                </c:pt>
                <c:pt idx="119">
                  <c:v>153.51907154229701</c:v>
                </c:pt>
                <c:pt idx="120">
                  <c:v>153.60540759668601</c:v>
                </c:pt>
                <c:pt idx="121">
                  <c:v>158.76907490384701</c:v>
                </c:pt>
                <c:pt idx="122">
                  <c:v>161.66440530274099</c:v>
                </c:pt>
                <c:pt idx="123">
                  <c:v>161.411499212047</c:v>
                </c:pt>
                <c:pt idx="124">
                  <c:v>156.775584892849</c:v>
                </c:pt>
                <c:pt idx="125">
                  <c:v>153.72949848227401</c:v>
                </c:pt>
                <c:pt idx="126">
                  <c:v>153.89926519833901</c:v>
                </c:pt>
                <c:pt idx="127">
                  <c:v>155.55636148311001</c:v>
                </c:pt>
                <c:pt idx="128">
                  <c:v>153.13457640561199</c:v>
                </c:pt>
                <c:pt idx="129">
                  <c:v>144.60265514336101</c:v>
                </c:pt>
                <c:pt idx="130">
                  <c:v>135.00904605420899</c:v>
                </c:pt>
                <c:pt idx="131">
                  <c:v>131.26786409649301</c:v>
                </c:pt>
                <c:pt idx="132">
                  <c:v>129.815275790214</c:v>
                </c:pt>
                <c:pt idx="133">
                  <c:v>127.190595866705</c:v>
                </c:pt>
                <c:pt idx="134">
                  <c:v>118.653012382847</c:v>
                </c:pt>
                <c:pt idx="135">
                  <c:v>113.929458556708</c:v>
                </c:pt>
                <c:pt idx="136">
                  <c:v>110.37235046942401</c:v>
                </c:pt>
                <c:pt idx="137">
                  <c:v>111.387936936025</c:v>
                </c:pt>
                <c:pt idx="138">
                  <c:v>109.82492166326099</c:v>
                </c:pt>
                <c:pt idx="139">
                  <c:v>107.893200839849</c:v>
                </c:pt>
                <c:pt idx="140">
                  <c:v>104.27840644833699</c:v>
                </c:pt>
                <c:pt idx="141">
                  <c:v>101.63327966620599</c:v>
                </c:pt>
                <c:pt idx="142">
                  <c:v>100.90890231051701</c:v>
                </c:pt>
                <c:pt idx="143">
                  <c:v>101.008625833826</c:v>
                </c:pt>
                <c:pt idx="144">
                  <c:v>100.598011759686</c:v>
                </c:pt>
                <c:pt idx="145">
                  <c:v>99.693835038705501</c:v>
                </c:pt>
                <c:pt idx="146">
                  <c:v>101.047821575976</c:v>
                </c:pt>
                <c:pt idx="147">
                  <c:v>105.05860114305899</c:v>
                </c:pt>
                <c:pt idx="148">
                  <c:v>107.82007605237401</c:v>
                </c:pt>
                <c:pt idx="149">
                  <c:v>107.907995670028</c:v>
                </c:pt>
                <c:pt idx="150">
                  <c:v>104.86621629508601</c:v>
                </c:pt>
                <c:pt idx="151">
                  <c:v>103.112029873349</c:v>
                </c:pt>
                <c:pt idx="152">
                  <c:v>103.08329761073399</c:v>
                </c:pt>
                <c:pt idx="153">
                  <c:v>105.814609740428</c:v>
                </c:pt>
                <c:pt idx="154">
                  <c:v>108.977219076236</c:v>
                </c:pt>
                <c:pt idx="155">
                  <c:v>111.552542365243</c:v>
                </c:pt>
                <c:pt idx="156">
                  <c:v>110.766753583648</c:v>
                </c:pt>
                <c:pt idx="157">
                  <c:v>106.084958260794</c:v>
                </c:pt>
                <c:pt idx="158">
                  <c:v>102.040210407027</c:v>
                </c:pt>
                <c:pt idx="159">
                  <c:v>100.904247750468</c:v>
                </c:pt>
                <c:pt idx="160">
                  <c:v>103.030227516724</c:v>
                </c:pt>
                <c:pt idx="161">
                  <c:v>105.301411875981</c:v>
                </c:pt>
                <c:pt idx="162">
                  <c:v>108.04801312142</c:v>
                </c:pt>
                <c:pt idx="163">
                  <c:v>110.14623165739501</c:v>
                </c:pt>
                <c:pt idx="164">
                  <c:v>111.515035949497</c:v>
                </c:pt>
                <c:pt idx="165">
                  <c:v>113.40822210659501</c:v>
                </c:pt>
                <c:pt idx="166">
                  <c:v>113.221652671849</c:v>
                </c:pt>
                <c:pt idx="167">
                  <c:v>113.723619268353</c:v>
                </c:pt>
                <c:pt idx="168">
                  <c:v>111.070041785462</c:v>
                </c:pt>
                <c:pt idx="169">
                  <c:v>109.51378563215199</c:v>
                </c:pt>
                <c:pt idx="170">
                  <c:v>108.58948297025999</c:v>
                </c:pt>
                <c:pt idx="171">
                  <c:v>109.92572499084299</c:v>
                </c:pt>
                <c:pt idx="172">
                  <c:v>110.80778019507299</c:v>
                </c:pt>
                <c:pt idx="173">
                  <c:v>112.236341216182</c:v>
                </c:pt>
                <c:pt idx="174">
                  <c:v>114.334312868155</c:v>
                </c:pt>
                <c:pt idx="175">
                  <c:v>116.679475452874</c:v>
                </c:pt>
                <c:pt idx="176">
                  <c:v>116.964450312822</c:v>
                </c:pt>
                <c:pt idx="177">
                  <c:v>116.66006827395201</c:v>
                </c:pt>
                <c:pt idx="178">
                  <c:v>115.556430775561</c:v>
                </c:pt>
                <c:pt idx="179">
                  <c:v>116.247964817501</c:v>
                </c:pt>
                <c:pt idx="180">
                  <c:v>115.407488727304</c:v>
                </c:pt>
                <c:pt idx="181">
                  <c:v>116.66837259985</c:v>
                </c:pt>
                <c:pt idx="182">
                  <c:v>118.13207685122801</c:v>
                </c:pt>
                <c:pt idx="183">
                  <c:v>122.135328825653</c:v>
                </c:pt>
                <c:pt idx="184">
                  <c:v>123.53741654775</c:v>
                </c:pt>
                <c:pt idx="185">
                  <c:v>124.51437799361101</c:v>
                </c:pt>
                <c:pt idx="186">
                  <c:v>123.548765442212</c:v>
                </c:pt>
                <c:pt idx="187">
                  <c:v>123.667988138635</c:v>
                </c:pt>
                <c:pt idx="188">
                  <c:v>124.249109293682</c:v>
                </c:pt>
                <c:pt idx="189">
                  <c:v>125.373910006682</c:v>
                </c:pt>
                <c:pt idx="190">
                  <c:v>126.990652949748</c:v>
                </c:pt>
                <c:pt idx="191">
                  <c:v>127.802421132736</c:v>
                </c:pt>
                <c:pt idx="192">
                  <c:v>129.657881758233</c:v>
                </c:pt>
                <c:pt idx="193">
                  <c:v>130.354369687396</c:v>
                </c:pt>
                <c:pt idx="194">
                  <c:v>132.79316276144101</c:v>
                </c:pt>
                <c:pt idx="195">
                  <c:v>134.271560744672</c:v>
                </c:pt>
                <c:pt idx="196">
                  <c:v>135.67157530987299</c:v>
                </c:pt>
                <c:pt idx="197">
                  <c:v>136.071332467372</c:v>
                </c:pt>
                <c:pt idx="198">
                  <c:v>136.32962781393999</c:v>
                </c:pt>
                <c:pt idx="199">
                  <c:v>137.40678629821599</c:v>
                </c:pt>
                <c:pt idx="200">
                  <c:v>139.37371197523399</c:v>
                </c:pt>
                <c:pt idx="201">
                  <c:v>141.309483866265</c:v>
                </c:pt>
                <c:pt idx="202">
                  <c:v>143.42786034593101</c:v>
                </c:pt>
                <c:pt idx="203">
                  <c:v>145.586753031532</c:v>
                </c:pt>
                <c:pt idx="204">
                  <c:v>148.194143896187</c:v>
                </c:pt>
                <c:pt idx="205">
                  <c:v>148.38584194753301</c:v>
                </c:pt>
                <c:pt idx="206">
                  <c:v>148.98056299480101</c:v>
                </c:pt>
                <c:pt idx="207">
                  <c:v>149.16211871691999</c:v>
                </c:pt>
                <c:pt idx="208">
                  <c:v>150.95035401624801</c:v>
                </c:pt>
                <c:pt idx="209">
                  <c:v>151.59478732510499</c:v>
                </c:pt>
                <c:pt idx="210">
                  <c:v>153.44540193688999</c:v>
                </c:pt>
                <c:pt idx="211">
                  <c:v>154.798012432212</c:v>
                </c:pt>
                <c:pt idx="212">
                  <c:v>155.069179561326</c:v>
                </c:pt>
                <c:pt idx="213">
                  <c:v>153.301450391873</c:v>
                </c:pt>
                <c:pt idx="214">
                  <c:v>152.70892076393801</c:v>
                </c:pt>
                <c:pt idx="215">
                  <c:v>154.960474314756</c:v>
                </c:pt>
                <c:pt idx="216">
                  <c:v>159.53647833029399</c:v>
                </c:pt>
                <c:pt idx="217">
                  <c:v>161.69609425601001</c:v>
                </c:pt>
                <c:pt idx="218">
                  <c:v>161.038623784327</c:v>
                </c:pt>
                <c:pt idx="219">
                  <c:v>158.73007989240199</c:v>
                </c:pt>
                <c:pt idx="220">
                  <c:v>159.77058728991199</c:v>
                </c:pt>
                <c:pt idx="221">
                  <c:v>162.243561978846</c:v>
                </c:pt>
                <c:pt idx="222">
                  <c:v>166.29515133323099</c:v>
                </c:pt>
                <c:pt idx="223">
                  <c:v>168.623211678757</c:v>
                </c:pt>
                <c:pt idx="224">
                  <c:v>169.68845251832701</c:v>
                </c:pt>
                <c:pt idx="225">
                  <c:v>168.121118862233</c:v>
                </c:pt>
                <c:pt idx="226">
                  <c:v>166.26727646220399</c:v>
                </c:pt>
                <c:pt idx="227">
                  <c:v>165.080066838405</c:v>
                </c:pt>
                <c:pt idx="228">
                  <c:v>166.97805085125799</c:v>
                </c:pt>
                <c:pt idx="229">
                  <c:v>170.53456188598</c:v>
                </c:pt>
                <c:pt idx="230">
                  <c:v>174.518758149409</c:v>
                </c:pt>
                <c:pt idx="231">
                  <c:v>175.71082323874199</c:v>
                </c:pt>
                <c:pt idx="232">
                  <c:v>175.57684727135299</c:v>
                </c:pt>
                <c:pt idx="233">
                  <c:v>175.67993308632299</c:v>
                </c:pt>
                <c:pt idx="234">
                  <c:v>176.14048697548199</c:v>
                </c:pt>
                <c:pt idx="235">
                  <c:v>178.63726803377801</c:v>
                </c:pt>
                <c:pt idx="236">
                  <c:v>180.139816972082</c:v>
                </c:pt>
                <c:pt idx="237">
                  <c:v>181.959535682781</c:v>
                </c:pt>
                <c:pt idx="238">
                  <c:v>180.57707558887799</c:v>
                </c:pt>
                <c:pt idx="239">
                  <c:v>181.03504163300599</c:v>
                </c:pt>
                <c:pt idx="240">
                  <c:v>183.09367033711399</c:v>
                </c:pt>
                <c:pt idx="241">
                  <c:v>188.77993310162799</c:v>
                </c:pt>
                <c:pt idx="242">
                  <c:v>191.741730455501</c:v>
                </c:pt>
                <c:pt idx="243">
                  <c:v>191.04750610493801</c:v>
                </c:pt>
                <c:pt idx="244">
                  <c:v>188.18291394893501</c:v>
                </c:pt>
                <c:pt idx="245">
                  <c:v>187.52374033927001</c:v>
                </c:pt>
                <c:pt idx="246">
                  <c:v>190.10359262349601</c:v>
                </c:pt>
                <c:pt idx="247">
                  <c:v>194.73439281090299</c:v>
                </c:pt>
                <c:pt idx="248">
                  <c:v>198.505166546097</c:v>
                </c:pt>
                <c:pt idx="249">
                  <c:v>199.52200359094701</c:v>
                </c:pt>
                <c:pt idx="250">
                  <c:v>197.52083113094699</c:v>
                </c:pt>
                <c:pt idx="251">
                  <c:v>195.417831088246</c:v>
                </c:pt>
                <c:pt idx="252">
                  <c:v>196.17951209357599</c:v>
                </c:pt>
                <c:pt idx="253">
                  <c:v>199.51682118757401</c:v>
                </c:pt>
                <c:pt idx="254">
                  <c:v>203.952124068394</c:v>
                </c:pt>
                <c:pt idx="255">
                  <c:v>205.33589862832901</c:v>
                </c:pt>
                <c:pt idx="256">
                  <c:v>205.45243322425301</c:v>
                </c:pt>
                <c:pt idx="257">
                  <c:v>205.82873341819399</c:v>
                </c:pt>
                <c:pt idx="258">
                  <c:v>206.10559460470199</c:v>
                </c:pt>
                <c:pt idx="259">
                  <c:v>205.09157225393699</c:v>
                </c:pt>
                <c:pt idx="260">
                  <c:v>204.345213242824</c:v>
                </c:pt>
                <c:pt idx="261">
                  <c:v>204.29314074756999</c:v>
                </c:pt>
                <c:pt idx="262">
                  <c:v>207.372971481436</c:v>
                </c:pt>
                <c:pt idx="263">
                  <c:v>211.272003896657</c:v>
                </c:pt>
                <c:pt idx="264">
                  <c:v>217.58304249354299</c:v>
                </c:pt>
                <c:pt idx="265">
                  <c:v>221.880526361341</c:v>
                </c:pt>
                <c:pt idx="266">
                  <c:v>222.38261158133301</c:v>
                </c:pt>
                <c:pt idx="267">
                  <c:v>215.29933872921501</c:v>
                </c:pt>
                <c:pt idx="268">
                  <c:v>207.43228221219499</c:v>
                </c:pt>
                <c:pt idx="269">
                  <c:v>205.79195733142001</c:v>
                </c:pt>
                <c:pt idx="270">
                  <c:v>209.321579461749</c:v>
                </c:pt>
                <c:pt idx="271">
                  <c:v>215.437212420674</c:v>
                </c:pt>
                <c:pt idx="272">
                  <c:v>219.38652912455501</c:v>
                </c:pt>
                <c:pt idx="273">
                  <c:v>225.114939335261</c:v>
                </c:pt>
                <c:pt idx="274">
                  <c:v>228.72564162197901</c:v>
                </c:pt>
                <c:pt idx="275">
                  <c:v>232.81532959162999</c:v>
                </c:pt>
                <c:pt idx="276">
                  <c:v>233.07443404818099</c:v>
                </c:pt>
                <c:pt idx="277">
                  <c:v>233.26583919137701</c:v>
                </c:pt>
                <c:pt idx="278">
                  <c:v>235.30192315957501</c:v>
                </c:pt>
                <c:pt idx="279">
                  <c:v>239.98225832002299</c:v>
                </c:pt>
                <c:pt idx="280">
                  <c:v>244.29339625463501</c:v>
                </c:pt>
                <c:pt idx="281">
                  <c:v>244.72202365510699</c:v>
                </c:pt>
                <c:pt idx="282">
                  <c:v>248.70331456347299</c:v>
                </c:pt>
                <c:pt idx="283">
                  <c:v>255.10413356890399</c:v>
                </c:pt>
                <c:pt idx="284">
                  <c:v>264.52393653559602</c:v>
                </c:pt>
                <c:pt idx="285">
                  <c:v>273.202089910197</c:v>
                </c:pt>
                <c:pt idx="286">
                  <c:v>277.10601148795001</c:v>
                </c:pt>
                <c:pt idx="287">
                  <c:v>274.47032896171203</c:v>
                </c:pt>
                <c:pt idx="288">
                  <c:v>267.231824963848</c:v>
                </c:pt>
                <c:pt idx="289">
                  <c:v>263.80360007272901</c:v>
                </c:pt>
                <c:pt idx="290">
                  <c:v>270.22380388027398</c:v>
                </c:pt>
                <c:pt idx="291">
                  <c:v>287.42892887631899</c:v>
                </c:pt>
                <c:pt idx="292">
                  <c:v>297.509835790534</c:v>
                </c:pt>
                <c:pt idx="293">
                  <c:v>300.16258170475999</c:v>
                </c:pt>
                <c:pt idx="294">
                  <c:v>294.30735464541601</c:v>
                </c:pt>
                <c:pt idx="295">
                  <c:v>294.60911553058401</c:v>
                </c:pt>
                <c:pt idx="296">
                  <c:v>294.72572102410197</c:v>
                </c:pt>
                <c:pt idx="297">
                  <c:v>297.199338739545</c:v>
                </c:pt>
                <c:pt idx="298">
                  <c:v>286.34902111381598</c:v>
                </c:pt>
                <c:pt idx="299">
                  <c:v>274.61433016695702</c:v>
                </c:pt>
                <c:pt idx="300">
                  <c:v>262.432824897991</c:v>
                </c:pt>
                <c:pt idx="301">
                  <c:v>260.37047448258699</c:v>
                </c:pt>
                <c:pt idx="302">
                  <c:v>260.459179906114</c:v>
                </c:pt>
                <c:pt idx="303">
                  <c:v>262.27165210268799</c:v>
                </c:pt>
                <c:pt idx="304">
                  <c:v>266.574365648406</c:v>
                </c:pt>
                <c:pt idx="305">
                  <c:v>272.45074963828898</c:v>
                </c:pt>
                <c:pt idx="306">
                  <c:v>276.54534050894199</c:v>
                </c:pt>
                <c:pt idx="307">
                  <c:v>275.50646876722698</c:v>
                </c:pt>
                <c:pt idx="308">
                  <c:v>265.25246730036997</c:v>
                </c:pt>
                <c:pt idx="309">
                  <c:v>261.37335408975298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3C-404B-96FE-2CEBAF09D035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Segment'!$K$6:$K$315</c:f>
              <c:numCache>
                <c:formatCode>[$-409]mmm\-yy;@</c:formatCode>
                <c:ptCount val="31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</c:numCache>
            </c:numRef>
          </c:xVal>
          <c:yVal>
            <c:numRef>
              <c:f>'U.S. EW - By Segment'!$Q$6:$Q$315</c:f>
              <c:numCache>
                <c:formatCode>#,##0_);[Red]\(#,##0\)</c:formatCode>
                <c:ptCount val="310"/>
                <c:pt idx="0">
                  <c:v>76.184693730747995</c:v>
                </c:pt>
                <c:pt idx="1">
                  <c:v>76.283231355290994</c:v>
                </c:pt>
                <c:pt idx="2">
                  <c:v>76.108028525661894</c:v>
                </c:pt>
                <c:pt idx="3">
                  <c:v>76.841881318624999</c:v>
                </c:pt>
                <c:pt idx="4">
                  <c:v>77.775155724461698</c:v>
                </c:pt>
                <c:pt idx="5">
                  <c:v>79.287567650103099</c:v>
                </c:pt>
                <c:pt idx="6">
                  <c:v>79.265481200698105</c:v>
                </c:pt>
                <c:pt idx="7">
                  <c:v>78.889018745832004</c:v>
                </c:pt>
                <c:pt idx="8">
                  <c:v>78.262229270095403</c:v>
                </c:pt>
                <c:pt idx="9">
                  <c:v>79.316208036110297</c:v>
                </c:pt>
                <c:pt idx="10">
                  <c:v>80.769945872962694</c:v>
                </c:pt>
                <c:pt idx="11">
                  <c:v>82.230968075357396</c:v>
                </c:pt>
                <c:pt idx="12">
                  <c:v>82.490290721541996</c:v>
                </c:pt>
                <c:pt idx="13">
                  <c:v>82.696781106798596</c:v>
                </c:pt>
                <c:pt idx="14">
                  <c:v>83.199464780866904</c:v>
                </c:pt>
                <c:pt idx="15">
                  <c:v>84.471989784527395</c:v>
                </c:pt>
                <c:pt idx="16">
                  <c:v>85.380934601043293</c:v>
                </c:pt>
                <c:pt idx="17">
                  <c:v>86.269639974822496</c:v>
                </c:pt>
                <c:pt idx="18">
                  <c:v>86.403753742095503</c:v>
                </c:pt>
                <c:pt idx="19">
                  <c:v>86.943416505797401</c:v>
                </c:pt>
                <c:pt idx="20">
                  <c:v>87.378395711319598</c:v>
                </c:pt>
                <c:pt idx="21">
                  <c:v>88.275395410338902</c:v>
                </c:pt>
                <c:pt idx="22">
                  <c:v>89.154609320716304</c:v>
                </c:pt>
                <c:pt idx="23">
                  <c:v>90.059845633950104</c:v>
                </c:pt>
                <c:pt idx="24">
                  <c:v>91.046985493658198</c:v>
                </c:pt>
                <c:pt idx="25">
                  <c:v>91.669770154635998</c:v>
                </c:pt>
                <c:pt idx="26">
                  <c:v>92.197503534614597</c:v>
                </c:pt>
                <c:pt idx="27">
                  <c:v>93.200352651224904</c:v>
                </c:pt>
                <c:pt idx="28">
                  <c:v>94.945003431769194</c:v>
                </c:pt>
                <c:pt idx="29">
                  <c:v>96.765384883552301</c:v>
                </c:pt>
                <c:pt idx="30">
                  <c:v>96.659048999451798</c:v>
                </c:pt>
                <c:pt idx="31">
                  <c:v>95.831435196506604</c:v>
                </c:pt>
                <c:pt idx="32">
                  <c:v>95.489698480673496</c:v>
                </c:pt>
                <c:pt idx="33">
                  <c:v>97.191543347628993</c:v>
                </c:pt>
                <c:pt idx="34">
                  <c:v>98.964545163071506</c:v>
                </c:pt>
                <c:pt idx="35">
                  <c:v>100</c:v>
                </c:pt>
                <c:pt idx="36">
                  <c:v>100.029024729938</c:v>
                </c:pt>
                <c:pt idx="37">
                  <c:v>99.829719490514407</c:v>
                </c:pt>
                <c:pt idx="38">
                  <c:v>99.659919989011101</c:v>
                </c:pt>
                <c:pt idx="39">
                  <c:v>99.735034888828693</c:v>
                </c:pt>
                <c:pt idx="40">
                  <c:v>100.346335988262</c:v>
                </c:pt>
                <c:pt idx="41">
                  <c:v>101.83900658683601</c:v>
                </c:pt>
                <c:pt idx="42">
                  <c:v>103.561259701507</c:v>
                </c:pt>
                <c:pt idx="43">
                  <c:v>105.403739434012</c:v>
                </c:pt>
                <c:pt idx="44">
                  <c:v>106.517752260305</c:v>
                </c:pt>
                <c:pt idx="45">
                  <c:v>106.393828641014</c:v>
                </c:pt>
                <c:pt idx="46">
                  <c:v>105.43133737842101</c:v>
                </c:pt>
                <c:pt idx="47">
                  <c:v>104.09997327964</c:v>
                </c:pt>
                <c:pt idx="48">
                  <c:v>104.552056244083</c:v>
                </c:pt>
                <c:pt idx="49">
                  <c:v>106.086068878945</c:v>
                </c:pt>
                <c:pt idx="50">
                  <c:v>108.431154424417</c:v>
                </c:pt>
                <c:pt idx="51">
                  <c:v>109.61414937388599</c:v>
                </c:pt>
                <c:pt idx="52">
                  <c:v>110.444518504321</c:v>
                </c:pt>
                <c:pt idx="53">
                  <c:v>110.978199153131</c:v>
                </c:pt>
                <c:pt idx="54">
                  <c:v>111.99295717079001</c:v>
                </c:pt>
                <c:pt idx="55">
                  <c:v>112.866876120204</c:v>
                </c:pt>
                <c:pt idx="56">
                  <c:v>114.163511332219</c:v>
                </c:pt>
                <c:pt idx="57">
                  <c:v>115.782779689158</c:v>
                </c:pt>
                <c:pt idx="58">
                  <c:v>117.915706132084</c:v>
                </c:pt>
                <c:pt idx="59">
                  <c:v>119.308900104814</c:v>
                </c:pt>
                <c:pt idx="60">
                  <c:v>119.470763383733</c:v>
                </c:pt>
                <c:pt idx="61">
                  <c:v>119.08033732131901</c:v>
                </c:pt>
                <c:pt idx="62">
                  <c:v>119.55665606625701</c:v>
                </c:pt>
                <c:pt idx="63">
                  <c:v>121.079381461023</c:v>
                </c:pt>
                <c:pt idx="64">
                  <c:v>122.77163302624901</c:v>
                </c:pt>
                <c:pt idx="65">
                  <c:v>124.070722970216</c:v>
                </c:pt>
                <c:pt idx="66">
                  <c:v>125.497116038567</c:v>
                </c:pt>
                <c:pt idx="67">
                  <c:v>127.133297858188</c:v>
                </c:pt>
                <c:pt idx="68">
                  <c:v>128.887682439239</c:v>
                </c:pt>
                <c:pt idx="69">
                  <c:v>129.89508951896599</c:v>
                </c:pt>
                <c:pt idx="70">
                  <c:v>130.31381374846401</c:v>
                </c:pt>
                <c:pt idx="71">
                  <c:v>130.94113723530899</c:v>
                </c:pt>
                <c:pt idx="72">
                  <c:v>132.131124468422</c:v>
                </c:pt>
                <c:pt idx="73">
                  <c:v>134.54779387423801</c:v>
                </c:pt>
                <c:pt idx="74">
                  <c:v>136.94828250480501</c:v>
                </c:pt>
                <c:pt idx="75">
                  <c:v>139.62491674563299</c:v>
                </c:pt>
                <c:pt idx="76">
                  <c:v>141.48087425129799</c:v>
                </c:pt>
                <c:pt idx="77">
                  <c:v>143.931731001103</c:v>
                </c:pt>
                <c:pt idx="78">
                  <c:v>146.112041387527</c:v>
                </c:pt>
                <c:pt idx="79">
                  <c:v>148.42339599556999</c:v>
                </c:pt>
                <c:pt idx="80">
                  <c:v>149.07945376838299</c:v>
                </c:pt>
                <c:pt idx="81">
                  <c:v>148.446094309247</c:v>
                </c:pt>
                <c:pt idx="82">
                  <c:v>148.332846717455</c:v>
                </c:pt>
                <c:pt idx="83">
                  <c:v>149.92720906356899</c:v>
                </c:pt>
                <c:pt idx="84">
                  <c:v>153.79092863560101</c:v>
                </c:pt>
                <c:pt idx="85">
                  <c:v>157.71132170705101</c:v>
                </c:pt>
                <c:pt idx="86">
                  <c:v>161.30893562001501</c:v>
                </c:pt>
                <c:pt idx="87">
                  <c:v>163.56589359805</c:v>
                </c:pt>
                <c:pt idx="88">
                  <c:v>165.61118468816599</c:v>
                </c:pt>
                <c:pt idx="89">
                  <c:v>167.46372266967199</c:v>
                </c:pt>
                <c:pt idx="90">
                  <c:v>169.00592740144199</c:v>
                </c:pt>
                <c:pt idx="91">
                  <c:v>170.82975131310801</c:v>
                </c:pt>
                <c:pt idx="92">
                  <c:v>171.697845363065</c:v>
                </c:pt>
                <c:pt idx="93">
                  <c:v>172.83997744994701</c:v>
                </c:pt>
                <c:pt idx="94">
                  <c:v>172.973425700278</c:v>
                </c:pt>
                <c:pt idx="95">
                  <c:v>175.049246790458</c:v>
                </c:pt>
                <c:pt idx="96">
                  <c:v>177.00661743872499</c:v>
                </c:pt>
                <c:pt idx="97">
                  <c:v>179.71794277308399</c:v>
                </c:pt>
                <c:pt idx="98">
                  <c:v>180.31198292730301</c:v>
                </c:pt>
                <c:pt idx="99">
                  <c:v>181.42759675256301</c:v>
                </c:pt>
                <c:pt idx="100">
                  <c:v>182.23131064118601</c:v>
                </c:pt>
                <c:pt idx="101">
                  <c:v>184.03801177910401</c:v>
                </c:pt>
                <c:pt idx="102">
                  <c:v>183.997638564352</c:v>
                </c:pt>
                <c:pt idx="103">
                  <c:v>182.98918665444401</c:v>
                </c:pt>
                <c:pt idx="104">
                  <c:v>180.686593473286</c:v>
                </c:pt>
                <c:pt idx="105">
                  <c:v>178.62965167011299</c:v>
                </c:pt>
                <c:pt idx="106">
                  <c:v>178.495265435878</c:v>
                </c:pt>
                <c:pt idx="107">
                  <c:v>179.494620682082</c:v>
                </c:pt>
                <c:pt idx="108">
                  <c:v>182.43311871222599</c:v>
                </c:pt>
                <c:pt idx="109">
                  <c:v>184.74312349934499</c:v>
                </c:pt>
                <c:pt idx="110">
                  <c:v>187.00344623865601</c:v>
                </c:pt>
                <c:pt idx="111">
                  <c:v>188.624080472602</c:v>
                </c:pt>
                <c:pt idx="112">
                  <c:v>188.77775643578701</c:v>
                </c:pt>
                <c:pt idx="113">
                  <c:v>189.493350220135</c:v>
                </c:pt>
                <c:pt idx="114">
                  <c:v>189.32338590905701</c:v>
                </c:pt>
                <c:pt idx="115">
                  <c:v>190.55062482100101</c:v>
                </c:pt>
                <c:pt idx="116">
                  <c:v>189.14757771579201</c:v>
                </c:pt>
                <c:pt idx="117">
                  <c:v>186.25737041057499</c:v>
                </c:pt>
                <c:pt idx="118">
                  <c:v>183.79229044112901</c:v>
                </c:pt>
                <c:pt idx="119">
                  <c:v>183.579572331252</c:v>
                </c:pt>
                <c:pt idx="120">
                  <c:v>185.508202334907</c:v>
                </c:pt>
                <c:pt idx="121">
                  <c:v>184.57796540795599</c:v>
                </c:pt>
                <c:pt idx="122">
                  <c:v>181.80216094430199</c:v>
                </c:pt>
                <c:pt idx="123">
                  <c:v>178.172759943637</c:v>
                </c:pt>
                <c:pt idx="124">
                  <c:v>177.07955680772599</c:v>
                </c:pt>
                <c:pt idx="125">
                  <c:v>177.064128805492</c:v>
                </c:pt>
                <c:pt idx="126">
                  <c:v>176.77650040183099</c:v>
                </c:pt>
                <c:pt idx="127">
                  <c:v>175.30634527262399</c:v>
                </c:pt>
                <c:pt idx="128">
                  <c:v>171.35327545013101</c:v>
                </c:pt>
                <c:pt idx="129">
                  <c:v>167.697561024832</c:v>
                </c:pt>
                <c:pt idx="130">
                  <c:v>162.281071804139</c:v>
                </c:pt>
                <c:pt idx="131">
                  <c:v>159.40624132181901</c:v>
                </c:pt>
                <c:pt idx="132">
                  <c:v>155.23799777221001</c:v>
                </c:pt>
                <c:pt idx="133">
                  <c:v>152.53187041919699</c:v>
                </c:pt>
                <c:pt idx="134">
                  <c:v>148.24080002555601</c:v>
                </c:pt>
                <c:pt idx="135">
                  <c:v>145.378137977471</c:v>
                </c:pt>
                <c:pt idx="136">
                  <c:v>143.80224082382401</c:v>
                </c:pt>
                <c:pt idx="137">
                  <c:v>144.324245774356</c:v>
                </c:pt>
                <c:pt idx="138">
                  <c:v>145.44822652801199</c:v>
                </c:pt>
                <c:pt idx="139">
                  <c:v>145.20050706287199</c:v>
                </c:pt>
                <c:pt idx="140">
                  <c:v>141.92325174501599</c:v>
                </c:pt>
                <c:pt idx="141">
                  <c:v>136.994332179662</c:v>
                </c:pt>
                <c:pt idx="142">
                  <c:v>134.54295414443001</c:v>
                </c:pt>
                <c:pt idx="143">
                  <c:v>134.64740906436799</c:v>
                </c:pt>
                <c:pt idx="144">
                  <c:v>136.87275069905601</c:v>
                </c:pt>
                <c:pt idx="145">
                  <c:v>138.27034061363199</c:v>
                </c:pt>
                <c:pt idx="146">
                  <c:v>137.31869594904401</c:v>
                </c:pt>
                <c:pt idx="147">
                  <c:v>133.82940745197999</c:v>
                </c:pt>
                <c:pt idx="148">
                  <c:v>129.47702331813801</c:v>
                </c:pt>
                <c:pt idx="149">
                  <c:v>127.313430289788</c:v>
                </c:pt>
                <c:pt idx="150">
                  <c:v>127.906628711306</c:v>
                </c:pt>
                <c:pt idx="151">
                  <c:v>129.34119638951199</c:v>
                </c:pt>
                <c:pt idx="152">
                  <c:v>128.76076068861099</c:v>
                </c:pt>
                <c:pt idx="153">
                  <c:v>126.63095727447499</c:v>
                </c:pt>
                <c:pt idx="154">
                  <c:v>124.927095804923</c:v>
                </c:pt>
                <c:pt idx="155">
                  <c:v>124.874440024072</c:v>
                </c:pt>
                <c:pt idx="156">
                  <c:v>124.163190117144</c:v>
                </c:pt>
                <c:pt idx="157">
                  <c:v>123.54210516915199</c:v>
                </c:pt>
                <c:pt idx="158">
                  <c:v>122.93297233647399</c:v>
                </c:pt>
                <c:pt idx="159">
                  <c:v>123.92586426214299</c:v>
                </c:pt>
                <c:pt idx="160">
                  <c:v>124.318488710548</c:v>
                </c:pt>
                <c:pt idx="161">
                  <c:v>123.735385720446</c:v>
                </c:pt>
                <c:pt idx="162">
                  <c:v>122.905596652049</c:v>
                </c:pt>
                <c:pt idx="163">
                  <c:v>123.568959052802</c:v>
                </c:pt>
                <c:pt idx="164">
                  <c:v>125.004308791374</c:v>
                </c:pt>
                <c:pt idx="165">
                  <c:v>125.882865848013</c:v>
                </c:pt>
                <c:pt idx="166">
                  <c:v>125.836981428313</c:v>
                </c:pt>
                <c:pt idx="167">
                  <c:v>125.113413854277</c:v>
                </c:pt>
                <c:pt idx="168">
                  <c:v>123.957921952898</c:v>
                </c:pt>
                <c:pt idx="169">
                  <c:v>122.18590438638699</c:v>
                </c:pt>
                <c:pt idx="170">
                  <c:v>122.42533570593299</c:v>
                </c:pt>
                <c:pt idx="171">
                  <c:v>122.988635512003</c:v>
                </c:pt>
                <c:pt idx="172">
                  <c:v>124.668344780833</c:v>
                </c:pt>
                <c:pt idx="173">
                  <c:v>125.13161808190701</c:v>
                </c:pt>
                <c:pt idx="174">
                  <c:v>125.920356137748</c:v>
                </c:pt>
                <c:pt idx="175">
                  <c:v>126.762329587593</c:v>
                </c:pt>
                <c:pt idx="176">
                  <c:v>128.03353643485201</c:v>
                </c:pt>
                <c:pt idx="177">
                  <c:v>130.30046413654</c:v>
                </c:pt>
                <c:pt idx="178">
                  <c:v>131.84027703988801</c:v>
                </c:pt>
                <c:pt idx="179">
                  <c:v>132.74339814650099</c:v>
                </c:pt>
                <c:pt idx="180">
                  <c:v>131.20507427765401</c:v>
                </c:pt>
                <c:pt idx="181">
                  <c:v>129.02019147613601</c:v>
                </c:pt>
                <c:pt idx="182">
                  <c:v>128.418086436604</c:v>
                </c:pt>
                <c:pt idx="183">
                  <c:v>130.256552969578</c:v>
                </c:pt>
                <c:pt idx="184">
                  <c:v>133.362728130612</c:v>
                </c:pt>
                <c:pt idx="185">
                  <c:v>136.03076465524001</c:v>
                </c:pt>
                <c:pt idx="186">
                  <c:v>137.53822355712401</c:v>
                </c:pt>
                <c:pt idx="187">
                  <c:v>138.36409986361301</c:v>
                </c:pt>
                <c:pt idx="188">
                  <c:v>139.164077181133</c:v>
                </c:pt>
                <c:pt idx="189">
                  <c:v>139.59882839523101</c:v>
                </c:pt>
                <c:pt idx="190">
                  <c:v>140.233608689162</c:v>
                </c:pt>
                <c:pt idx="191">
                  <c:v>141.62660910399899</c:v>
                </c:pt>
                <c:pt idx="192">
                  <c:v>143.76581367809999</c:v>
                </c:pt>
                <c:pt idx="193">
                  <c:v>144.67285691189301</c:v>
                </c:pt>
                <c:pt idx="194">
                  <c:v>144.729102585622</c:v>
                </c:pt>
                <c:pt idx="195">
                  <c:v>144.74474701953</c:v>
                </c:pt>
                <c:pt idx="196">
                  <c:v>146.89269215516501</c:v>
                </c:pt>
                <c:pt idx="197">
                  <c:v>149.52720891365701</c:v>
                </c:pt>
                <c:pt idx="198">
                  <c:v>152.59387248698701</c:v>
                </c:pt>
                <c:pt idx="199">
                  <c:v>154.127578670649</c:v>
                </c:pt>
                <c:pt idx="200">
                  <c:v>155.33641562831701</c:v>
                </c:pt>
                <c:pt idx="201">
                  <c:v>155.62175031803699</c:v>
                </c:pt>
                <c:pt idx="202">
                  <c:v>156.671286574411</c:v>
                </c:pt>
                <c:pt idx="203">
                  <c:v>157.254352541717</c:v>
                </c:pt>
                <c:pt idx="204">
                  <c:v>158.62643417485</c:v>
                </c:pt>
                <c:pt idx="205">
                  <c:v>158.96871900773499</c:v>
                </c:pt>
                <c:pt idx="206">
                  <c:v>159.90321019192899</c:v>
                </c:pt>
                <c:pt idx="207">
                  <c:v>160.771466225018</c:v>
                </c:pt>
                <c:pt idx="208">
                  <c:v>163.19042772446201</c:v>
                </c:pt>
                <c:pt idx="209">
                  <c:v>165.818770424365</c:v>
                </c:pt>
                <c:pt idx="210">
                  <c:v>168.33445470964401</c:v>
                </c:pt>
                <c:pt idx="211">
                  <c:v>169.46863231909001</c:v>
                </c:pt>
                <c:pt idx="212">
                  <c:v>169.28586214094699</c:v>
                </c:pt>
                <c:pt idx="213">
                  <c:v>168.02590075433801</c:v>
                </c:pt>
                <c:pt idx="214">
                  <c:v>168.25017423352401</c:v>
                </c:pt>
                <c:pt idx="215">
                  <c:v>169.73076662668799</c:v>
                </c:pt>
                <c:pt idx="216">
                  <c:v>173.03925327483</c:v>
                </c:pt>
                <c:pt idx="217">
                  <c:v>174.40724954063</c:v>
                </c:pt>
                <c:pt idx="218">
                  <c:v>174.46064181018099</c:v>
                </c:pt>
                <c:pt idx="219">
                  <c:v>173.25314910881701</c:v>
                </c:pt>
                <c:pt idx="220">
                  <c:v>174.797078193614</c:v>
                </c:pt>
                <c:pt idx="221">
                  <c:v>177.34785029655899</c:v>
                </c:pt>
                <c:pt idx="222">
                  <c:v>181.918018987766</c:v>
                </c:pt>
                <c:pt idx="223">
                  <c:v>184.462206622227</c:v>
                </c:pt>
                <c:pt idx="224">
                  <c:v>185.81773565296001</c:v>
                </c:pt>
                <c:pt idx="225">
                  <c:v>184.65419646009801</c:v>
                </c:pt>
                <c:pt idx="226">
                  <c:v>184.60579642874501</c:v>
                </c:pt>
                <c:pt idx="227">
                  <c:v>186.26528493906599</c:v>
                </c:pt>
                <c:pt idx="228">
                  <c:v>190.489884694225</c:v>
                </c:pt>
                <c:pt idx="229">
                  <c:v>195.22825157733999</c:v>
                </c:pt>
                <c:pt idx="230">
                  <c:v>197.66178692213501</c:v>
                </c:pt>
                <c:pt idx="231">
                  <c:v>199.495440164282</c:v>
                </c:pt>
                <c:pt idx="232">
                  <c:v>202.642246535325</c:v>
                </c:pt>
                <c:pt idx="233">
                  <c:v>208.91467124585901</c:v>
                </c:pt>
                <c:pt idx="234">
                  <c:v>212.92087489094899</c:v>
                </c:pt>
                <c:pt idx="235">
                  <c:v>212.545063133311</c:v>
                </c:pt>
                <c:pt idx="236">
                  <c:v>208.919254619074</c:v>
                </c:pt>
                <c:pt idx="237">
                  <c:v>206.59841698862101</c:v>
                </c:pt>
                <c:pt idx="238">
                  <c:v>208.770745360229</c:v>
                </c:pt>
                <c:pt idx="239">
                  <c:v>212.63717557901001</c:v>
                </c:pt>
                <c:pt idx="240">
                  <c:v>215.787633717717</c:v>
                </c:pt>
                <c:pt idx="241">
                  <c:v>213.473881596231</c:v>
                </c:pt>
                <c:pt idx="242">
                  <c:v>209.768754374564</c:v>
                </c:pt>
                <c:pt idx="243">
                  <c:v>209.094262317133</c:v>
                </c:pt>
                <c:pt idx="244">
                  <c:v>212.545502796927</c:v>
                </c:pt>
                <c:pt idx="245">
                  <c:v>218.58717532363599</c:v>
                </c:pt>
                <c:pt idx="246">
                  <c:v>220.85112904572401</c:v>
                </c:pt>
                <c:pt idx="247">
                  <c:v>220.89174416498599</c:v>
                </c:pt>
                <c:pt idx="248">
                  <c:v>218.150940257787</c:v>
                </c:pt>
                <c:pt idx="249">
                  <c:v>218.857120423878</c:v>
                </c:pt>
                <c:pt idx="250">
                  <c:v>221.07289182801799</c:v>
                </c:pt>
                <c:pt idx="251">
                  <c:v>223.95516656241401</c:v>
                </c:pt>
                <c:pt idx="252">
                  <c:v>225.24658853492201</c:v>
                </c:pt>
                <c:pt idx="253">
                  <c:v>224.375556832592</c:v>
                </c:pt>
                <c:pt idx="254">
                  <c:v>224.218916254156</c:v>
                </c:pt>
                <c:pt idx="255">
                  <c:v>224.58662519229301</c:v>
                </c:pt>
                <c:pt idx="256">
                  <c:v>226.469096263344</c:v>
                </c:pt>
                <c:pt idx="257">
                  <c:v>227.91218454693799</c:v>
                </c:pt>
                <c:pt idx="258">
                  <c:v>230.04066258450001</c:v>
                </c:pt>
                <c:pt idx="259">
                  <c:v>232.769804686496</c:v>
                </c:pt>
                <c:pt idx="260">
                  <c:v>234.041044784224</c:v>
                </c:pt>
                <c:pt idx="261">
                  <c:v>233.378483489161</c:v>
                </c:pt>
                <c:pt idx="262">
                  <c:v>231.08450500228</c:v>
                </c:pt>
                <c:pt idx="263">
                  <c:v>231.27124804554799</c:v>
                </c:pt>
                <c:pt idx="264">
                  <c:v>233.44103079207599</c:v>
                </c:pt>
                <c:pt idx="265">
                  <c:v>237.86882564905801</c:v>
                </c:pt>
                <c:pt idx="266">
                  <c:v>240.22126465103</c:v>
                </c:pt>
                <c:pt idx="267">
                  <c:v>240.917602836801</c:v>
                </c:pt>
                <c:pt idx="268">
                  <c:v>239.509181035475</c:v>
                </c:pt>
                <c:pt idx="269">
                  <c:v>237.95261261279401</c:v>
                </c:pt>
                <c:pt idx="270">
                  <c:v>237.356062333041</c:v>
                </c:pt>
                <c:pt idx="271">
                  <c:v>239.089493463715</c:v>
                </c:pt>
                <c:pt idx="272">
                  <c:v>243.02511319195901</c:v>
                </c:pt>
                <c:pt idx="273">
                  <c:v>248.42908125217301</c:v>
                </c:pt>
                <c:pt idx="274">
                  <c:v>252.19362255643301</c:v>
                </c:pt>
                <c:pt idx="275">
                  <c:v>253.388403379159</c:v>
                </c:pt>
                <c:pt idx="276">
                  <c:v>252.94015099006401</c:v>
                </c:pt>
                <c:pt idx="277">
                  <c:v>252.79944193466099</c:v>
                </c:pt>
                <c:pt idx="278">
                  <c:v>255.37043554298199</c:v>
                </c:pt>
                <c:pt idx="279">
                  <c:v>259.27791931801403</c:v>
                </c:pt>
                <c:pt idx="280">
                  <c:v>263.67237088957597</c:v>
                </c:pt>
                <c:pt idx="281">
                  <c:v>267.21349200333401</c:v>
                </c:pt>
                <c:pt idx="282">
                  <c:v>270.96406720848699</c:v>
                </c:pt>
                <c:pt idx="283">
                  <c:v>275.27279827044401</c:v>
                </c:pt>
                <c:pt idx="284">
                  <c:v>278.07339076409198</c:v>
                </c:pt>
                <c:pt idx="285">
                  <c:v>283.21474582486599</c:v>
                </c:pt>
                <c:pt idx="286">
                  <c:v>289.02785204445797</c:v>
                </c:pt>
                <c:pt idx="287">
                  <c:v>292.34208797772601</c:v>
                </c:pt>
                <c:pt idx="288">
                  <c:v>292.90811347949102</c:v>
                </c:pt>
                <c:pt idx="289">
                  <c:v>292.05109300257499</c:v>
                </c:pt>
                <c:pt idx="290">
                  <c:v>295.91637656912798</c:v>
                </c:pt>
                <c:pt idx="291">
                  <c:v>303.61795231138302</c:v>
                </c:pt>
                <c:pt idx="292">
                  <c:v>311.04461819506997</c:v>
                </c:pt>
                <c:pt idx="293">
                  <c:v>314.55331904184197</c:v>
                </c:pt>
                <c:pt idx="294">
                  <c:v>315.29702288623503</c:v>
                </c:pt>
                <c:pt idx="295">
                  <c:v>316.34634651090499</c:v>
                </c:pt>
                <c:pt idx="296">
                  <c:v>316.10377422373898</c:v>
                </c:pt>
                <c:pt idx="297">
                  <c:v>316.117100081199</c:v>
                </c:pt>
                <c:pt idx="298">
                  <c:v>314.38528760545501</c:v>
                </c:pt>
                <c:pt idx="299">
                  <c:v>312.13931782974799</c:v>
                </c:pt>
                <c:pt idx="300">
                  <c:v>311.94107842702999</c:v>
                </c:pt>
                <c:pt idx="301">
                  <c:v>313.62874254566702</c:v>
                </c:pt>
                <c:pt idx="302">
                  <c:v>318.058467306365</c:v>
                </c:pt>
                <c:pt idx="303">
                  <c:v>318.39873186810303</c:v>
                </c:pt>
                <c:pt idx="304">
                  <c:v>320.491856286727</c:v>
                </c:pt>
                <c:pt idx="305">
                  <c:v>318.33769963075099</c:v>
                </c:pt>
                <c:pt idx="306">
                  <c:v>323.26036636169403</c:v>
                </c:pt>
                <c:pt idx="307">
                  <c:v>322.56864956882401</c:v>
                </c:pt>
                <c:pt idx="308">
                  <c:v>328.74713635966799</c:v>
                </c:pt>
                <c:pt idx="309">
                  <c:v>325.854675397694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3C-404B-96FE-2CEBAF09D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2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Segment'!$K$6:$K$339</c:f>
              <c:numCache>
                <c:formatCode>[$-409]mmm\-yy;@</c:formatCode>
                <c:ptCount val="33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</c:numCache>
            </c:numRef>
          </c:xVal>
          <c:yVal>
            <c:numRef>
              <c:f>'U.S. VW - By Segment'!$L$6:$L$339</c:f>
              <c:numCache>
                <c:formatCode>0</c:formatCode>
                <c:ptCount val="334"/>
                <c:pt idx="0">
                  <c:v>64.297455922392601</c:v>
                </c:pt>
                <c:pt idx="1">
                  <c:v>63.749699007379903</c:v>
                </c:pt>
                <c:pt idx="2">
                  <c:v>63.594513217018203</c:v>
                </c:pt>
                <c:pt idx="3">
                  <c:v>63.713407532791699</c:v>
                </c:pt>
                <c:pt idx="4">
                  <c:v>63.610010462190601</c:v>
                </c:pt>
                <c:pt idx="5">
                  <c:v>63.7447375020528</c:v>
                </c:pt>
                <c:pt idx="6">
                  <c:v>63.805513373024702</c:v>
                </c:pt>
                <c:pt idx="7">
                  <c:v>63.426583122236998</c:v>
                </c:pt>
                <c:pt idx="8">
                  <c:v>63.162319692486903</c:v>
                </c:pt>
                <c:pt idx="9">
                  <c:v>62.676912605140402</c:v>
                </c:pt>
                <c:pt idx="10">
                  <c:v>64.334693015750901</c:v>
                </c:pt>
                <c:pt idx="11">
                  <c:v>66.965026969025601</c:v>
                </c:pt>
                <c:pt idx="12">
                  <c:v>70.480306092251098</c:v>
                </c:pt>
                <c:pt idx="13">
                  <c:v>71.940318827896704</c:v>
                </c:pt>
                <c:pt idx="14">
                  <c:v>72.164962745662095</c:v>
                </c:pt>
                <c:pt idx="15">
                  <c:v>71.366000040061095</c:v>
                </c:pt>
                <c:pt idx="16">
                  <c:v>71.442560991861299</c:v>
                </c:pt>
                <c:pt idx="17">
                  <c:v>72.153073919098205</c:v>
                </c:pt>
                <c:pt idx="18">
                  <c:v>73.362721803478706</c:v>
                </c:pt>
                <c:pt idx="19">
                  <c:v>73.7713944788823</c:v>
                </c:pt>
                <c:pt idx="20">
                  <c:v>74.843355875788802</c:v>
                </c:pt>
                <c:pt idx="21">
                  <c:v>75.650999368237706</c:v>
                </c:pt>
                <c:pt idx="22">
                  <c:v>79.0810436419127</c:v>
                </c:pt>
                <c:pt idx="23">
                  <c:v>81.516581090319605</c:v>
                </c:pt>
                <c:pt idx="24">
                  <c:v>85.695120851467806</c:v>
                </c:pt>
                <c:pt idx="25">
                  <c:v>84.4899852437958</c:v>
                </c:pt>
                <c:pt idx="26">
                  <c:v>82.9996792061376</c:v>
                </c:pt>
                <c:pt idx="27">
                  <c:v>81.088841196639194</c:v>
                </c:pt>
                <c:pt idx="28">
                  <c:v>83.168118767402504</c:v>
                </c:pt>
                <c:pt idx="29">
                  <c:v>86.260681325410005</c:v>
                </c:pt>
                <c:pt idx="30">
                  <c:v>86.706249456859197</c:v>
                </c:pt>
                <c:pt idx="31">
                  <c:v>86.684397295066404</c:v>
                </c:pt>
                <c:pt idx="32">
                  <c:v>86.105823137254504</c:v>
                </c:pt>
                <c:pt idx="33">
                  <c:v>87.500986996530003</c:v>
                </c:pt>
                <c:pt idx="34">
                  <c:v>87.872974224580005</c:v>
                </c:pt>
                <c:pt idx="35">
                  <c:v>87.881011538403399</c:v>
                </c:pt>
                <c:pt idx="36">
                  <c:v>87.483457040424</c:v>
                </c:pt>
                <c:pt idx="37">
                  <c:v>86.587810894041695</c:v>
                </c:pt>
                <c:pt idx="38">
                  <c:v>85.135524681868205</c:v>
                </c:pt>
                <c:pt idx="39">
                  <c:v>83.867697511486298</c:v>
                </c:pt>
                <c:pt idx="40">
                  <c:v>83.731366093945496</c:v>
                </c:pt>
                <c:pt idx="41">
                  <c:v>85.071513160012898</c:v>
                </c:pt>
                <c:pt idx="42">
                  <c:v>86.485855342517894</c:v>
                </c:pt>
                <c:pt idx="43">
                  <c:v>88.160566924315603</c:v>
                </c:pt>
                <c:pt idx="44">
                  <c:v>88.927718544740202</c:v>
                </c:pt>
                <c:pt idx="45">
                  <c:v>89.840118689170794</c:v>
                </c:pt>
                <c:pt idx="46">
                  <c:v>90.184707523218705</c:v>
                </c:pt>
                <c:pt idx="47">
                  <c:v>90.476841741569402</c:v>
                </c:pt>
                <c:pt idx="48">
                  <c:v>91.180595909797404</c:v>
                </c:pt>
                <c:pt idx="49">
                  <c:v>88.319265990406905</c:v>
                </c:pt>
                <c:pt idx="50">
                  <c:v>86.000061394704701</c:v>
                </c:pt>
                <c:pt idx="51">
                  <c:v>84.156971646959505</c:v>
                </c:pt>
                <c:pt idx="52">
                  <c:v>87.725880433215906</c:v>
                </c:pt>
                <c:pt idx="53">
                  <c:v>92.015340358265803</c:v>
                </c:pt>
                <c:pt idx="54">
                  <c:v>95.104705988796198</c:v>
                </c:pt>
                <c:pt idx="55">
                  <c:v>96.6117278882611</c:v>
                </c:pt>
                <c:pt idx="56">
                  <c:v>98.004126771456399</c:v>
                </c:pt>
                <c:pt idx="57">
                  <c:v>99.451128531038293</c:v>
                </c:pt>
                <c:pt idx="58">
                  <c:v>100.29820083373799</c:v>
                </c:pt>
                <c:pt idx="59">
                  <c:v>100</c:v>
                </c:pt>
                <c:pt idx="60">
                  <c:v>99.844700029405004</c:v>
                </c:pt>
                <c:pt idx="61">
                  <c:v>99.229069646888306</c:v>
                </c:pt>
                <c:pt idx="62">
                  <c:v>99.253915156841998</c:v>
                </c:pt>
                <c:pt idx="63">
                  <c:v>99.194770587151993</c:v>
                </c:pt>
                <c:pt idx="64">
                  <c:v>99.519962782848097</c:v>
                </c:pt>
                <c:pt idx="65">
                  <c:v>99.684396177387001</c:v>
                </c:pt>
                <c:pt idx="66">
                  <c:v>100.412089617907</c:v>
                </c:pt>
                <c:pt idx="67">
                  <c:v>100.526366212171</c:v>
                </c:pt>
                <c:pt idx="68">
                  <c:v>100.35687927641099</c:v>
                </c:pt>
                <c:pt idx="69">
                  <c:v>98.534796569632803</c:v>
                </c:pt>
                <c:pt idx="70">
                  <c:v>96.854941136271094</c:v>
                </c:pt>
                <c:pt idx="71">
                  <c:v>95.264864764970099</c:v>
                </c:pt>
                <c:pt idx="72">
                  <c:v>95.884256485950303</c:v>
                </c:pt>
                <c:pt idx="73">
                  <c:v>97.098392901134602</c:v>
                </c:pt>
                <c:pt idx="74">
                  <c:v>98.226340966032595</c:v>
                </c:pt>
                <c:pt idx="75">
                  <c:v>97.501030029804994</c:v>
                </c:pt>
                <c:pt idx="76">
                  <c:v>96.9571643803679</c:v>
                </c:pt>
                <c:pt idx="77">
                  <c:v>96.849015132936103</c:v>
                </c:pt>
                <c:pt idx="78">
                  <c:v>97.660457582676401</c:v>
                </c:pt>
                <c:pt idx="79">
                  <c:v>98.203535662635701</c:v>
                </c:pt>
                <c:pt idx="80">
                  <c:v>98.652026252945902</c:v>
                </c:pt>
                <c:pt idx="81">
                  <c:v>99.167310519976198</c:v>
                </c:pt>
                <c:pt idx="82">
                  <c:v>100.703992437701</c:v>
                </c:pt>
                <c:pt idx="83">
                  <c:v>102.796441307922</c:v>
                </c:pt>
                <c:pt idx="84">
                  <c:v>105.580854952081</c:v>
                </c:pt>
                <c:pt idx="85">
                  <c:v>106.548403844227</c:v>
                </c:pt>
                <c:pt idx="86">
                  <c:v>106.62993907095</c:v>
                </c:pt>
                <c:pt idx="87">
                  <c:v>105.024283455423</c:v>
                </c:pt>
                <c:pt idx="88">
                  <c:v>105.41046115885401</c:v>
                </c:pt>
                <c:pt idx="89">
                  <c:v>105.334927517129</c:v>
                </c:pt>
                <c:pt idx="90">
                  <c:v>105.77014797929201</c:v>
                </c:pt>
                <c:pt idx="91">
                  <c:v>103.608905511622</c:v>
                </c:pt>
                <c:pt idx="92">
                  <c:v>102.52017830921</c:v>
                </c:pt>
                <c:pt idx="93">
                  <c:v>102.26931307742301</c:v>
                </c:pt>
                <c:pt idx="94">
                  <c:v>103.002378979735</c:v>
                </c:pt>
                <c:pt idx="95">
                  <c:v>103.959236878244</c:v>
                </c:pt>
                <c:pt idx="96">
                  <c:v>104.489328217302</c:v>
                </c:pt>
                <c:pt idx="97">
                  <c:v>108.171268147587</c:v>
                </c:pt>
                <c:pt idx="98">
                  <c:v>110.514933903475</c:v>
                </c:pt>
                <c:pt idx="99">
                  <c:v>113.38414479753899</c:v>
                </c:pt>
                <c:pt idx="100">
                  <c:v>113.540089516715</c:v>
                </c:pt>
                <c:pt idx="101">
                  <c:v>116.010396979782</c:v>
                </c:pt>
                <c:pt idx="102">
                  <c:v>118.707182942949</c:v>
                </c:pt>
                <c:pt idx="103">
                  <c:v>121.63059816265201</c:v>
                </c:pt>
                <c:pt idx="104">
                  <c:v>123.484521746193</c:v>
                </c:pt>
                <c:pt idx="105">
                  <c:v>124.60043363817999</c:v>
                </c:pt>
                <c:pt idx="106">
                  <c:v>124.09049703457499</c:v>
                </c:pt>
                <c:pt idx="107">
                  <c:v>123.418499203968</c:v>
                </c:pt>
                <c:pt idx="108">
                  <c:v>122.630734087989</c:v>
                </c:pt>
                <c:pt idx="109">
                  <c:v>125.77855788942</c:v>
                </c:pt>
                <c:pt idx="110">
                  <c:v>127.825097147489</c:v>
                </c:pt>
                <c:pt idx="111">
                  <c:v>129.83838008787899</c:v>
                </c:pt>
                <c:pt idx="112">
                  <c:v>129.21678470798699</c:v>
                </c:pt>
                <c:pt idx="113">
                  <c:v>130.05413089629701</c:v>
                </c:pt>
                <c:pt idx="114">
                  <c:v>131.724981602909</c:v>
                </c:pt>
                <c:pt idx="115">
                  <c:v>133.54158393486401</c:v>
                </c:pt>
                <c:pt idx="116">
                  <c:v>135.80524826514801</c:v>
                </c:pt>
                <c:pt idx="117">
                  <c:v>137.92434077103599</c:v>
                </c:pt>
                <c:pt idx="118">
                  <c:v>139.953219758062</c:v>
                </c:pt>
                <c:pt idx="119">
                  <c:v>140.349565756076</c:v>
                </c:pt>
                <c:pt idx="120">
                  <c:v>140.72903782904399</c:v>
                </c:pt>
                <c:pt idx="121">
                  <c:v>141.754332760246</c:v>
                </c:pt>
                <c:pt idx="122">
                  <c:v>144.42920988255801</c:v>
                </c:pt>
                <c:pt idx="123">
                  <c:v>146.87583703884701</c:v>
                </c:pt>
                <c:pt idx="124">
                  <c:v>148.97638411077</c:v>
                </c:pt>
                <c:pt idx="125">
                  <c:v>150.783243147109</c:v>
                </c:pt>
                <c:pt idx="126">
                  <c:v>153.09429703005901</c:v>
                </c:pt>
                <c:pt idx="127">
                  <c:v>154.596393203784</c:v>
                </c:pt>
                <c:pt idx="128">
                  <c:v>154.55352976371</c:v>
                </c:pt>
                <c:pt idx="129">
                  <c:v>154.15859309237601</c:v>
                </c:pt>
                <c:pt idx="130">
                  <c:v>154.94401712382901</c:v>
                </c:pt>
                <c:pt idx="131">
                  <c:v>157.74840673259001</c:v>
                </c:pt>
                <c:pt idx="132">
                  <c:v>159.762378562821</c:v>
                </c:pt>
                <c:pt idx="133">
                  <c:v>161.83842195065901</c:v>
                </c:pt>
                <c:pt idx="134">
                  <c:v>162.436233356137</c:v>
                </c:pt>
                <c:pt idx="135">
                  <c:v>164.815799091147</c:v>
                </c:pt>
                <c:pt idx="136">
                  <c:v>166.517130052352</c:v>
                </c:pt>
                <c:pt idx="137">
                  <c:v>169.042899269343</c:v>
                </c:pt>
                <c:pt idx="138">
                  <c:v>170.57231435552799</c:v>
                </c:pt>
                <c:pt idx="139">
                  <c:v>172.056623856789</c:v>
                </c:pt>
                <c:pt idx="140">
                  <c:v>172.729024552894</c:v>
                </c:pt>
                <c:pt idx="141">
                  <c:v>172.66495727929399</c:v>
                </c:pt>
                <c:pt idx="142">
                  <c:v>172.46205134976901</c:v>
                </c:pt>
                <c:pt idx="143">
                  <c:v>171.18450655193001</c:v>
                </c:pt>
                <c:pt idx="144">
                  <c:v>169.24444419341901</c:v>
                </c:pt>
                <c:pt idx="145">
                  <c:v>163.16353942929001</c:v>
                </c:pt>
                <c:pt idx="146">
                  <c:v>157.6733851365</c:v>
                </c:pt>
                <c:pt idx="147">
                  <c:v>152.92149191565201</c:v>
                </c:pt>
                <c:pt idx="148">
                  <c:v>156.103820258886</c:v>
                </c:pt>
                <c:pt idx="149">
                  <c:v>160.41897715249601</c:v>
                </c:pt>
                <c:pt idx="150">
                  <c:v>164.13497028500399</c:v>
                </c:pt>
                <c:pt idx="151">
                  <c:v>160.254541525429</c:v>
                </c:pt>
                <c:pt idx="152">
                  <c:v>156.65161643568001</c:v>
                </c:pt>
                <c:pt idx="153">
                  <c:v>153.83188771944</c:v>
                </c:pt>
                <c:pt idx="154">
                  <c:v>153.29156650253</c:v>
                </c:pt>
                <c:pt idx="155">
                  <c:v>151.90708447686899</c:v>
                </c:pt>
                <c:pt idx="156">
                  <c:v>151.15083129734299</c:v>
                </c:pt>
                <c:pt idx="157">
                  <c:v>148.061778243769</c:v>
                </c:pt>
                <c:pt idx="158">
                  <c:v>142.50391391444401</c:v>
                </c:pt>
                <c:pt idx="159">
                  <c:v>134.702964716894</c:v>
                </c:pt>
                <c:pt idx="160">
                  <c:v>124.57754170699501</c:v>
                </c:pt>
                <c:pt idx="161">
                  <c:v>117.088879410168</c:v>
                </c:pt>
                <c:pt idx="162">
                  <c:v>111.47094060059599</c:v>
                </c:pt>
                <c:pt idx="163">
                  <c:v>112.632889479479</c:v>
                </c:pt>
                <c:pt idx="164">
                  <c:v>113.71509855081599</c:v>
                </c:pt>
                <c:pt idx="165">
                  <c:v>113.176224213371</c:v>
                </c:pt>
                <c:pt idx="166">
                  <c:v>109.550968787291</c:v>
                </c:pt>
                <c:pt idx="167">
                  <c:v>105.808673095439</c:v>
                </c:pt>
                <c:pt idx="168">
                  <c:v>104.63383339889</c:v>
                </c:pt>
                <c:pt idx="169">
                  <c:v>105.971446350043</c:v>
                </c:pt>
                <c:pt idx="170">
                  <c:v>109.41670121103</c:v>
                </c:pt>
                <c:pt idx="171">
                  <c:v>114.053593658873</c:v>
                </c:pt>
                <c:pt idx="172">
                  <c:v>117.20192542903401</c:v>
                </c:pt>
                <c:pt idx="173">
                  <c:v>117.82357786669201</c:v>
                </c:pt>
                <c:pt idx="174">
                  <c:v>116.36229728936701</c:v>
                </c:pt>
                <c:pt idx="175">
                  <c:v>115.962131664984</c:v>
                </c:pt>
                <c:pt idx="176">
                  <c:v>116.734440216797</c:v>
                </c:pt>
                <c:pt idx="177">
                  <c:v>118.18548832702</c:v>
                </c:pt>
                <c:pt idx="178">
                  <c:v>117.51291990801001</c:v>
                </c:pt>
                <c:pt idx="179">
                  <c:v>118.173671170538</c:v>
                </c:pt>
                <c:pt idx="180">
                  <c:v>119.384684269107</c:v>
                </c:pt>
                <c:pt idx="181">
                  <c:v>122.43305734485401</c:v>
                </c:pt>
                <c:pt idx="182">
                  <c:v>122.618348527927</c:v>
                </c:pt>
                <c:pt idx="183">
                  <c:v>121.516643436644</c:v>
                </c:pt>
                <c:pt idx="184">
                  <c:v>120.144901789624</c:v>
                </c:pt>
                <c:pt idx="185">
                  <c:v>119.988556902399</c:v>
                </c:pt>
                <c:pt idx="186">
                  <c:v>118.632987747683</c:v>
                </c:pt>
                <c:pt idx="187">
                  <c:v>118.011758170531</c:v>
                </c:pt>
                <c:pt idx="188">
                  <c:v>118.45241957983001</c:v>
                </c:pt>
                <c:pt idx="189">
                  <c:v>121.311377268814</c:v>
                </c:pt>
                <c:pt idx="190">
                  <c:v>123.536999476517</c:v>
                </c:pt>
                <c:pt idx="191">
                  <c:v>125.533011093629</c:v>
                </c:pt>
                <c:pt idx="192">
                  <c:v>126.14210544037201</c:v>
                </c:pt>
                <c:pt idx="193">
                  <c:v>126.97891920596901</c:v>
                </c:pt>
                <c:pt idx="194">
                  <c:v>125.577609344113</c:v>
                </c:pt>
                <c:pt idx="195">
                  <c:v>125.170229456296</c:v>
                </c:pt>
                <c:pt idx="196">
                  <c:v>123.88153869847601</c:v>
                </c:pt>
                <c:pt idx="197">
                  <c:v>125.141814443453</c:v>
                </c:pt>
                <c:pt idx="198">
                  <c:v>126.10803927877799</c:v>
                </c:pt>
                <c:pt idx="199">
                  <c:v>127.53376402370699</c:v>
                </c:pt>
                <c:pt idx="200">
                  <c:v>127.394067396826</c:v>
                </c:pt>
                <c:pt idx="201">
                  <c:v>127.65783674839101</c:v>
                </c:pt>
                <c:pt idx="202">
                  <c:v>127.906498492015</c:v>
                </c:pt>
                <c:pt idx="203">
                  <c:v>129.11426414676899</c:v>
                </c:pt>
                <c:pt idx="204">
                  <c:v>128.981448951799</c:v>
                </c:pt>
                <c:pt idx="205">
                  <c:v>129.34367919475201</c:v>
                </c:pt>
                <c:pt idx="206">
                  <c:v>130.49772358794701</c:v>
                </c:pt>
                <c:pt idx="207">
                  <c:v>132.60740825589099</c:v>
                </c:pt>
                <c:pt idx="208">
                  <c:v>135.90271056540499</c:v>
                </c:pt>
                <c:pt idx="209">
                  <c:v>138.35145069011699</c:v>
                </c:pt>
                <c:pt idx="210">
                  <c:v>142.18428115966901</c:v>
                </c:pt>
                <c:pt idx="211">
                  <c:v>143.723332930233</c:v>
                </c:pt>
                <c:pt idx="212">
                  <c:v>146.50292792733001</c:v>
                </c:pt>
                <c:pt idx="213">
                  <c:v>146.931453758814</c:v>
                </c:pt>
                <c:pt idx="214">
                  <c:v>147.72796849286399</c:v>
                </c:pt>
                <c:pt idx="215">
                  <c:v>145.800920136977</c:v>
                </c:pt>
                <c:pt idx="216">
                  <c:v>144.913544870116</c:v>
                </c:pt>
                <c:pt idx="217">
                  <c:v>143.198616016746</c:v>
                </c:pt>
                <c:pt idx="218">
                  <c:v>143.495871026298</c:v>
                </c:pt>
                <c:pt idx="219">
                  <c:v>144.57614599057499</c:v>
                </c:pt>
                <c:pt idx="220">
                  <c:v>147.68166546290999</c:v>
                </c:pt>
                <c:pt idx="221">
                  <c:v>150.420953406862</c:v>
                </c:pt>
                <c:pt idx="222">
                  <c:v>151.86080267895599</c:v>
                </c:pt>
                <c:pt idx="223">
                  <c:v>152.87997052571501</c:v>
                </c:pt>
                <c:pt idx="224">
                  <c:v>153.50974210860801</c:v>
                </c:pt>
                <c:pt idx="225">
                  <c:v>154.90486534905</c:v>
                </c:pt>
                <c:pt idx="226">
                  <c:v>155.53451152847001</c:v>
                </c:pt>
                <c:pt idx="227">
                  <c:v>158.35992919356701</c:v>
                </c:pt>
                <c:pt idx="228">
                  <c:v>161.21678324380201</c:v>
                </c:pt>
                <c:pt idx="229">
                  <c:v>165.77227789862499</c:v>
                </c:pt>
                <c:pt idx="230">
                  <c:v>165.39237309944701</c:v>
                </c:pt>
                <c:pt idx="231">
                  <c:v>166.54679690379299</c:v>
                </c:pt>
                <c:pt idx="232">
                  <c:v>166.45007465453801</c:v>
                </c:pt>
                <c:pt idx="233">
                  <c:v>169.03940091301399</c:v>
                </c:pt>
                <c:pt idx="234">
                  <c:v>168.96652949928199</c:v>
                </c:pt>
                <c:pt idx="235">
                  <c:v>168.43678866057999</c:v>
                </c:pt>
                <c:pt idx="236">
                  <c:v>168.85153153181099</c:v>
                </c:pt>
                <c:pt idx="237">
                  <c:v>168.57448937972899</c:v>
                </c:pt>
                <c:pt idx="238">
                  <c:v>168.90875338753</c:v>
                </c:pt>
                <c:pt idx="239">
                  <c:v>167.473846244285</c:v>
                </c:pt>
                <c:pt idx="240">
                  <c:v>166.80437985497201</c:v>
                </c:pt>
                <c:pt idx="241">
                  <c:v>164.95111500247299</c:v>
                </c:pt>
                <c:pt idx="242">
                  <c:v>163.95394649238</c:v>
                </c:pt>
                <c:pt idx="243">
                  <c:v>163.779662315346</c:v>
                </c:pt>
                <c:pt idx="244">
                  <c:v>166.650011292822</c:v>
                </c:pt>
                <c:pt idx="245">
                  <c:v>170.28705908614199</c:v>
                </c:pt>
                <c:pt idx="246">
                  <c:v>174.155250750042</c:v>
                </c:pt>
                <c:pt idx="247">
                  <c:v>175.86634716262901</c:v>
                </c:pt>
                <c:pt idx="248">
                  <c:v>176.17750219607399</c:v>
                </c:pt>
                <c:pt idx="249">
                  <c:v>177.481366867037</c:v>
                </c:pt>
                <c:pt idx="250">
                  <c:v>177.41756708535101</c:v>
                </c:pt>
                <c:pt idx="251">
                  <c:v>176.80769902231401</c:v>
                </c:pt>
                <c:pt idx="252">
                  <c:v>173.56715227158901</c:v>
                </c:pt>
                <c:pt idx="253">
                  <c:v>171.85812833824801</c:v>
                </c:pt>
                <c:pt idx="254">
                  <c:v>173.404184637584</c:v>
                </c:pt>
                <c:pt idx="255">
                  <c:v>178.45760526659299</c:v>
                </c:pt>
                <c:pt idx="256">
                  <c:v>183.68229106085701</c:v>
                </c:pt>
                <c:pt idx="257">
                  <c:v>186.92271265082601</c:v>
                </c:pt>
                <c:pt idx="258">
                  <c:v>184.70381516180299</c:v>
                </c:pt>
                <c:pt idx="259">
                  <c:v>183.482488709092</c:v>
                </c:pt>
                <c:pt idx="260">
                  <c:v>183.34524007400401</c:v>
                </c:pt>
                <c:pt idx="261">
                  <c:v>187.32105807081601</c:v>
                </c:pt>
                <c:pt idx="262">
                  <c:v>188.29727924526401</c:v>
                </c:pt>
                <c:pt idx="263">
                  <c:v>186.266084052704</c:v>
                </c:pt>
                <c:pt idx="264">
                  <c:v>182.51568603311401</c:v>
                </c:pt>
                <c:pt idx="265">
                  <c:v>183.54951343982</c:v>
                </c:pt>
                <c:pt idx="266">
                  <c:v>187.99172991712001</c:v>
                </c:pt>
                <c:pt idx="267">
                  <c:v>193.357080867566</c:v>
                </c:pt>
                <c:pt idx="268">
                  <c:v>192.26549167922801</c:v>
                </c:pt>
                <c:pt idx="269">
                  <c:v>188.78888499114001</c:v>
                </c:pt>
                <c:pt idx="270">
                  <c:v>186.27979953143301</c:v>
                </c:pt>
                <c:pt idx="271">
                  <c:v>187.63219094703999</c:v>
                </c:pt>
                <c:pt idx="272">
                  <c:v>189.121629730856</c:v>
                </c:pt>
                <c:pt idx="273">
                  <c:v>188.29041917721</c:v>
                </c:pt>
                <c:pt idx="274">
                  <c:v>186.94990746963299</c:v>
                </c:pt>
                <c:pt idx="275">
                  <c:v>186.96086025491499</c:v>
                </c:pt>
                <c:pt idx="276">
                  <c:v>189.685808551062</c:v>
                </c:pt>
                <c:pt idx="277">
                  <c:v>193.33881369024101</c:v>
                </c:pt>
                <c:pt idx="278">
                  <c:v>195.320806911971</c:v>
                </c:pt>
                <c:pt idx="279">
                  <c:v>197.413411642802</c:v>
                </c:pt>
                <c:pt idx="280">
                  <c:v>199.56150249033701</c:v>
                </c:pt>
                <c:pt idx="281">
                  <c:v>203.89510109319201</c:v>
                </c:pt>
                <c:pt idx="282">
                  <c:v>205.555368176477</c:v>
                </c:pt>
                <c:pt idx="283">
                  <c:v>204.974455473212</c:v>
                </c:pt>
                <c:pt idx="284">
                  <c:v>202.301043325096</c:v>
                </c:pt>
                <c:pt idx="285">
                  <c:v>200.32680635502501</c:v>
                </c:pt>
                <c:pt idx="286">
                  <c:v>199.60692703295999</c:v>
                </c:pt>
                <c:pt idx="287">
                  <c:v>200.22962886175699</c:v>
                </c:pt>
                <c:pt idx="288">
                  <c:v>200.929481033146</c:v>
                </c:pt>
                <c:pt idx="289">
                  <c:v>202.236888320068</c:v>
                </c:pt>
                <c:pt idx="290">
                  <c:v>203.28352380086901</c:v>
                </c:pt>
                <c:pt idx="291">
                  <c:v>203.32693400247899</c:v>
                </c:pt>
                <c:pt idx="292">
                  <c:v>201.196908507389</c:v>
                </c:pt>
                <c:pt idx="293">
                  <c:v>198.62599244098001</c:v>
                </c:pt>
                <c:pt idx="294">
                  <c:v>198.53888770268199</c:v>
                </c:pt>
                <c:pt idx="295">
                  <c:v>200.14321774305699</c:v>
                </c:pt>
                <c:pt idx="296">
                  <c:v>202.90748157122201</c:v>
                </c:pt>
                <c:pt idx="297">
                  <c:v>205.39136845941101</c:v>
                </c:pt>
                <c:pt idx="298">
                  <c:v>209.10210783524099</c:v>
                </c:pt>
                <c:pt idx="299">
                  <c:v>209.36865188284301</c:v>
                </c:pt>
                <c:pt idx="300">
                  <c:v>209.09517899621699</c:v>
                </c:pt>
                <c:pt idx="301">
                  <c:v>207.614280125535</c:v>
                </c:pt>
                <c:pt idx="302">
                  <c:v>212.342517534687</c:v>
                </c:pt>
                <c:pt idx="303">
                  <c:v>215.65945071156801</c:v>
                </c:pt>
                <c:pt idx="304">
                  <c:v>218.07986872661201</c:v>
                </c:pt>
                <c:pt idx="305">
                  <c:v>218.014770932696</c:v>
                </c:pt>
                <c:pt idx="306">
                  <c:v>222.19163170751699</c:v>
                </c:pt>
                <c:pt idx="307">
                  <c:v>228.72999488982799</c:v>
                </c:pt>
                <c:pt idx="308">
                  <c:v>234.292089581825</c:v>
                </c:pt>
                <c:pt idx="309">
                  <c:v>236.53861400519</c:v>
                </c:pt>
                <c:pt idx="310">
                  <c:v>239.920548941432</c:v>
                </c:pt>
                <c:pt idx="311">
                  <c:v>243.465791374541</c:v>
                </c:pt>
                <c:pt idx="312">
                  <c:v>246.36884757885201</c:v>
                </c:pt>
                <c:pt idx="313">
                  <c:v>242.509066846373</c:v>
                </c:pt>
                <c:pt idx="314">
                  <c:v>238.09466804024399</c:v>
                </c:pt>
                <c:pt idx="315">
                  <c:v>235.63994327250001</c:v>
                </c:pt>
                <c:pt idx="316">
                  <c:v>236.90901211362601</c:v>
                </c:pt>
                <c:pt idx="317">
                  <c:v>237.23314537125799</c:v>
                </c:pt>
                <c:pt idx="318">
                  <c:v>239.76189377359501</c:v>
                </c:pt>
                <c:pt idx="319">
                  <c:v>239.50241415079</c:v>
                </c:pt>
                <c:pt idx="320">
                  <c:v>241.32300227715101</c:v>
                </c:pt>
                <c:pt idx="321">
                  <c:v>236.324610530012</c:v>
                </c:pt>
                <c:pt idx="322">
                  <c:v>238.590924647637</c:v>
                </c:pt>
                <c:pt idx="323">
                  <c:v>240.591571009955</c:v>
                </c:pt>
                <c:pt idx="324">
                  <c:v>246.59939041626001</c:v>
                </c:pt>
                <c:pt idx="325">
                  <c:v>244.347565268327</c:v>
                </c:pt>
                <c:pt idx="326">
                  <c:v>238.511295237101</c:v>
                </c:pt>
                <c:pt idx="327">
                  <c:v>234.91568445109701</c:v>
                </c:pt>
                <c:pt idx="328">
                  <c:v>236.619078846093</c:v>
                </c:pt>
                <c:pt idx="329">
                  <c:v>243.348466453963</c:v>
                </c:pt>
                <c:pt idx="330">
                  <c:v>245.28060400673101</c:v>
                </c:pt>
                <c:pt idx="331">
                  <c:v>244.262124176654</c:v>
                </c:pt>
                <c:pt idx="332">
                  <c:v>239.86697217227899</c:v>
                </c:pt>
                <c:pt idx="333">
                  <c:v>236.407982889312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C4-4F8A-9D0C-A305AC9C4692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Segment'!$K$6:$K$339</c:f>
              <c:numCache>
                <c:formatCode>[$-409]mmm\-yy;@</c:formatCode>
                <c:ptCount val="33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</c:numCache>
            </c:numRef>
          </c:xVal>
          <c:yVal>
            <c:numRef>
              <c:f>'U.S. VW - By Segment'!$P$6:$P$339</c:f>
              <c:numCache>
                <c:formatCode>0</c:formatCode>
                <c:ptCount val="334"/>
                <c:pt idx="0">
                  <c:v>70.3738637448958</c:v>
                </c:pt>
                <c:pt idx="1">
                  <c:v>68.082513478168906</c:v>
                </c:pt>
                <c:pt idx="2">
                  <c:v>66.477596043645605</c:v>
                </c:pt>
                <c:pt idx="3">
                  <c:v>66.065213063527693</c:v>
                </c:pt>
                <c:pt idx="4">
                  <c:v>64.814180089232394</c:v>
                </c:pt>
                <c:pt idx="5">
                  <c:v>65.756593472160304</c:v>
                </c:pt>
                <c:pt idx="6">
                  <c:v>66.818487451257695</c:v>
                </c:pt>
                <c:pt idx="7">
                  <c:v>68.345278841121399</c:v>
                </c:pt>
                <c:pt idx="8">
                  <c:v>68.314205786738299</c:v>
                </c:pt>
                <c:pt idx="9">
                  <c:v>68.046861616013501</c:v>
                </c:pt>
                <c:pt idx="10">
                  <c:v>67.292569160136793</c:v>
                </c:pt>
                <c:pt idx="11">
                  <c:v>67.780091492018499</c:v>
                </c:pt>
                <c:pt idx="12">
                  <c:v>67.812342273203399</c:v>
                </c:pt>
                <c:pt idx="13">
                  <c:v>69.0250132599366</c:v>
                </c:pt>
                <c:pt idx="14">
                  <c:v>68.855355310560498</c:v>
                </c:pt>
                <c:pt idx="15">
                  <c:v>69.429068384717198</c:v>
                </c:pt>
                <c:pt idx="16">
                  <c:v>69.986167383520495</c:v>
                </c:pt>
                <c:pt idx="17">
                  <c:v>70.519714479632</c:v>
                </c:pt>
                <c:pt idx="18">
                  <c:v>71.293367649723805</c:v>
                </c:pt>
                <c:pt idx="19">
                  <c:v>71.761768735684797</c:v>
                </c:pt>
                <c:pt idx="20">
                  <c:v>74.008098620356293</c:v>
                </c:pt>
                <c:pt idx="21">
                  <c:v>75.692574900519901</c:v>
                </c:pt>
                <c:pt idx="22">
                  <c:v>76.583002843337994</c:v>
                </c:pt>
                <c:pt idx="23">
                  <c:v>77.411162852226099</c:v>
                </c:pt>
                <c:pt idx="24">
                  <c:v>78.226793932689105</c:v>
                </c:pt>
                <c:pt idx="25">
                  <c:v>79.894962518831804</c:v>
                </c:pt>
                <c:pt idx="26">
                  <c:v>79.890788765903196</c:v>
                </c:pt>
                <c:pt idx="27">
                  <c:v>79.742602124771395</c:v>
                </c:pt>
                <c:pt idx="28">
                  <c:v>78.922760354011501</c:v>
                </c:pt>
                <c:pt idx="29">
                  <c:v>79.277008919955506</c:v>
                </c:pt>
                <c:pt idx="30">
                  <c:v>80.387779658727297</c:v>
                </c:pt>
                <c:pt idx="31">
                  <c:v>81.801324904721596</c:v>
                </c:pt>
                <c:pt idx="32">
                  <c:v>81.836840373700696</c:v>
                </c:pt>
                <c:pt idx="33">
                  <c:v>80.134563218267502</c:v>
                </c:pt>
                <c:pt idx="34">
                  <c:v>80.446296855529397</c:v>
                </c:pt>
                <c:pt idx="35">
                  <c:v>81.042092007796498</c:v>
                </c:pt>
                <c:pt idx="36">
                  <c:v>83.192070567040204</c:v>
                </c:pt>
                <c:pt idx="37">
                  <c:v>81.640696573064901</c:v>
                </c:pt>
                <c:pt idx="38">
                  <c:v>81.380699368550395</c:v>
                </c:pt>
                <c:pt idx="39">
                  <c:v>81.159089181612799</c:v>
                </c:pt>
                <c:pt idx="40">
                  <c:v>82.494829920893395</c:v>
                </c:pt>
                <c:pt idx="41">
                  <c:v>83.534824364463702</c:v>
                </c:pt>
                <c:pt idx="42">
                  <c:v>85.018527259720898</c:v>
                </c:pt>
                <c:pt idx="43">
                  <c:v>88.692929335870303</c:v>
                </c:pt>
                <c:pt idx="44">
                  <c:v>92.521031990904902</c:v>
                </c:pt>
                <c:pt idx="45">
                  <c:v>94.959484154473998</c:v>
                </c:pt>
                <c:pt idx="46">
                  <c:v>94.645672520148594</c:v>
                </c:pt>
                <c:pt idx="47">
                  <c:v>93.489521478036707</c:v>
                </c:pt>
                <c:pt idx="48">
                  <c:v>93.317486199074494</c:v>
                </c:pt>
                <c:pt idx="49">
                  <c:v>93.643960154191305</c:v>
                </c:pt>
                <c:pt idx="50">
                  <c:v>94.9370846766532</c:v>
                </c:pt>
                <c:pt idx="51">
                  <c:v>94.808729015049394</c:v>
                </c:pt>
                <c:pt idx="52">
                  <c:v>94.579715610932396</c:v>
                </c:pt>
                <c:pt idx="53">
                  <c:v>93.556446403399207</c:v>
                </c:pt>
                <c:pt idx="54">
                  <c:v>94.297168826414804</c:v>
                </c:pt>
                <c:pt idx="55">
                  <c:v>95.195129947495602</c:v>
                </c:pt>
                <c:pt idx="56">
                  <c:v>96.499742032664201</c:v>
                </c:pt>
                <c:pt idx="57">
                  <c:v>97.597940474813001</c:v>
                </c:pt>
                <c:pt idx="58">
                  <c:v>98.728432208435507</c:v>
                </c:pt>
                <c:pt idx="59">
                  <c:v>100</c:v>
                </c:pt>
                <c:pt idx="60">
                  <c:v>100.62574169148699</c:v>
                </c:pt>
                <c:pt idx="61">
                  <c:v>101.321912776096</c:v>
                </c:pt>
                <c:pt idx="62">
                  <c:v>101.08293098317201</c:v>
                </c:pt>
                <c:pt idx="63">
                  <c:v>100.83412570581299</c:v>
                </c:pt>
                <c:pt idx="64">
                  <c:v>101.238031463735</c:v>
                </c:pt>
                <c:pt idx="65">
                  <c:v>102.523440612228</c:v>
                </c:pt>
                <c:pt idx="66">
                  <c:v>103.72005760846901</c:v>
                </c:pt>
                <c:pt idx="67">
                  <c:v>104.137064758984</c:v>
                </c:pt>
                <c:pt idx="68">
                  <c:v>104.32466196409599</c:v>
                </c:pt>
                <c:pt idx="69">
                  <c:v>104.37139085694599</c:v>
                </c:pt>
                <c:pt idx="70">
                  <c:v>104.35756548645099</c:v>
                </c:pt>
                <c:pt idx="71">
                  <c:v>104.667122694231</c:v>
                </c:pt>
                <c:pt idx="72">
                  <c:v>105.98913311782</c:v>
                </c:pt>
                <c:pt idx="73">
                  <c:v>108.02398123277</c:v>
                </c:pt>
                <c:pt idx="74">
                  <c:v>109.198119840378</c:v>
                </c:pt>
                <c:pt idx="75">
                  <c:v>110.76064229374499</c:v>
                </c:pt>
                <c:pt idx="76">
                  <c:v>110.843123536466</c:v>
                </c:pt>
                <c:pt idx="77">
                  <c:v>111.72052164269699</c:v>
                </c:pt>
                <c:pt idx="78">
                  <c:v>110.420701957483</c:v>
                </c:pt>
                <c:pt idx="79">
                  <c:v>110.027196452547</c:v>
                </c:pt>
                <c:pt idx="80">
                  <c:v>109.214005461884</c:v>
                </c:pt>
                <c:pt idx="81">
                  <c:v>110.426126261333</c:v>
                </c:pt>
                <c:pt idx="82">
                  <c:v>112.31527895429799</c:v>
                </c:pt>
                <c:pt idx="83">
                  <c:v>114.942709637466</c:v>
                </c:pt>
                <c:pt idx="84">
                  <c:v>116.71144228209999</c:v>
                </c:pt>
                <c:pt idx="85">
                  <c:v>117.816261122226</c:v>
                </c:pt>
                <c:pt idx="86">
                  <c:v>118.168068945599</c:v>
                </c:pt>
                <c:pt idx="87">
                  <c:v>118.970022164285</c:v>
                </c:pt>
                <c:pt idx="88">
                  <c:v>119.797554071916</c:v>
                </c:pt>
                <c:pt idx="89">
                  <c:v>121.210190681002</c:v>
                </c:pt>
                <c:pt idx="90">
                  <c:v>121.989433014924</c:v>
                </c:pt>
                <c:pt idx="91">
                  <c:v>122.438381932249</c:v>
                </c:pt>
                <c:pt idx="92">
                  <c:v>121.641144792527</c:v>
                </c:pt>
                <c:pt idx="93">
                  <c:v>121.01238656130801</c:v>
                </c:pt>
                <c:pt idx="94">
                  <c:v>121.241346053185</c:v>
                </c:pt>
                <c:pt idx="95">
                  <c:v>122.82902442997801</c:v>
                </c:pt>
                <c:pt idx="96">
                  <c:v>123.858367192375</c:v>
                </c:pt>
                <c:pt idx="97">
                  <c:v>124.050725428993</c:v>
                </c:pt>
                <c:pt idx="98">
                  <c:v>124.175200901229</c:v>
                </c:pt>
                <c:pt idx="99">
                  <c:v>125.461606218387</c:v>
                </c:pt>
                <c:pt idx="100">
                  <c:v>127.45866204465401</c:v>
                </c:pt>
                <c:pt idx="101">
                  <c:v>129.25256334082999</c:v>
                </c:pt>
                <c:pt idx="102">
                  <c:v>131.55626236872601</c:v>
                </c:pt>
                <c:pt idx="103">
                  <c:v>134.07384970538001</c:v>
                </c:pt>
                <c:pt idx="104">
                  <c:v>136.606452002634</c:v>
                </c:pt>
                <c:pt idx="105">
                  <c:v>137.21329729387099</c:v>
                </c:pt>
                <c:pt idx="106">
                  <c:v>137.999600257525</c:v>
                </c:pt>
                <c:pt idx="107">
                  <c:v>138.18848021817601</c:v>
                </c:pt>
                <c:pt idx="108">
                  <c:v>140.174146767379</c:v>
                </c:pt>
                <c:pt idx="109">
                  <c:v>141.48771207963</c:v>
                </c:pt>
                <c:pt idx="110">
                  <c:v>143.98272646425099</c:v>
                </c:pt>
                <c:pt idx="111">
                  <c:v>145.527954626568</c:v>
                </c:pt>
                <c:pt idx="112">
                  <c:v>147.102580644016</c:v>
                </c:pt>
                <c:pt idx="113">
                  <c:v>149.059976407249</c:v>
                </c:pt>
                <c:pt idx="114">
                  <c:v>151.92839994577099</c:v>
                </c:pt>
                <c:pt idx="115">
                  <c:v>155.73734275037799</c:v>
                </c:pt>
                <c:pt idx="116">
                  <c:v>159.47808704793701</c:v>
                </c:pt>
                <c:pt idx="117">
                  <c:v>164.141277034761</c:v>
                </c:pt>
                <c:pt idx="118">
                  <c:v>167.19474433873799</c:v>
                </c:pt>
                <c:pt idx="119">
                  <c:v>168.485293484419</c:v>
                </c:pt>
                <c:pt idx="120">
                  <c:v>166.330030202985</c:v>
                </c:pt>
                <c:pt idx="121">
                  <c:v>165.23188152827899</c:v>
                </c:pt>
                <c:pt idx="122">
                  <c:v>164.68504924087901</c:v>
                </c:pt>
                <c:pt idx="123">
                  <c:v>164.94723345777399</c:v>
                </c:pt>
                <c:pt idx="124">
                  <c:v>164.26947280770099</c:v>
                </c:pt>
                <c:pt idx="125">
                  <c:v>162.98573472688199</c:v>
                </c:pt>
                <c:pt idx="126">
                  <c:v>162.26262686800101</c:v>
                </c:pt>
                <c:pt idx="127">
                  <c:v>161.460304602718</c:v>
                </c:pt>
                <c:pt idx="128">
                  <c:v>161.09295046331101</c:v>
                </c:pt>
                <c:pt idx="129">
                  <c:v>167.69647261173401</c:v>
                </c:pt>
                <c:pt idx="130">
                  <c:v>174.388451922992</c:v>
                </c:pt>
                <c:pt idx="131">
                  <c:v>181.998842905153</c:v>
                </c:pt>
                <c:pt idx="132">
                  <c:v>177.64479700575001</c:v>
                </c:pt>
                <c:pt idx="133">
                  <c:v>174.66465109839999</c:v>
                </c:pt>
                <c:pt idx="134">
                  <c:v>171.064221061452</c:v>
                </c:pt>
                <c:pt idx="135">
                  <c:v>170.596951683605</c:v>
                </c:pt>
                <c:pt idx="136">
                  <c:v>171.070028997989</c:v>
                </c:pt>
                <c:pt idx="137">
                  <c:v>170.611482596087</c:v>
                </c:pt>
                <c:pt idx="138">
                  <c:v>172.69741859356799</c:v>
                </c:pt>
                <c:pt idx="139">
                  <c:v>170.67487012682599</c:v>
                </c:pt>
                <c:pt idx="140">
                  <c:v>170.97460591004699</c:v>
                </c:pt>
                <c:pt idx="141">
                  <c:v>168.11303786196399</c:v>
                </c:pt>
                <c:pt idx="142">
                  <c:v>167.72055195674301</c:v>
                </c:pt>
                <c:pt idx="143">
                  <c:v>165.351890512502</c:v>
                </c:pt>
                <c:pt idx="144">
                  <c:v>164.293979242121</c:v>
                </c:pt>
                <c:pt idx="145">
                  <c:v>163.16118619397699</c:v>
                </c:pt>
                <c:pt idx="146">
                  <c:v>162.61665320717799</c:v>
                </c:pt>
                <c:pt idx="147">
                  <c:v>160.96889412162901</c:v>
                </c:pt>
                <c:pt idx="148">
                  <c:v>159.04030033337301</c:v>
                </c:pt>
                <c:pt idx="149">
                  <c:v>157.13710764091101</c:v>
                </c:pt>
                <c:pt idx="150">
                  <c:v>157.55991913725501</c:v>
                </c:pt>
                <c:pt idx="151">
                  <c:v>157.69013098256599</c:v>
                </c:pt>
                <c:pt idx="152">
                  <c:v>157.21000554369601</c:v>
                </c:pt>
                <c:pt idx="153">
                  <c:v>154.59254374196701</c:v>
                </c:pt>
                <c:pt idx="154">
                  <c:v>148.93359770992899</c:v>
                </c:pt>
                <c:pt idx="155">
                  <c:v>142.68276816406501</c:v>
                </c:pt>
                <c:pt idx="156">
                  <c:v>137.329331203837</c:v>
                </c:pt>
                <c:pt idx="157">
                  <c:v>137.17152760067501</c:v>
                </c:pt>
                <c:pt idx="158">
                  <c:v>135.32671834567699</c:v>
                </c:pt>
                <c:pt idx="159">
                  <c:v>132.53088975718401</c:v>
                </c:pt>
                <c:pt idx="160">
                  <c:v>126.87107419014499</c:v>
                </c:pt>
                <c:pt idx="161">
                  <c:v>124.129599644889</c:v>
                </c:pt>
                <c:pt idx="162">
                  <c:v>121.520436529815</c:v>
                </c:pt>
                <c:pt idx="163">
                  <c:v>121.25323235538001</c:v>
                </c:pt>
                <c:pt idx="164">
                  <c:v>119.96413000115</c:v>
                </c:pt>
                <c:pt idx="165">
                  <c:v>119.858777287181</c:v>
                </c:pt>
                <c:pt idx="166">
                  <c:v>118.192804227369</c:v>
                </c:pt>
                <c:pt idx="167">
                  <c:v>117.717399247317</c:v>
                </c:pt>
                <c:pt idx="168">
                  <c:v>117.70008995875899</c:v>
                </c:pt>
                <c:pt idx="169">
                  <c:v>118.42870435601699</c:v>
                </c:pt>
                <c:pt idx="170">
                  <c:v>119.213666204115</c:v>
                </c:pt>
                <c:pt idx="171">
                  <c:v>120.153917151426</c:v>
                </c:pt>
                <c:pt idx="172">
                  <c:v>120.9737159267</c:v>
                </c:pt>
                <c:pt idx="173">
                  <c:v>122.51224699962999</c:v>
                </c:pt>
                <c:pt idx="174">
                  <c:v>124.108931262151</c:v>
                </c:pt>
                <c:pt idx="175">
                  <c:v>128.92036001329501</c:v>
                </c:pt>
                <c:pt idx="176">
                  <c:v>133.885258458002</c:v>
                </c:pt>
                <c:pt idx="177">
                  <c:v>138.385090511637</c:v>
                </c:pt>
                <c:pt idx="178">
                  <c:v>139.80767128296199</c:v>
                </c:pt>
                <c:pt idx="179">
                  <c:v>141.090876148695</c:v>
                </c:pt>
                <c:pt idx="180">
                  <c:v>142.67648154566999</c:v>
                </c:pt>
                <c:pt idx="181">
                  <c:v>141.75666868892799</c:v>
                </c:pt>
                <c:pt idx="182">
                  <c:v>139.635611813841</c:v>
                </c:pt>
                <c:pt idx="183">
                  <c:v>137.828441135036</c:v>
                </c:pt>
                <c:pt idx="184">
                  <c:v>139.22037835380701</c:v>
                </c:pt>
                <c:pt idx="185">
                  <c:v>141.20086200701601</c:v>
                </c:pt>
                <c:pt idx="186">
                  <c:v>143.558359589058</c:v>
                </c:pt>
                <c:pt idx="187">
                  <c:v>145.46293091913699</c:v>
                </c:pt>
                <c:pt idx="188">
                  <c:v>149.11437948959201</c:v>
                </c:pt>
                <c:pt idx="189">
                  <c:v>151.58118838689799</c:v>
                </c:pt>
                <c:pt idx="190">
                  <c:v>153.89959968052301</c:v>
                </c:pt>
                <c:pt idx="191">
                  <c:v>152.83843109455</c:v>
                </c:pt>
                <c:pt idx="192">
                  <c:v>151.69772711802801</c:v>
                </c:pt>
                <c:pt idx="193">
                  <c:v>148.150898681348</c:v>
                </c:pt>
                <c:pt idx="194">
                  <c:v>147.085544084871</c:v>
                </c:pt>
                <c:pt idx="195">
                  <c:v>146.916970865325</c:v>
                </c:pt>
                <c:pt idx="196">
                  <c:v>149.097160702471</c:v>
                </c:pt>
                <c:pt idx="197">
                  <c:v>149.73638171398201</c:v>
                </c:pt>
                <c:pt idx="198">
                  <c:v>152.41687748888299</c:v>
                </c:pt>
                <c:pt idx="199">
                  <c:v>155.28275074365399</c:v>
                </c:pt>
                <c:pt idx="200">
                  <c:v>160.36031151356499</c:v>
                </c:pt>
                <c:pt idx="201">
                  <c:v>162.70433797175201</c:v>
                </c:pt>
                <c:pt idx="202">
                  <c:v>163.89072064310599</c:v>
                </c:pt>
                <c:pt idx="203">
                  <c:v>163.29297823435499</c:v>
                </c:pt>
                <c:pt idx="204">
                  <c:v>162.41591892150399</c:v>
                </c:pt>
                <c:pt idx="205">
                  <c:v>163.08421427177399</c:v>
                </c:pt>
                <c:pt idx="206">
                  <c:v>163.37219101960099</c:v>
                </c:pt>
                <c:pt idx="207">
                  <c:v>165.06136173406901</c:v>
                </c:pt>
                <c:pt idx="208">
                  <c:v>166.27822079946401</c:v>
                </c:pt>
                <c:pt idx="209">
                  <c:v>168.95607875608999</c:v>
                </c:pt>
                <c:pt idx="210">
                  <c:v>170.105200946541</c:v>
                </c:pt>
                <c:pt idx="211">
                  <c:v>170.622084979579</c:v>
                </c:pt>
                <c:pt idx="212">
                  <c:v>171.784197873132</c:v>
                </c:pt>
                <c:pt idx="213">
                  <c:v>174.25757056344301</c:v>
                </c:pt>
                <c:pt idx="214">
                  <c:v>176.96506554219201</c:v>
                </c:pt>
                <c:pt idx="215">
                  <c:v>177.606686967353</c:v>
                </c:pt>
                <c:pt idx="216">
                  <c:v>178.559257490314</c:v>
                </c:pt>
                <c:pt idx="217">
                  <c:v>179.25850715146601</c:v>
                </c:pt>
                <c:pt idx="218">
                  <c:v>180.58951993931001</c:v>
                </c:pt>
                <c:pt idx="219">
                  <c:v>179.83026009942</c:v>
                </c:pt>
                <c:pt idx="220">
                  <c:v>176.56995772763</c:v>
                </c:pt>
                <c:pt idx="221">
                  <c:v>174.16980158649801</c:v>
                </c:pt>
                <c:pt idx="222">
                  <c:v>173.75111032721099</c:v>
                </c:pt>
                <c:pt idx="223">
                  <c:v>179.80151560319501</c:v>
                </c:pt>
                <c:pt idx="224">
                  <c:v>184.95648153187</c:v>
                </c:pt>
                <c:pt idx="225">
                  <c:v>189.537846636339</c:v>
                </c:pt>
                <c:pt idx="226">
                  <c:v>191.40019569336201</c:v>
                </c:pt>
                <c:pt idx="227">
                  <c:v>194.19360931967</c:v>
                </c:pt>
                <c:pt idx="228">
                  <c:v>197.06313653746599</c:v>
                </c:pt>
                <c:pt idx="229">
                  <c:v>198.13405712707299</c:v>
                </c:pt>
                <c:pt idx="230">
                  <c:v>199.78488114405101</c:v>
                </c:pt>
                <c:pt idx="231">
                  <c:v>201.685852721195</c:v>
                </c:pt>
                <c:pt idx="232">
                  <c:v>204.40567931007399</c:v>
                </c:pt>
                <c:pt idx="233">
                  <c:v>205.30820507506201</c:v>
                </c:pt>
                <c:pt idx="234">
                  <c:v>206.012098552423</c:v>
                </c:pt>
                <c:pt idx="235">
                  <c:v>206.288976967628</c:v>
                </c:pt>
                <c:pt idx="236">
                  <c:v>207.090444299278</c:v>
                </c:pt>
                <c:pt idx="237">
                  <c:v>206.35420924962699</c:v>
                </c:pt>
                <c:pt idx="238">
                  <c:v>207.19835914954101</c:v>
                </c:pt>
                <c:pt idx="239">
                  <c:v>208.73364386046401</c:v>
                </c:pt>
                <c:pt idx="240">
                  <c:v>212.69344829130799</c:v>
                </c:pt>
                <c:pt idx="241">
                  <c:v>214.701066680324</c:v>
                </c:pt>
                <c:pt idx="242">
                  <c:v>217.14030206547599</c:v>
                </c:pt>
                <c:pt idx="243">
                  <c:v>218.10532120740501</c:v>
                </c:pt>
                <c:pt idx="244">
                  <c:v>219.83203282818101</c:v>
                </c:pt>
                <c:pt idx="245">
                  <c:v>220.68902607069299</c:v>
                </c:pt>
                <c:pt idx="246">
                  <c:v>222.355776673463</c:v>
                </c:pt>
                <c:pt idx="247">
                  <c:v>223.784168234041</c:v>
                </c:pt>
                <c:pt idx="248">
                  <c:v>225.12264325550501</c:v>
                </c:pt>
                <c:pt idx="249">
                  <c:v>226.30826501819899</c:v>
                </c:pt>
                <c:pt idx="250">
                  <c:v>227.69148104343199</c:v>
                </c:pt>
                <c:pt idx="251">
                  <c:v>228.621189077221</c:v>
                </c:pt>
                <c:pt idx="252">
                  <c:v>227.85185198821799</c:v>
                </c:pt>
                <c:pt idx="253">
                  <c:v>226.515206891227</c:v>
                </c:pt>
                <c:pt idx="254">
                  <c:v>225.21355816353801</c:v>
                </c:pt>
                <c:pt idx="255">
                  <c:v>226.036007818749</c:v>
                </c:pt>
                <c:pt idx="256">
                  <c:v>228.997167325204</c:v>
                </c:pt>
                <c:pt idx="257">
                  <c:v>232.67922862236099</c:v>
                </c:pt>
                <c:pt idx="258">
                  <c:v>235.81306591474799</c:v>
                </c:pt>
                <c:pt idx="259">
                  <c:v>237.11446645860499</c:v>
                </c:pt>
                <c:pt idx="260">
                  <c:v>238.49127980574801</c:v>
                </c:pt>
                <c:pt idx="261">
                  <c:v>240.17564783194501</c:v>
                </c:pt>
                <c:pt idx="262">
                  <c:v>242.48293656199201</c:v>
                </c:pt>
                <c:pt idx="263">
                  <c:v>244.65722970432901</c:v>
                </c:pt>
                <c:pt idx="264">
                  <c:v>246.57062820791</c:v>
                </c:pt>
                <c:pt idx="265">
                  <c:v>248.42798493388901</c:v>
                </c:pt>
                <c:pt idx="266">
                  <c:v>250.92437964121399</c:v>
                </c:pt>
                <c:pt idx="267">
                  <c:v>252.15017677855201</c:v>
                </c:pt>
                <c:pt idx="268">
                  <c:v>251.971804939865</c:v>
                </c:pt>
                <c:pt idx="269">
                  <c:v>250.835942235853</c:v>
                </c:pt>
                <c:pt idx="270">
                  <c:v>252.78775680346001</c:v>
                </c:pt>
                <c:pt idx="271">
                  <c:v>256.16909094417002</c:v>
                </c:pt>
                <c:pt idx="272">
                  <c:v>259.51435800080299</c:v>
                </c:pt>
                <c:pt idx="273">
                  <c:v>260.012697102679</c:v>
                </c:pt>
                <c:pt idx="274">
                  <c:v>259.367450917589</c:v>
                </c:pt>
                <c:pt idx="275">
                  <c:v>259.20838422183903</c:v>
                </c:pt>
                <c:pt idx="276">
                  <c:v>259.129068592556</c:v>
                </c:pt>
                <c:pt idx="277">
                  <c:v>260.85387456532999</c:v>
                </c:pt>
                <c:pt idx="278">
                  <c:v>262.36420415390597</c:v>
                </c:pt>
                <c:pt idx="279">
                  <c:v>266.90329799871301</c:v>
                </c:pt>
                <c:pt idx="280">
                  <c:v>269.903085664917</c:v>
                </c:pt>
                <c:pt idx="281">
                  <c:v>272.76833340863999</c:v>
                </c:pt>
                <c:pt idx="282">
                  <c:v>272.44633950898202</c:v>
                </c:pt>
                <c:pt idx="283">
                  <c:v>272.78550423063598</c:v>
                </c:pt>
                <c:pt idx="284">
                  <c:v>273.65421242444</c:v>
                </c:pt>
                <c:pt idx="285">
                  <c:v>275.58855078855203</c:v>
                </c:pt>
                <c:pt idx="286">
                  <c:v>278.65626062011398</c:v>
                </c:pt>
                <c:pt idx="287">
                  <c:v>281.68501531406599</c:v>
                </c:pt>
                <c:pt idx="288">
                  <c:v>283.57251262379202</c:v>
                </c:pt>
                <c:pt idx="289">
                  <c:v>284.31492724563299</c:v>
                </c:pt>
                <c:pt idx="290">
                  <c:v>284.599588755024</c:v>
                </c:pt>
                <c:pt idx="291">
                  <c:v>289.19358980147001</c:v>
                </c:pt>
                <c:pt idx="292">
                  <c:v>289.99986210938403</c:v>
                </c:pt>
                <c:pt idx="293">
                  <c:v>291.72020508613798</c:v>
                </c:pt>
                <c:pt idx="294">
                  <c:v>289.808669189971</c:v>
                </c:pt>
                <c:pt idx="295">
                  <c:v>294.06142369385998</c:v>
                </c:pt>
                <c:pt idx="296">
                  <c:v>297.55071781597098</c:v>
                </c:pt>
                <c:pt idx="297">
                  <c:v>302.17777182804201</c:v>
                </c:pt>
                <c:pt idx="298">
                  <c:v>303.68415181875099</c:v>
                </c:pt>
                <c:pt idx="299">
                  <c:v>305.35719282299902</c:v>
                </c:pt>
                <c:pt idx="300">
                  <c:v>305.70061456238199</c:v>
                </c:pt>
                <c:pt idx="301">
                  <c:v>307.83939254265698</c:v>
                </c:pt>
                <c:pt idx="302">
                  <c:v>310.920562095668</c:v>
                </c:pt>
                <c:pt idx="303">
                  <c:v>315.56928373475898</c:v>
                </c:pt>
                <c:pt idx="304">
                  <c:v>322.55193739050702</c:v>
                </c:pt>
                <c:pt idx="305">
                  <c:v>332.411900019764</c:v>
                </c:pt>
                <c:pt idx="306">
                  <c:v>342.98399133902899</c:v>
                </c:pt>
                <c:pt idx="307">
                  <c:v>351.13552551950602</c:v>
                </c:pt>
                <c:pt idx="308">
                  <c:v>356.83445311198102</c:v>
                </c:pt>
                <c:pt idx="309">
                  <c:v>363.58724908553199</c:v>
                </c:pt>
                <c:pt idx="310">
                  <c:v>372.62067307162999</c:v>
                </c:pt>
                <c:pt idx="311">
                  <c:v>380.59272136717198</c:v>
                </c:pt>
                <c:pt idx="312">
                  <c:v>386.70969015110802</c:v>
                </c:pt>
                <c:pt idx="313">
                  <c:v>387.82050364387101</c:v>
                </c:pt>
                <c:pt idx="314">
                  <c:v>392.19709099117</c:v>
                </c:pt>
                <c:pt idx="315">
                  <c:v>399.75777722253201</c:v>
                </c:pt>
                <c:pt idx="316">
                  <c:v>410.90598632348798</c:v>
                </c:pt>
                <c:pt idx="317">
                  <c:v>417.81592545108998</c:v>
                </c:pt>
                <c:pt idx="318">
                  <c:v>417.69235195362302</c:v>
                </c:pt>
                <c:pt idx="319">
                  <c:v>415.35041927123098</c:v>
                </c:pt>
                <c:pt idx="320">
                  <c:v>408.66637449903499</c:v>
                </c:pt>
                <c:pt idx="321">
                  <c:v>401.032135673563</c:v>
                </c:pt>
                <c:pt idx="322">
                  <c:v>385.280317366811</c:v>
                </c:pt>
                <c:pt idx="323">
                  <c:v>372.73689290457799</c:v>
                </c:pt>
                <c:pt idx="324">
                  <c:v>359.78211090301102</c:v>
                </c:pt>
                <c:pt idx="325">
                  <c:v>356.97779504180198</c:v>
                </c:pt>
                <c:pt idx="326">
                  <c:v>349.39032293460599</c:v>
                </c:pt>
                <c:pt idx="327">
                  <c:v>346.74047400253198</c:v>
                </c:pt>
                <c:pt idx="328">
                  <c:v>336.99853812049503</c:v>
                </c:pt>
                <c:pt idx="329">
                  <c:v>337.146622213895</c:v>
                </c:pt>
                <c:pt idx="330">
                  <c:v>336.09567067038898</c:v>
                </c:pt>
                <c:pt idx="331">
                  <c:v>337.997873990014</c:v>
                </c:pt>
                <c:pt idx="332">
                  <c:v>339.39752884791199</c:v>
                </c:pt>
                <c:pt idx="333">
                  <c:v>335.01518238108503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C4-4F8A-9D0C-A305AC9C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23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PropertyType!$Q$7:$Q$117</c:f>
              <c:numCache>
                <c:formatCode>0</c:formatCode>
                <c:ptCount val="111"/>
                <c:pt idx="0">
                  <c:v>58.505679569599899</c:v>
                </c:pt>
                <c:pt idx="1">
                  <c:v>62.077466344572002</c:v>
                </c:pt>
                <c:pt idx="2">
                  <c:v>65.5020645970706</c:v>
                </c:pt>
                <c:pt idx="3">
                  <c:v>65.250446269725401</c:v>
                </c:pt>
                <c:pt idx="4">
                  <c:v>65.797107743163707</c:v>
                </c:pt>
                <c:pt idx="5">
                  <c:v>69.598925488213396</c:v>
                </c:pt>
                <c:pt idx="6">
                  <c:v>74.649647248788497</c:v>
                </c:pt>
                <c:pt idx="7">
                  <c:v>77.381737740728894</c:v>
                </c:pt>
                <c:pt idx="8">
                  <c:v>77.935104890207597</c:v>
                </c:pt>
                <c:pt idx="9">
                  <c:v>78.3417114341987</c:v>
                </c:pt>
                <c:pt idx="10">
                  <c:v>79.903575449029503</c:v>
                </c:pt>
                <c:pt idx="11">
                  <c:v>82.399556568713507</c:v>
                </c:pt>
                <c:pt idx="12">
                  <c:v>85.4031232352541</c:v>
                </c:pt>
                <c:pt idx="13">
                  <c:v>89.3163184104029</c:v>
                </c:pt>
                <c:pt idx="14">
                  <c:v>90.626433792961095</c:v>
                </c:pt>
                <c:pt idx="15">
                  <c:v>90.337183812536196</c:v>
                </c:pt>
                <c:pt idx="16">
                  <c:v>93.053408663083204</c:v>
                </c:pt>
                <c:pt idx="17">
                  <c:v>98.576750919827703</c:v>
                </c:pt>
                <c:pt idx="18">
                  <c:v>101.24208948512999</c:v>
                </c:pt>
                <c:pt idx="19">
                  <c:v>100</c:v>
                </c:pt>
                <c:pt idx="20">
                  <c:v>100.08877404741</c:v>
                </c:pt>
                <c:pt idx="21">
                  <c:v>102.14461745407</c:v>
                </c:pt>
                <c:pt idx="22">
                  <c:v>103.069524036708</c:v>
                </c:pt>
                <c:pt idx="23">
                  <c:v>102.60975305943199</c:v>
                </c:pt>
                <c:pt idx="24">
                  <c:v>103.545718734427</c:v>
                </c:pt>
                <c:pt idx="25">
                  <c:v>106.10868697717299</c:v>
                </c:pt>
                <c:pt idx="26">
                  <c:v>108.315892191724</c:v>
                </c:pt>
                <c:pt idx="27">
                  <c:v>109.663497916225</c:v>
                </c:pt>
                <c:pt idx="28">
                  <c:v>112.46075858686901</c:v>
                </c:pt>
                <c:pt idx="29">
                  <c:v>116.06871069734299</c:v>
                </c:pt>
                <c:pt idx="30">
                  <c:v>118.268903481986</c:v>
                </c:pt>
                <c:pt idx="31">
                  <c:v>120.56227346504799</c:v>
                </c:pt>
                <c:pt idx="32">
                  <c:v>124.95888853245199</c:v>
                </c:pt>
                <c:pt idx="33">
                  <c:v>129.74570363799</c:v>
                </c:pt>
                <c:pt idx="34">
                  <c:v>134.16278406072701</c:v>
                </c:pt>
                <c:pt idx="35">
                  <c:v>138.74551998282999</c:v>
                </c:pt>
                <c:pt idx="36">
                  <c:v>144.450823168374</c:v>
                </c:pt>
                <c:pt idx="37">
                  <c:v>151.22494310900001</c:v>
                </c:pt>
                <c:pt idx="38">
                  <c:v>155.84914461947699</c:v>
                </c:pt>
                <c:pt idx="39">
                  <c:v>158.417635877534</c:v>
                </c:pt>
                <c:pt idx="40">
                  <c:v>161.74979461232101</c:v>
                </c:pt>
                <c:pt idx="41">
                  <c:v>165.53368124651001</c:v>
                </c:pt>
                <c:pt idx="42">
                  <c:v>165.873290396382</c:v>
                </c:pt>
                <c:pt idx="43">
                  <c:v>164.74356358263401</c:v>
                </c:pt>
                <c:pt idx="44">
                  <c:v>168.32362045833301</c:v>
                </c:pt>
                <c:pt idx="45">
                  <c:v>174.864094254463</c:v>
                </c:pt>
                <c:pt idx="46">
                  <c:v>172.45222502132901</c:v>
                </c:pt>
                <c:pt idx="47">
                  <c:v>165.40721321499001</c:v>
                </c:pt>
                <c:pt idx="48">
                  <c:v>163.77635571663799</c:v>
                </c:pt>
                <c:pt idx="49">
                  <c:v>163.281463473222</c:v>
                </c:pt>
                <c:pt idx="50">
                  <c:v>154.39127625973501</c:v>
                </c:pt>
                <c:pt idx="51">
                  <c:v>142.07700139946499</c:v>
                </c:pt>
                <c:pt idx="52">
                  <c:v>131.30704310140999</c:v>
                </c:pt>
                <c:pt idx="53">
                  <c:v>121.765225562891</c:v>
                </c:pt>
                <c:pt idx="54">
                  <c:v>120.374206808395</c:v>
                </c:pt>
                <c:pt idx="55">
                  <c:v>121.87434577643</c:v>
                </c:pt>
                <c:pt idx="56">
                  <c:v>118.059846091249</c:v>
                </c:pt>
                <c:pt idx="57">
                  <c:v>112.67554464349401</c:v>
                </c:pt>
                <c:pt idx="58">
                  <c:v>110.38892325215799</c:v>
                </c:pt>
                <c:pt idx="59">
                  <c:v>108.78908862157201</c:v>
                </c:pt>
                <c:pt idx="60">
                  <c:v>106.84169716419601</c:v>
                </c:pt>
                <c:pt idx="61">
                  <c:v>108.046052898147</c:v>
                </c:pt>
                <c:pt idx="62">
                  <c:v>109.480168828635</c:v>
                </c:pt>
                <c:pt idx="63">
                  <c:v>108.13303691197299</c:v>
                </c:pt>
                <c:pt idx="64">
                  <c:v>106.95562859086399</c:v>
                </c:pt>
                <c:pt idx="65">
                  <c:v>107.60494228299</c:v>
                </c:pt>
                <c:pt idx="66">
                  <c:v>110.131767042996</c:v>
                </c:pt>
                <c:pt idx="67">
                  <c:v>112.44245771811801</c:v>
                </c:pt>
                <c:pt idx="68">
                  <c:v>114.318832319484</c:v>
                </c:pt>
                <c:pt idx="69">
                  <c:v>116.824874021631</c:v>
                </c:pt>
                <c:pt idx="70">
                  <c:v>119.24409804875999</c:v>
                </c:pt>
                <c:pt idx="71">
                  <c:v>121.229476485112</c:v>
                </c:pt>
                <c:pt idx="72">
                  <c:v>124.771912063253</c:v>
                </c:pt>
                <c:pt idx="73">
                  <c:v>130.31706477082</c:v>
                </c:pt>
                <c:pt idx="74">
                  <c:v>132.602499608274</c:v>
                </c:pt>
                <c:pt idx="75">
                  <c:v>133.03888129505901</c:v>
                </c:pt>
                <c:pt idx="76">
                  <c:v>137.383318781925</c:v>
                </c:pt>
                <c:pt idx="77">
                  <c:v>143.07365012486099</c:v>
                </c:pt>
                <c:pt idx="78">
                  <c:v>143.48471576719501</c:v>
                </c:pt>
                <c:pt idx="79">
                  <c:v>142.05812686669299</c:v>
                </c:pt>
                <c:pt idx="80">
                  <c:v>144.72258397831999</c:v>
                </c:pt>
                <c:pt idx="81">
                  <c:v>149.05935377294199</c:v>
                </c:pt>
                <c:pt idx="82">
                  <c:v>153.01845460884999</c:v>
                </c:pt>
                <c:pt idx="83">
                  <c:v>156.348144265011</c:v>
                </c:pt>
                <c:pt idx="84">
                  <c:v>162.106376604763</c:v>
                </c:pt>
                <c:pt idx="85">
                  <c:v>168.880351780951</c:v>
                </c:pt>
                <c:pt idx="86">
                  <c:v>168.590894723779</c:v>
                </c:pt>
                <c:pt idx="87">
                  <c:v>167.01444858849999</c:v>
                </c:pt>
                <c:pt idx="88">
                  <c:v>171.881326117257</c:v>
                </c:pt>
                <c:pt idx="89">
                  <c:v>178.28193381531801</c:v>
                </c:pt>
                <c:pt idx="90">
                  <c:v>179.96199499759001</c:v>
                </c:pt>
                <c:pt idx="91">
                  <c:v>179.43571163307899</c:v>
                </c:pt>
                <c:pt idx="92">
                  <c:v>181.11342380036999</c:v>
                </c:pt>
                <c:pt idx="93">
                  <c:v>183.95746936380399</c:v>
                </c:pt>
                <c:pt idx="94">
                  <c:v>186.22731049051899</c:v>
                </c:pt>
                <c:pt idx="95">
                  <c:v>187.48348755308999</c:v>
                </c:pt>
                <c:pt idx="96">
                  <c:v>188.44508369225201</c:v>
                </c:pt>
                <c:pt idx="97">
                  <c:v>188.787156455998</c:v>
                </c:pt>
                <c:pt idx="98">
                  <c:v>193.36010898582001</c:v>
                </c:pt>
                <c:pt idx="99">
                  <c:v>198.63267082938299</c:v>
                </c:pt>
                <c:pt idx="100">
                  <c:v>200.07729315128</c:v>
                </c:pt>
                <c:pt idx="101">
                  <c:v>206.07008892799101</c:v>
                </c:pt>
                <c:pt idx="102">
                  <c:v>217.538956816758</c:v>
                </c:pt>
                <c:pt idx="103">
                  <c:v>224.408814374332</c:v>
                </c:pt>
                <c:pt idx="104">
                  <c:v>229.35682984595701</c:v>
                </c:pt>
                <c:pt idx="105">
                  <c:v>238.63400459124401</c:v>
                </c:pt>
                <c:pt idx="106">
                  <c:v>237.08116960832101</c:v>
                </c:pt>
                <c:pt idx="107">
                  <c:v>228.63566102365701</c:v>
                </c:pt>
                <c:pt idx="108">
                  <c:v>224.469361290569</c:v>
                </c:pt>
                <c:pt idx="109">
                  <c:v>224.36388526731</c:v>
                </c:pt>
                <c:pt idx="110">
                  <c:v>228.81098796852999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C-4A21-8AC3-32BB31EFE946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PropertyType!$R$7:$R$117</c:f>
              <c:numCache>
                <c:formatCode>0</c:formatCode>
                <c:ptCount val="111"/>
                <c:pt idx="0">
                  <c:v>67.921218101400797</c:v>
                </c:pt>
                <c:pt idx="1">
                  <c:v>70.030970230338099</c:v>
                </c:pt>
                <c:pt idx="2">
                  <c:v>71.643108966090196</c:v>
                </c:pt>
                <c:pt idx="3">
                  <c:v>70.554589516582197</c:v>
                </c:pt>
                <c:pt idx="4">
                  <c:v>70.453111608441603</c:v>
                </c:pt>
                <c:pt idx="5">
                  <c:v>73.446206562798906</c:v>
                </c:pt>
                <c:pt idx="6">
                  <c:v>77.601498318585897</c:v>
                </c:pt>
                <c:pt idx="7">
                  <c:v>79.397595328292994</c:v>
                </c:pt>
                <c:pt idx="8">
                  <c:v>79.283687957900995</c:v>
                </c:pt>
                <c:pt idx="9">
                  <c:v>79.495083494676393</c:v>
                </c:pt>
                <c:pt idx="10">
                  <c:v>81.509848250138702</c:v>
                </c:pt>
                <c:pt idx="11">
                  <c:v>84.438924154407204</c:v>
                </c:pt>
                <c:pt idx="12">
                  <c:v>86.875544389038794</c:v>
                </c:pt>
                <c:pt idx="13">
                  <c:v>87.502488293727097</c:v>
                </c:pt>
                <c:pt idx="14">
                  <c:v>87.943419894416806</c:v>
                </c:pt>
                <c:pt idx="15">
                  <c:v>90.861839659313304</c:v>
                </c:pt>
                <c:pt idx="16">
                  <c:v>94.767343433023001</c:v>
                </c:pt>
                <c:pt idx="17">
                  <c:v>98.093843062977598</c:v>
                </c:pt>
                <c:pt idx="18">
                  <c:v>99.504752213094307</c:v>
                </c:pt>
                <c:pt idx="19">
                  <c:v>100</c:v>
                </c:pt>
                <c:pt idx="20">
                  <c:v>101.52121845877301</c:v>
                </c:pt>
                <c:pt idx="21">
                  <c:v>102.850101425733</c:v>
                </c:pt>
                <c:pt idx="22">
                  <c:v>102.736485710625</c:v>
                </c:pt>
                <c:pt idx="23">
                  <c:v>102.738799914509</c:v>
                </c:pt>
                <c:pt idx="24">
                  <c:v>103.876532815562</c:v>
                </c:pt>
                <c:pt idx="25">
                  <c:v>106.843907096802</c:v>
                </c:pt>
                <c:pt idx="26">
                  <c:v>110.66590262836699</c:v>
                </c:pt>
                <c:pt idx="27">
                  <c:v>112.17755258377601</c:v>
                </c:pt>
                <c:pt idx="28">
                  <c:v>112.34295236256401</c:v>
                </c:pt>
                <c:pt idx="29">
                  <c:v>113.654111943583</c:v>
                </c:pt>
                <c:pt idx="30">
                  <c:v>116.795196468573</c:v>
                </c:pt>
                <c:pt idx="31">
                  <c:v>120.791506304858</c:v>
                </c:pt>
                <c:pt idx="32">
                  <c:v>126.84057773705</c:v>
                </c:pt>
                <c:pt idx="33">
                  <c:v>133.788084054547</c:v>
                </c:pt>
                <c:pt idx="34">
                  <c:v>135.20714020163899</c:v>
                </c:pt>
                <c:pt idx="35">
                  <c:v>136.186013413757</c:v>
                </c:pt>
                <c:pt idx="36">
                  <c:v>143.99741332175401</c:v>
                </c:pt>
                <c:pt idx="37">
                  <c:v>153.11672153490301</c:v>
                </c:pt>
                <c:pt idx="38">
                  <c:v>156.49913855834399</c:v>
                </c:pt>
                <c:pt idx="39">
                  <c:v>158.56376781931399</c:v>
                </c:pt>
                <c:pt idx="40">
                  <c:v>163.53472194649601</c:v>
                </c:pt>
                <c:pt idx="41">
                  <c:v>168.29981078688499</c:v>
                </c:pt>
                <c:pt idx="42">
                  <c:v>171.39020628239899</c:v>
                </c:pt>
                <c:pt idx="43">
                  <c:v>173.46989341097901</c:v>
                </c:pt>
                <c:pt idx="44">
                  <c:v>175.698229842204</c:v>
                </c:pt>
                <c:pt idx="45">
                  <c:v>178.65606073063199</c:v>
                </c:pt>
                <c:pt idx="46">
                  <c:v>179.14462412250001</c:v>
                </c:pt>
                <c:pt idx="47">
                  <c:v>176.05607473962601</c:v>
                </c:pt>
                <c:pt idx="48">
                  <c:v>173.026845621322</c:v>
                </c:pt>
                <c:pt idx="49">
                  <c:v>172.27008738571701</c:v>
                </c:pt>
                <c:pt idx="50">
                  <c:v>166.34739815740099</c:v>
                </c:pt>
                <c:pt idx="51">
                  <c:v>154.95835905822</c:v>
                </c:pt>
                <c:pt idx="52">
                  <c:v>143.04874204089401</c:v>
                </c:pt>
                <c:pt idx="53">
                  <c:v>135.374147929782</c:v>
                </c:pt>
                <c:pt idx="54">
                  <c:v>133.38279849917501</c:v>
                </c:pt>
                <c:pt idx="55">
                  <c:v>130.78152921499401</c:v>
                </c:pt>
                <c:pt idx="56">
                  <c:v>128.285565096243</c:v>
                </c:pt>
                <c:pt idx="57">
                  <c:v>128.973942647016</c:v>
                </c:pt>
                <c:pt idx="58">
                  <c:v>125.29396341287</c:v>
                </c:pt>
                <c:pt idx="59">
                  <c:v>118.569679134862</c:v>
                </c:pt>
                <c:pt idx="60">
                  <c:v>118.632009759461</c:v>
                </c:pt>
                <c:pt idx="61">
                  <c:v>123.944691500874</c:v>
                </c:pt>
                <c:pt idx="62">
                  <c:v>123.656459592289</c:v>
                </c:pt>
                <c:pt idx="63">
                  <c:v>119.166663661036</c:v>
                </c:pt>
                <c:pt idx="64">
                  <c:v>118.654378056024</c:v>
                </c:pt>
                <c:pt idx="65">
                  <c:v>120.693418286718</c:v>
                </c:pt>
                <c:pt idx="66">
                  <c:v>123.74398891633901</c:v>
                </c:pt>
                <c:pt idx="67">
                  <c:v>124.708918905451</c:v>
                </c:pt>
                <c:pt idx="68">
                  <c:v>125.26263994219801</c:v>
                </c:pt>
                <c:pt idx="69">
                  <c:v>129.06848769087799</c:v>
                </c:pt>
                <c:pt idx="70">
                  <c:v>133.633346987804</c:v>
                </c:pt>
                <c:pt idx="71">
                  <c:v>136.11807289158401</c:v>
                </c:pt>
                <c:pt idx="72">
                  <c:v>140.23956056959</c:v>
                </c:pt>
                <c:pt idx="73">
                  <c:v>146.844391977101</c:v>
                </c:pt>
                <c:pt idx="74">
                  <c:v>150.43851805842201</c:v>
                </c:pt>
                <c:pt idx="75">
                  <c:v>151.510060073061</c:v>
                </c:pt>
                <c:pt idx="76">
                  <c:v>155.352217755829</c:v>
                </c:pt>
                <c:pt idx="77">
                  <c:v>162.11614620575199</c:v>
                </c:pt>
                <c:pt idx="78">
                  <c:v>164.608120261593</c:v>
                </c:pt>
                <c:pt idx="79">
                  <c:v>164.00443103974999</c:v>
                </c:pt>
                <c:pt idx="80">
                  <c:v>169.750389375721</c:v>
                </c:pt>
                <c:pt idx="81">
                  <c:v>179.917099771842</c:v>
                </c:pt>
                <c:pt idx="82">
                  <c:v>182.30046523290301</c:v>
                </c:pt>
                <c:pt idx="83">
                  <c:v>180.93107472340299</c:v>
                </c:pt>
                <c:pt idx="84">
                  <c:v>191.39040245534099</c:v>
                </c:pt>
                <c:pt idx="85">
                  <c:v>209.59264759055199</c:v>
                </c:pt>
                <c:pt idx="86">
                  <c:v>213.83706654358099</c:v>
                </c:pt>
                <c:pt idx="87">
                  <c:v>209.03084478500301</c:v>
                </c:pt>
                <c:pt idx="88">
                  <c:v>212.38673444846501</c:v>
                </c:pt>
                <c:pt idx="89">
                  <c:v>219.15875657779901</c:v>
                </c:pt>
                <c:pt idx="90">
                  <c:v>224.21720295740499</c:v>
                </c:pt>
                <c:pt idx="91">
                  <c:v>227.98893110964099</c:v>
                </c:pt>
                <c:pt idx="92">
                  <c:v>232.693126980306</c:v>
                </c:pt>
                <c:pt idx="93">
                  <c:v>236.708589812822</c:v>
                </c:pt>
                <c:pt idx="94">
                  <c:v>239.422675365591</c:v>
                </c:pt>
                <c:pt idx="95">
                  <c:v>243.10560293890299</c:v>
                </c:pt>
                <c:pt idx="96">
                  <c:v>249.01874448874901</c:v>
                </c:pt>
                <c:pt idx="97">
                  <c:v>255.45683605622</c:v>
                </c:pt>
                <c:pt idx="98">
                  <c:v>263.18130994209298</c:v>
                </c:pt>
                <c:pt idx="99">
                  <c:v>271.651745772742</c:v>
                </c:pt>
                <c:pt idx="100">
                  <c:v>282.52788264522502</c:v>
                </c:pt>
                <c:pt idx="101">
                  <c:v>299.33895829190698</c:v>
                </c:pt>
                <c:pt idx="102">
                  <c:v>313.61371381312802</c:v>
                </c:pt>
                <c:pt idx="103">
                  <c:v>322.793069522427</c:v>
                </c:pt>
                <c:pt idx="104">
                  <c:v>345.45487997483502</c:v>
                </c:pt>
                <c:pt idx="105">
                  <c:v>380.08611163039302</c:v>
                </c:pt>
                <c:pt idx="106">
                  <c:v>383.44151805853699</c:v>
                </c:pt>
                <c:pt idx="107">
                  <c:v>370.78352772140698</c:v>
                </c:pt>
                <c:pt idx="108">
                  <c:v>376.44368325205102</c:v>
                </c:pt>
                <c:pt idx="109">
                  <c:v>387.32197154781102</c:v>
                </c:pt>
                <c:pt idx="110">
                  <c:v>395.71029972888101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C-4A21-8AC3-32BB31EFE946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PropertyType!$S$7:$S$117</c:f>
              <c:numCache>
                <c:formatCode>0</c:formatCode>
                <c:ptCount val="111"/>
                <c:pt idx="0">
                  <c:v>68.771387839344797</c:v>
                </c:pt>
                <c:pt idx="1">
                  <c:v>67.575439887151006</c:v>
                </c:pt>
                <c:pt idx="2">
                  <c:v>69.497856143097394</c:v>
                </c:pt>
                <c:pt idx="3">
                  <c:v>73.973400202898205</c:v>
                </c:pt>
                <c:pt idx="4">
                  <c:v>76.009294535830094</c:v>
                </c:pt>
                <c:pt idx="5">
                  <c:v>76.720786345288104</c:v>
                </c:pt>
                <c:pt idx="6">
                  <c:v>79.172513416109993</c:v>
                </c:pt>
                <c:pt idx="7">
                  <c:v>81.984562186069994</c:v>
                </c:pt>
                <c:pt idx="8">
                  <c:v>83.278055308799495</c:v>
                </c:pt>
                <c:pt idx="9">
                  <c:v>84.492341717142494</c:v>
                </c:pt>
                <c:pt idx="10">
                  <c:v>84.941890596740507</c:v>
                </c:pt>
                <c:pt idx="11">
                  <c:v>85.405101945820803</c:v>
                </c:pt>
                <c:pt idx="12">
                  <c:v>87.642931444737997</c:v>
                </c:pt>
                <c:pt idx="13">
                  <c:v>91.2436648110329</c:v>
                </c:pt>
                <c:pt idx="14">
                  <c:v>94.017421972243298</c:v>
                </c:pt>
                <c:pt idx="15">
                  <c:v>94.861939019665698</c:v>
                </c:pt>
                <c:pt idx="16">
                  <c:v>95.788051855321996</c:v>
                </c:pt>
                <c:pt idx="17">
                  <c:v>97.677569036909603</c:v>
                </c:pt>
                <c:pt idx="18">
                  <c:v>98.980555622571501</c:v>
                </c:pt>
                <c:pt idx="19">
                  <c:v>100</c:v>
                </c:pt>
                <c:pt idx="20">
                  <c:v>102.20488654802</c:v>
                </c:pt>
                <c:pt idx="21">
                  <c:v>105.251028852373</c:v>
                </c:pt>
                <c:pt idx="22">
                  <c:v>107.36502816837501</c:v>
                </c:pt>
                <c:pt idx="23">
                  <c:v>108.350183147937</c:v>
                </c:pt>
                <c:pt idx="24">
                  <c:v>109.761078595565</c:v>
                </c:pt>
                <c:pt idx="25">
                  <c:v>112.39161571440199</c:v>
                </c:pt>
                <c:pt idx="26">
                  <c:v>116.484597051656</c:v>
                </c:pt>
                <c:pt idx="27">
                  <c:v>120.539532788527</c:v>
                </c:pt>
                <c:pt idx="28">
                  <c:v>124.75016538193501</c:v>
                </c:pt>
                <c:pt idx="29">
                  <c:v>128.868023467119</c:v>
                </c:pt>
                <c:pt idx="30">
                  <c:v>132.55407140114301</c:v>
                </c:pt>
                <c:pt idx="31">
                  <c:v>137.70336610369199</c:v>
                </c:pt>
                <c:pt idx="32">
                  <c:v>144.93708607565699</c:v>
                </c:pt>
                <c:pt idx="33">
                  <c:v>151.875718177387</c:v>
                </c:pt>
                <c:pt idx="34">
                  <c:v>155.21151489188199</c:v>
                </c:pt>
                <c:pt idx="35">
                  <c:v>158.87530766268699</c:v>
                </c:pt>
                <c:pt idx="36">
                  <c:v>169.30067251116299</c:v>
                </c:pt>
                <c:pt idx="37">
                  <c:v>181.78999966562199</c:v>
                </c:pt>
                <c:pt idx="38">
                  <c:v>182.82889892826401</c:v>
                </c:pt>
                <c:pt idx="39">
                  <c:v>180.776770739944</c:v>
                </c:pt>
                <c:pt idx="40">
                  <c:v>187.293743278823</c:v>
                </c:pt>
                <c:pt idx="41">
                  <c:v>193.25018639439199</c:v>
                </c:pt>
                <c:pt idx="42">
                  <c:v>189.53663538703401</c:v>
                </c:pt>
                <c:pt idx="43">
                  <c:v>187.00822377229599</c:v>
                </c:pt>
                <c:pt idx="44">
                  <c:v>193.67985533568901</c:v>
                </c:pt>
                <c:pt idx="45">
                  <c:v>199.060520797084</c:v>
                </c:pt>
                <c:pt idx="46">
                  <c:v>194.24487096488201</c:v>
                </c:pt>
                <c:pt idx="47">
                  <c:v>187.11565204761899</c:v>
                </c:pt>
                <c:pt idx="48">
                  <c:v>184.35124168720901</c:v>
                </c:pt>
                <c:pt idx="49">
                  <c:v>181.36586866689001</c:v>
                </c:pt>
                <c:pt idx="50">
                  <c:v>169.26949241130399</c:v>
                </c:pt>
                <c:pt idx="51">
                  <c:v>156.73091532916001</c:v>
                </c:pt>
                <c:pt idx="52">
                  <c:v>151.75133736644</c:v>
                </c:pt>
                <c:pt idx="53">
                  <c:v>149.20327301576199</c:v>
                </c:pt>
                <c:pt idx="54">
                  <c:v>145.740849570915</c:v>
                </c:pt>
                <c:pt idx="55">
                  <c:v>141.38240479126901</c:v>
                </c:pt>
                <c:pt idx="56">
                  <c:v>137.13176462666999</c:v>
                </c:pt>
                <c:pt idx="57">
                  <c:v>132.14906664321401</c:v>
                </c:pt>
                <c:pt idx="58">
                  <c:v>131.90000881247201</c:v>
                </c:pt>
                <c:pt idx="59">
                  <c:v>133.57875808658599</c:v>
                </c:pt>
                <c:pt idx="60">
                  <c:v>131.727564863476</c:v>
                </c:pt>
                <c:pt idx="61">
                  <c:v>129.806983159655</c:v>
                </c:pt>
                <c:pt idx="62">
                  <c:v>130.27387292162001</c:v>
                </c:pt>
                <c:pt idx="63">
                  <c:v>130.92109509568101</c:v>
                </c:pt>
                <c:pt idx="64">
                  <c:v>131.100254297714</c:v>
                </c:pt>
                <c:pt idx="65">
                  <c:v>133.05652337316999</c:v>
                </c:pt>
                <c:pt idx="66">
                  <c:v>136.07063135360099</c:v>
                </c:pt>
                <c:pt idx="67">
                  <c:v>137.75011428837399</c:v>
                </c:pt>
                <c:pt idx="68">
                  <c:v>140.98372623826</c:v>
                </c:pt>
                <c:pt idx="69">
                  <c:v>148.61861171304599</c:v>
                </c:pt>
                <c:pt idx="70">
                  <c:v>151.789291563912</c:v>
                </c:pt>
                <c:pt idx="71">
                  <c:v>150.103519733279</c:v>
                </c:pt>
                <c:pt idx="72">
                  <c:v>152.983987163585</c:v>
                </c:pt>
                <c:pt idx="73">
                  <c:v>159.959160981911</c:v>
                </c:pt>
                <c:pt idx="74">
                  <c:v>164.55508638191901</c:v>
                </c:pt>
                <c:pt idx="75">
                  <c:v>165.84625207769301</c:v>
                </c:pt>
                <c:pt idx="76">
                  <c:v>168.69580574868999</c:v>
                </c:pt>
                <c:pt idx="77">
                  <c:v>172.269407250478</c:v>
                </c:pt>
                <c:pt idx="78">
                  <c:v>173.657420450583</c:v>
                </c:pt>
                <c:pt idx="79">
                  <c:v>174.88257590029201</c:v>
                </c:pt>
                <c:pt idx="80">
                  <c:v>178.91288063582701</c:v>
                </c:pt>
                <c:pt idx="81">
                  <c:v>184.32749041145601</c:v>
                </c:pt>
                <c:pt idx="82">
                  <c:v>188.90977149370499</c:v>
                </c:pt>
                <c:pt idx="83">
                  <c:v>192.90920796296899</c:v>
                </c:pt>
                <c:pt idx="84">
                  <c:v>199.404268199021</c:v>
                </c:pt>
                <c:pt idx="85">
                  <c:v>207.50340482926299</c:v>
                </c:pt>
                <c:pt idx="86">
                  <c:v>209.93191854857</c:v>
                </c:pt>
                <c:pt idx="87">
                  <c:v>208.41512665869601</c:v>
                </c:pt>
                <c:pt idx="88">
                  <c:v>208.38255762206401</c:v>
                </c:pt>
                <c:pt idx="89">
                  <c:v>208.871421234037</c:v>
                </c:pt>
                <c:pt idx="90">
                  <c:v>210.72887242144901</c:v>
                </c:pt>
                <c:pt idx="91">
                  <c:v>212.71741973949301</c:v>
                </c:pt>
                <c:pt idx="92">
                  <c:v>213.30755665872201</c:v>
                </c:pt>
                <c:pt idx="93">
                  <c:v>214.54344588062099</c:v>
                </c:pt>
                <c:pt idx="94">
                  <c:v>216.308897828201</c:v>
                </c:pt>
                <c:pt idx="95">
                  <c:v>217.58533521475101</c:v>
                </c:pt>
                <c:pt idx="96">
                  <c:v>217.15437301790399</c:v>
                </c:pt>
                <c:pt idx="97">
                  <c:v>213.92158869161699</c:v>
                </c:pt>
                <c:pt idx="98">
                  <c:v>216.718511477802</c:v>
                </c:pt>
                <c:pt idx="99">
                  <c:v>225.51112103154699</c:v>
                </c:pt>
                <c:pt idx="100">
                  <c:v>234.58359014999201</c:v>
                </c:pt>
                <c:pt idx="101">
                  <c:v>246.48069364826</c:v>
                </c:pt>
                <c:pt idx="102">
                  <c:v>256.00638610765299</c:v>
                </c:pt>
                <c:pt idx="103">
                  <c:v>260.14983181193497</c:v>
                </c:pt>
                <c:pt idx="104">
                  <c:v>266.41107108664602</c:v>
                </c:pt>
                <c:pt idx="105">
                  <c:v>275.37510761750201</c:v>
                </c:pt>
                <c:pt idx="106">
                  <c:v>277.14958325747102</c:v>
                </c:pt>
                <c:pt idx="107">
                  <c:v>275.67846041822003</c:v>
                </c:pt>
                <c:pt idx="108">
                  <c:v>276.10352505758698</c:v>
                </c:pt>
                <c:pt idx="109">
                  <c:v>277.16051123939002</c:v>
                </c:pt>
                <c:pt idx="110">
                  <c:v>281.465710636224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C-4A21-8AC3-32BB31EFE946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PropertyType!$T$7:$T$117</c:f>
              <c:numCache>
                <c:formatCode>0</c:formatCode>
                <c:ptCount val="111"/>
                <c:pt idx="0">
                  <c:v>62.461412325296699</c:v>
                </c:pt>
                <c:pt idx="1">
                  <c:v>63.262113437803997</c:v>
                </c:pt>
                <c:pt idx="2">
                  <c:v>64.301682952951595</c:v>
                </c:pt>
                <c:pt idx="3">
                  <c:v>65.219792375918104</c:v>
                </c:pt>
                <c:pt idx="4">
                  <c:v>67.770031394503604</c:v>
                </c:pt>
                <c:pt idx="5">
                  <c:v>71.113653811857105</c:v>
                </c:pt>
                <c:pt idx="6">
                  <c:v>72.698189395970601</c:v>
                </c:pt>
                <c:pt idx="7">
                  <c:v>73.408066468077195</c:v>
                </c:pt>
                <c:pt idx="8">
                  <c:v>74.956194390508202</c:v>
                </c:pt>
                <c:pt idx="9">
                  <c:v>77.440274635090105</c:v>
                </c:pt>
                <c:pt idx="10">
                  <c:v>80.209583126567196</c:v>
                </c:pt>
                <c:pt idx="11">
                  <c:v>82.588001510214696</c:v>
                </c:pt>
                <c:pt idx="12">
                  <c:v>84.965476048421394</c:v>
                </c:pt>
                <c:pt idx="13">
                  <c:v>86.964202323288603</c:v>
                </c:pt>
                <c:pt idx="14">
                  <c:v>88.825641272877604</c:v>
                </c:pt>
                <c:pt idx="15">
                  <c:v>91.500151865713406</c:v>
                </c:pt>
                <c:pt idx="16">
                  <c:v>96.026108522700099</c:v>
                </c:pt>
                <c:pt idx="17">
                  <c:v>100.73124605405501</c:v>
                </c:pt>
                <c:pt idx="18">
                  <c:v>100.642102939487</c:v>
                </c:pt>
                <c:pt idx="19">
                  <c:v>100</c:v>
                </c:pt>
                <c:pt idx="20">
                  <c:v>104.402427158404</c:v>
                </c:pt>
                <c:pt idx="21">
                  <c:v>110.478082509104</c:v>
                </c:pt>
                <c:pt idx="22">
                  <c:v>112.942574046366</c:v>
                </c:pt>
                <c:pt idx="23">
                  <c:v>113.701967393845</c:v>
                </c:pt>
                <c:pt idx="24">
                  <c:v>117.31865175962599</c:v>
                </c:pt>
                <c:pt idx="25">
                  <c:v>122.83984350918701</c:v>
                </c:pt>
                <c:pt idx="26">
                  <c:v>127.954068057688</c:v>
                </c:pt>
                <c:pt idx="27">
                  <c:v>131.62601772765899</c:v>
                </c:pt>
                <c:pt idx="28">
                  <c:v>135.92360558829799</c:v>
                </c:pt>
                <c:pt idx="29">
                  <c:v>140.97981692033699</c:v>
                </c:pt>
                <c:pt idx="30">
                  <c:v>144.01080808918701</c:v>
                </c:pt>
                <c:pt idx="31">
                  <c:v>147.042033800301</c:v>
                </c:pt>
                <c:pt idx="32">
                  <c:v>154.10135656249099</c:v>
                </c:pt>
                <c:pt idx="33">
                  <c:v>162.82376326938399</c:v>
                </c:pt>
                <c:pt idx="34">
                  <c:v>166.85491890796601</c:v>
                </c:pt>
                <c:pt idx="35">
                  <c:v>168.60107081571701</c:v>
                </c:pt>
                <c:pt idx="36">
                  <c:v>174.60805856973801</c:v>
                </c:pt>
                <c:pt idx="37">
                  <c:v>184.26301141328099</c:v>
                </c:pt>
                <c:pt idx="38">
                  <c:v>190.488340264058</c:v>
                </c:pt>
                <c:pt idx="39">
                  <c:v>191.28149681255499</c:v>
                </c:pt>
                <c:pt idx="40">
                  <c:v>190.81681060023499</c:v>
                </c:pt>
                <c:pt idx="41">
                  <c:v>189.386067115712</c:v>
                </c:pt>
                <c:pt idx="42">
                  <c:v>187.02272350836401</c:v>
                </c:pt>
                <c:pt idx="43">
                  <c:v>187.33457180845801</c:v>
                </c:pt>
                <c:pt idx="44">
                  <c:v>192.416844793775</c:v>
                </c:pt>
                <c:pt idx="45">
                  <c:v>197.078319781706</c:v>
                </c:pt>
                <c:pt idx="46">
                  <c:v>190.10353063934301</c:v>
                </c:pt>
                <c:pt idx="47">
                  <c:v>179.658244282288</c:v>
                </c:pt>
                <c:pt idx="48">
                  <c:v>176.143623881282</c:v>
                </c:pt>
                <c:pt idx="49">
                  <c:v>175.06459328649501</c:v>
                </c:pt>
                <c:pt idx="50">
                  <c:v>167.16077846227299</c:v>
                </c:pt>
                <c:pt idx="51">
                  <c:v>157.061568961234</c:v>
                </c:pt>
                <c:pt idx="52">
                  <c:v>149.19107102985799</c:v>
                </c:pt>
                <c:pt idx="53">
                  <c:v>138.42095188329</c:v>
                </c:pt>
                <c:pt idx="54">
                  <c:v>128.88464598885801</c:v>
                </c:pt>
                <c:pt idx="55">
                  <c:v>125.58877682392</c:v>
                </c:pt>
                <c:pt idx="56">
                  <c:v>126.69608464013299</c:v>
                </c:pt>
                <c:pt idx="57">
                  <c:v>126.425167013299</c:v>
                </c:pt>
                <c:pt idx="58">
                  <c:v>126.18971115556199</c:v>
                </c:pt>
                <c:pt idx="59">
                  <c:v>128.19807327031299</c:v>
                </c:pt>
                <c:pt idx="60">
                  <c:v>132.13934933815699</c:v>
                </c:pt>
                <c:pt idx="61">
                  <c:v>137.11137100892799</c:v>
                </c:pt>
                <c:pt idx="62">
                  <c:v>141.436870962162</c:v>
                </c:pt>
                <c:pt idx="63">
                  <c:v>144.044646716394</c:v>
                </c:pt>
                <c:pt idx="64">
                  <c:v>146.165183058606</c:v>
                </c:pt>
                <c:pt idx="65">
                  <c:v>149.995059270002</c:v>
                </c:pt>
                <c:pt idx="66">
                  <c:v>155.589379539128</c:v>
                </c:pt>
                <c:pt idx="67">
                  <c:v>159.75252848004499</c:v>
                </c:pt>
                <c:pt idx="68">
                  <c:v>163.45486968054701</c:v>
                </c:pt>
                <c:pt idx="69">
                  <c:v>170.40323269702299</c:v>
                </c:pt>
                <c:pt idx="70">
                  <c:v>177.14589167848001</c:v>
                </c:pt>
                <c:pt idx="71">
                  <c:v>180.751865152389</c:v>
                </c:pt>
                <c:pt idx="72">
                  <c:v>186.920935357448</c:v>
                </c:pt>
                <c:pt idx="73">
                  <c:v>197.98372165215699</c:v>
                </c:pt>
                <c:pt idx="74">
                  <c:v>203.56085180855999</c:v>
                </c:pt>
                <c:pt idx="75">
                  <c:v>203.27476730160799</c:v>
                </c:pt>
                <c:pt idx="76">
                  <c:v>208.548284787272</c:v>
                </c:pt>
                <c:pt idx="77">
                  <c:v>220.362839092966</c:v>
                </c:pt>
                <c:pt idx="78">
                  <c:v>226.04261401697801</c:v>
                </c:pt>
                <c:pt idx="79">
                  <c:v>225.65555865944199</c:v>
                </c:pt>
                <c:pt idx="80">
                  <c:v>233.00210832221899</c:v>
                </c:pt>
                <c:pt idx="81">
                  <c:v>247.45770055971599</c:v>
                </c:pt>
                <c:pt idx="82">
                  <c:v>254.15755123485701</c:v>
                </c:pt>
                <c:pt idx="83">
                  <c:v>253.99223133098701</c:v>
                </c:pt>
                <c:pt idx="84">
                  <c:v>262.45284744153503</c:v>
                </c:pt>
                <c:pt idx="85">
                  <c:v>276.579948525497</c:v>
                </c:pt>
                <c:pt idx="86">
                  <c:v>279.96597322868001</c:v>
                </c:pt>
                <c:pt idx="87">
                  <c:v>277.74120241530397</c:v>
                </c:pt>
                <c:pt idx="88">
                  <c:v>287.17752674936798</c:v>
                </c:pt>
                <c:pt idx="89">
                  <c:v>303.36768939390601</c:v>
                </c:pt>
                <c:pt idx="90">
                  <c:v>307.919805452471</c:v>
                </c:pt>
                <c:pt idx="91">
                  <c:v>305.377276022535</c:v>
                </c:pt>
                <c:pt idx="92">
                  <c:v>310.61747375976898</c:v>
                </c:pt>
                <c:pt idx="93">
                  <c:v>322.36594069507902</c:v>
                </c:pt>
                <c:pt idx="94">
                  <c:v>334.24567771926502</c:v>
                </c:pt>
                <c:pt idx="95">
                  <c:v>339.31965320637602</c:v>
                </c:pt>
                <c:pt idx="96">
                  <c:v>339.217056340944</c:v>
                </c:pt>
                <c:pt idx="97">
                  <c:v>339.81876910934199</c:v>
                </c:pt>
                <c:pt idx="98">
                  <c:v>353.79950078400498</c:v>
                </c:pt>
                <c:pt idx="99">
                  <c:v>371.55624123678001</c:v>
                </c:pt>
                <c:pt idx="100">
                  <c:v>386.18544199221299</c:v>
                </c:pt>
                <c:pt idx="101">
                  <c:v>412.41821570564701</c:v>
                </c:pt>
                <c:pt idx="102">
                  <c:v>437.01400958370999</c:v>
                </c:pt>
                <c:pt idx="103">
                  <c:v>447.97832503865101</c:v>
                </c:pt>
                <c:pt idx="104">
                  <c:v>469.39979275487502</c:v>
                </c:pt>
                <c:pt idx="105">
                  <c:v>502.09893262445399</c:v>
                </c:pt>
                <c:pt idx="106">
                  <c:v>487.72299633535198</c:v>
                </c:pt>
                <c:pt idx="107">
                  <c:v>456.24537574920498</c:v>
                </c:pt>
                <c:pt idx="108">
                  <c:v>447.19824546867699</c:v>
                </c:pt>
                <c:pt idx="109">
                  <c:v>445.407173964903</c:v>
                </c:pt>
                <c:pt idx="110">
                  <c:v>454.78903036552498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EC-4A21-8AC3-32BB31EF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23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PropertyType!$P$15:$P$117</c:f>
              <c:numCache>
                <c:formatCode>[$-409]mmm\-yy;@</c:formatCode>
                <c:ptCount val="10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</c:numCache>
            </c:numRef>
          </c:xVal>
          <c:yVal>
            <c:numRef>
              <c:f>PropertyType!$U$15:$U$117</c:f>
              <c:numCache>
                <c:formatCode>0</c:formatCode>
                <c:ptCount val="103"/>
                <c:pt idx="0">
                  <c:v>75.227692635262599</c:v>
                </c:pt>
                <c:pt idx="1">
                  <c:v>73.607058226424698</c:v>
                </c:pt>
                <c:pt idx="2">
                  <c:v>74.867607042867604</c:v>
                </c:pt>
                <c:pt idx="3">
                  <c:v>78.697677053637605</c:v>
                </c:pt>
                <c:pt idx="4">
                  <c:v>81.871979917680406</c:v>
                </c:pt>
                <c:pt idx="5">
                  <c:v>85.914627736519606</c:v>
                </c:pt>
                <c:pt idx="6">
                  <c:v>89.444472780522304</c:v>
                </c:pt>
                <c:pt idx="7">
                  <c:v>89.812996528803893</c:v>
                </c:pt>
                <c:pt idx="8">
                  <c:v>93.934794250036902</c:v>
                </c:pt>
                <c:pt idx="9">
                  <c:v>96.124186813687999</c:v>
                </c:pt>
                <c:pt idx="10">
                  <c:v>97.785032808659594</c:v>
                </c:pt>
                <c:pt idx="11">
                  <c:v>100</c:v>
                </c:pt>
                <c:pt idx="12">
                  <c:v>100.06884669090699</c:v>
                </c:pt>
                <c:pt idx="13">
                  <c:v>102.884620608977</c:v>
                </c:pt>
                <c:pt idx="14">
                  <c:v>103.59563923887301</c:v>
                </c:pt>
                <c:pt idx="15">
                  <c:v>105.63520035814101</c:v>
                </c:pt>
                <c:pt idx="16">
                  <c:v>109.049992283202</c:v>
                </c:pt>
                <c:pt idx="17">
                  <c:v>112.198585889292</c:v>
                </c:pt>
                <c:pt idx="18">
                  <c:v>117.30879232975199</c:v>
                </c:pt>
                <c:pt idx="19">
                  <c:v>121.90902767890501</c:v>
                </c:pt>
                <c:pt idx="20">
                  <c:v>128.55830166036</c:v>
                </c:pt>
                <c:pt idx="21">
                  <c:v>131.938867991455</c:v>
                </c:pt>
                <c:pt idx="22">
                  <c:v>135.116280926912</c:v>
                </c:pt>
                <c:pt idx="23">
                  <c:v>136.05348499519599</c:v>
                </c:pt>
                <c:pt idx="24">
                  <c:v>142.60411732180299</c:v>
                </c:pt>
                <c:pt idx="25">
                  <c:v>152.52260188155799</c:v>
                </c:pt>
                <c:pt idx="26">
                  <c:v>166.15641947415801</c:v>
                </c:pt>
                <c:pt idx="27">
                  <c:v>169.836500599294</c:v>
                </c:pt>
                <c:pt idx="28">
                  <c:v>188.403516772519</c:v>
                </c:pt>
                <c:pt idx="29">
                  <c:v>199.362291404068</c:v>
                </c:pt>
                <c:pt idx="30">
                  <c:v>203.39556299312699</c:v>
                </c:pt>
                <c:pt idx="31">
                  <c:v>217.84662230997199</c:v>
                </c:pt>
                <c:pt idx="32">
                  <c:v>212.40999342660399</c:v>
                </c:pt>
                <c:pt idx="33">
                  <c:v>215.93640872213399</c:v>
                </c:pt>
                <c:pt idx="34">
                  <c:v>219.43777358864301</c:v>
                </c:pt>
                <c:pt idx="35">
                  <c:v>219.72496559566301</c:v>
                </c:pt>
                <c:pt idx="36">
                  <c:v>219.16390182147501</c:v>
                </c:pt>
                <c:pt idx="37">
                  <c:v>218.90984749666899</c:v>
                </c:pt>
                <c:pt idx="38">
                  <c:v>219.66335291383299</c:v>
                </c:pt>
                <c:pt idx="39">
                  <c:v>223.70406009760299</c:v>
                </c:pt>
                <c:pt idx="40">
                  <c:v>214.08835452013699</c:v>
                </c:pt>
                <c:pt idx="41">
                  <c:v>201.988366359434</c:v>
                </c:pt>
                <c:pt idx="42">
                  <c:v>189.353903025645</c:v>
                </c:pt>
                <c:pt idx="43">
                  <c:v>170.159052558057</c:v>
                </c:pt>
                <c:pt idx="44">
                  <c:v>163.18352550407201</c:v>
                </c:pt>
                <c:pt idx="45">
                  <c:v>155.366232622236</c:v>
                </c:pt>
                <c:pt idx="46">
                  <c:v>148.62610245401899</c:v>
                </c:pt>
                <c:pt idx="47">
                  <c:v>143.72229293974701</c:v>
                </c:pt>
                <c:pt idx="48">
                  <c:v>136.97598272509501</c:v>
                </c:pt>
                <c:pt idx="49">
                  <c:v>136.25817983191999</c:v>
                </c:pt>
                <c:pt idx="50">
                  <c:v>133.23914742994</c:v>
                </c:pt>
                <c:pt idx="51">
                  <c:v>130.824212442261</c:v>
                </c:pt>
                <c:pt idx="52">
                  <c:v>131.56078198885899</c:v>
                </c:pt>
                <c:pt idx="53">
                  <c:v>127.93723173940199</c:v>
                </c:pt>
                <c:pt idx="54">
                  <c:v>126.07666295262</c:v>
                </c:pt>
                <c:pt idx="55">
                  <c:v>128.55261181189601</c:v>
                </c:pt>
                <c:pt idx="56">
                  <c:v>126.12649732555001</c:v>
                </c:pt>
                <c:pt idx="57">
                  <c:v>124.832198942209</c:v>
                </c:pt>
                <c:pt idx="58">
                  <c:v>128.504117993927</c:v>
                </c:pt>
                <c:pt idx="59">
                  <c:v>128.907622369064</c:v>
                </c:pt>
                <c:pt idx="60">
                  <c:v>128.48479115862699</c:v>
                </c:pt>
                <c:pt idx="61">
                  <c:v>131.29525582082101</c:v>
                </c:pt>
                <c:pt idx="62">
                  <c:v>130.415888264503</c:v>
                </c:pt>
                <c:pt idx="63">
                  <c:v>135.391337165035</c:v>
                </c:pt>
                <c:pt idx="64">
                  <c:v>139.195957963947</c:v>
                </c:pt>
                <c:pt idx="65">
                  <c:v>144.19495085548601</c:v>
                </c:pt>
                <c:pt idx="66">
                  <c:v>150.75455674211699</c:v>
                </c:pt>
                <c:pt idx="67">
                  <c:v>158.703753122401</c:v>
                </c:pt>
                <c:pt idx="68">
                  <c:v>160.92990000658901</c:v>
                </c:pt>
                <c:pt idx="69">
                  <c:v>164.81618928764101</c:v>
                </c:pt>
                <c:pt idx="70">
                  <c:v>166.08867530399201</c:v>
                </c:pt>
                <c:pt idx="71">
                  <c:v>171.33489261995501</c:v>
                </c:pt>
                <c:pt idx="72">
                  <c:v>175.22999856674099</c:v>
                </c:pt>
                <c:pt idx="73">
                  <c:v>180.34074796994099</c:v>
                </c:pt>
                <c:pt idx="74">
                  <c:v>188.29797462486701</c:v>
                </c:pt>
                <c:pt idx="75">
                  <c:v>193.83819048922001</c:v>
                </c:pt>
                <c:pt idx="76">
                  <c:v>199.49884676071599</c:v>
                </c:pt>
                <c:pt idx="77">
                  <c:v>208.344372642031</c:v>
                </c:pt>
                <c:pt idx="78">
                  <c:v>218.777672248926</c:v>
                </c:pt>
                <c:pt idx="79">
                  <c:v>236.888606126968</c:v>
                </c:pt>
                <c:pt idx="80">
                  <c:v>243.945354476967</c:v>
                </c:pt>
                <c:pt idx="81">
                  <c:v>244.12984079569699</c:v>
                </c:pt>
                <c:pt idx="82">
                  <c:v>245.40928168634099</c:v>
                </c:pt>
                <c:pt idx="83">
                  <c:v>243.614885619023</c:v>
                </c:pt>
                <c:pt idx="84">
                  <c:v>242.39148632977799</c:v>
                </c:pt>
                <c:pt idx="85">
                  <c:v>255.45848267489799</c:v>
                </c:pt>
                <c:pt idx="86">
                  <c:v>262.35930215297702</c:v>
                </c:pt>
                <c:pt idx="87">
                  <c:v>275.639394735601</c:v>
                </c:pt>
                <c:pt idx="88">
                  <c:v>285.12954915071901</c:v>
                </c:pt>
                <c:pt idx="89">
                  <c:v>288.48874994143398</c:v>
                </c:pt>
                <c:pt idx="90">
                  <c:v>299.17863871411998</c:v>
                </c:pt>
                <c:pt idx="91">
                  <c:v>320.72049491167297</c:v>
                </c:pt>
                <c:pt idx="92">
                  <c:v>322.808520505736</c:v>
                </c:pt>
                <c:pt idx="93">
                  <c:v>337.57323435040701</c:v>
                </c:pt>
                <c:pt idx="94">
                  <c:v>344.68763721948397</c:v>
                </c:pt>
                <c:pt idx="95">
                  <c:v>356.07991550995098</c:v>
                </c:pt>
                <c:pt idx="96">
                  <c:v>364.69214083610802</c:v>
                </c:pt>
                <c:pt idx="97">
                  <c:v>381.724958013834</c:v>
                </c:pt>
                <c:pt idx="98">
                  <c:v>396.42968522734498</c:v>
                </c:pt>
                <c:pt idx="99">
                  <c:v>399.65242939632401</c:v>
                </c:pt>
                <c:pt idx="100">
                  <c:v>413.37618718840997</c:v>
                </c:pt>
                <c:pt idx="101">
                  <c:v>405.68914627210103</c:v>
                </c:pt>
                <c:pt idx="102">
                  <c:v>396.93595185644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45-4E46-A987-2ED59FF6FE21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PropertyType!$P$15:$P$117</c:f>
              <c:numCache>
                <c:formatCode>[$-409]mmm\-yy;@</c:formatCode>
                <c:ptCount val="10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</c:numCache>
            </c:numRef>
          </c:xVal>
          <c:yVal>
            <c:numRef>
              <c:f>PropertyType!$V$15:$V$117</c:f>
              <c:numCache>
                <c:formatCode>0</c:formatCode>
                <c:ptCount val="103"/>
                <c:pt idx="0">
                  <c:v>86.944826770047499</c:v>
                </c:pt>
                <c:pt idx="1">
                  <c:v>85.047318236814505</c:v>
                </c:pt>
                <c:pt idx="2">
                  <c:v>85.113928032772705</c:v>
                </c:pt>
                <c:pt idx="3">
                  <c:v>82.164193336018201</c:v>
                </c:pt>
                <c:pt idx="4">
                  <c:v>88.082893480277306</c:v>
                </c:pt>
                <c:pt idx="5">
                  <c:v>88.985532804132802</c:v>
                </c:pt>
                <c:pt idx="6">
                  <c:v>86.972442683723898</c:v>
                </c:pt>
                <c:pt idx="7">
                  <c:v>91.047891470535305</c:v>
                </c:pt>
                <c:pt idx="8">
                  <c:v>90.400187257981003</c:v>
                </c:pt>
                <c:pt idx="9">
                  <c:v>94.141892295968006</c:v>
                </c:pt>
                <c:pt idx="10">
                  <c:v>98.325649779872904</c:v>
                </c:pt>
                <c:pt idx="11">
                  <c:v>100</c:v>
                </c:pt>
                <c:pt idx="12">
                  <c:v>100.752138456615</c:v>
                </c:pt>
                <c:pt idx="13">
                  <c:v>99.020118112839398</c:v>
                </c:pt>
                <c:pt idx="14">
                  <c:v>100.008482006245</c:v>
                </c:pt>
                <c:pt idx="15">
                  <c:v>98.291300166147707</c:v>
                </c:pt>
                <c:pt idx="16">
                  <c:v>100.008493306033</c:v>
                </c:pt>
                <c:pt idx="17">
                  <c:v>100.722055746745</c:v>
                </c:pt>
                <c:pt idx="18">
                  <c:v>101.545798628198</c:v>
                </c:pt>
                <c:pt idx="19">
                  <c:v>103.055277081084</c:v>
                </c:pt>
                <c:pt idx="20">
                  <c:v>104.07908461905799</c:v>
                </c:pt>
                <c:pt idx="21">
                  <c:v>106.283970185698</c:v>
                </c:pt>
                <c:pt idx="22">
                  <c:v>108.310839492301</c:v>
                </c:pt>
                <c:pt idx="23">
                  <c:v>112.152721621906</c:v>
                </c:pt>
                <c:pt idx="24">
                  <c:v>115.424509245837</c:v>
                </c:pt>
                <c:pt idx="25">
                  <c:v>120.400401512529</c:v>
                </c:pt>
                <c:pt idx="26">
                  <c:v>127.10056891248</c:v>
                </c:pt>
                <c:pt idx="27">
                  <c:v>128.05368892537501</c:v>
                </c:pt>
                <c:pt idx="28">
                  <c:v>135.812844825014</c:v>
                </c:pt>
                <c:pt idx="29">
                  <c:v>140.49499632616801</c:v>
                </c:pt>
                <c:pt idx="30">
                  <c:v>142.93836404046999</c:v>
                </c:pt>
                <c:pt idx="31">
                  <c:v>150.814388416882</c:v>
                </c:pt>
                <c:pt idx="32">
                  <c:v>148.219682499209</c:v>
                </c:pt>
                <c:pt idx="33">
                  <c:v>148.25951289526299</c:v>
                </c:pt>
                <c:pt idx="34">
                  <c:v>151.541416886474</c:v>
                </c:pt>
                <c:pt idx="35">
                  <c:v>153.46786778611201</c:v>
                </c:pt>
                <c:pt idx="36">
                  <c:v>158.758919706733</c:v>
                </c:pt>
                <c:pt idx="37">
                  <c:v>167.536819104297</c:v>
                </c:pt>
                <c:pt idx="38">
                  <c:v>173.01922000869001</c:v>
                </c:pt>
                <c:pt idx="39">
                  <c:v>172.554575638518</c:v>
                </c:pt>
                <c:pt idx="40">
                  <c:v>172.49351035739701</c:v>
                </c:pt>
                <c:pt idx="41">
                  <c:v>162.17942772766801</c:v>
                </c:pt>
                <c:pt idx="42">
                  <c:v>152.178955002115</c:v>
                </c:pt>
                <c:pt idx="43">
                  <c:v>149.583581816768</c:v>
                </c:pt>
                <c:pt idx="44">
                  <c:v>136.64888113150201</c:v>
                </c:pt>
                <c:pt idx="45">
                  <c:v>126.456440845003</c:v>
                </c:pt>
                <c:pt idx="46">
                  <c:v>113.610008466881</c:v>
                </c:pt>
                <c:pt idx="47">
                  <c:v>100.145116204197</c:v>
                </c:pt>
                <c:pt idx="48">
                  <c:v>99.554978461863797</c:v>
                </c:pt>
                <c:pt idx="49">
                  <c:v>97.152062693786107</c:v>
                </c:pt>
                <c:pt idx="50">
                  <c:v>99.159176836336897</c:v>
                </c:pt>
                <c:pt idx="51">
                  <c:v>101.534502221078</c:v>
                </c:pt>
                <c:pt idx="52">
                  <c:v>100.233366447053</c:v>
                </c:pt>
                <c:pt idx="53">
                  <c:v>101.117187356771</c:v>
                </c:pt>
                <c:pt idx="54">
                  <c:v>102.84843529828601</c:v>
                </c:pt>
                <c:pt idx="55">
                  <c:v>102.12393129637201</c:v>
                </c:pt>
                <c:pt idx="56">
                  <c:v>103.861281877864</c:v>
                </c:pt>
                <c:pt idx="57">
                  <c:v>105.053833884225</c:v>
                </c:pt>
                <c:pt idx="58">
                  <c:v>105.05383920182101</c:v>
                </c:pt>
                <c:pt idx="59">
                  <c:v>109.70623612038</c:v>
                </c:pt>
                <c:pt idx="60">
                  <c:v>113.75353121342</c:v>
                </c:pt>
                <c:pt idx="61">
                  <c:v>115.751324779521</c:v>
                </c:pt>
                <c:pt idx="62">
                  <c:v>117.043607112784</c:v>
                </c:pt>
                <c:pt idx="63">
                  <c:v>115.987886632025</c:v>
                </c:pt>
                <c:pt idx="64">
                  <c:v>119.643230940111</c:v>
                </c:pt>
                <c:pt idx="65">
                  <c:v>126.130036006484</c:v>
                </c:pt>
                <c:pt idx="66">
                  <c:v>131.502177976377</c:v>
                </c:pt>
                <c:pt idx="67">
                  <c:v>138.87974414933501</c:v>
                </c:pt>
                <c:pt idx="68">
                  <c:v>139.57882646980701</c:v>
                </c:pt>
                <c:pt idx="69">
                  <c:v>141.160306788187</c:v>
                </c:pt>
                <c:pt idx="70">
                  <c:v>146.30420269760199</c:v>
                </c:pt>
                <c:pt idx="71">
                  <c:v>151.31149904899601</c:v>
                </c:pt>
                <c:pt idx="72">
                  <c:v>153.88249115589301</c:v>
                </c:pt>
                <c:pt idx="73">
                  <c:v>161.01240443008399</c:v>
                </c:pt>
                <c:pt idx="74">
                  <c:v>162.28309546596</c:v>
                </c:pt>
                <c:pt idx="75">
                  <c:v>165.50124984674599</c:v>
                </c:pt>
                <c:pt idx="76">
                  <c:v>171.860280492801</c:v>
                </c:pt>
                <c:pt idx="77">
                  <c:v>173.094691053036</c:v>
                </c:pt>
                <c:pt idx="78">
                  <c:v>177.01080239049099</c:v>
                </c:pt>
                <c:pt idx="79">
                  <c:v>181.54193295654099</c:v>
                </c:pt>
                <c:pt idx="80">
                  <c:v>181.34258480177601</c:v>
                </c:pt>
                <c:pt idx="81">
                  <c:v>183.90908949029401</c:v>
                </c:pt>
                <c:pt idx="82">
                  <c:v>184.16614625828299</c:v>
                </c:pt>
                <c:pt idx="83">
                  <c:v>186.01046627478601</c:v>
                </c:pt>
                <c:pt idx="84">
                  <c:v>182.64503015517201</c:v>
                </c:pt>
                <c:pt idx="85">
                  <c:v>185.87422269862401</c:v>
                </c:pt>
                <c:pt idx="86">
                  <c:v>187.042297449513</c:v>
                </c:pt>
                <c:pt idx="87">
                  <c:v>191.12186128708601</c:v>
                </c:pt>
                <c:pt idx="88">
                  <c:v>197.272789611973</c:v>
                </c:pt>
                <c:pt idx="89">
                  <c:v>191.21320699346199</c:v>
                </c:pt>
                <c:pt idx="90">
                  <c:v>191.29416687945701</c:v>
                </c:pt>
                <c:pt idx="91">
                  <c:v>193.36652906674101</c:v>
                </c:pt>
                <c:pt idx="92">
                  <c:v>187.39099477430901</c:v>
                </c:pt>
                <c:pt idx="93">
                  <c:v>196.86482290739099</c:v>
                </c:pt>
                <c:pt idx="94">
                  <c:v>205.616448111647</c:v>
                </c:pt>
                <c:pt idx="95">
                  <c:v>224.32767287663501</c:v>
                </c:pt>
                <c:pt idx="96">
                  <c:v>235.361048713868</c:v>
                </c:pt>
                <c:pt idx="97">
                  <c:v>237.84847667150601</c:v>
                </c:pt>
                <c:pt idx="98">
                  <c:v>240.66606341809799</c:v>
                </c:pt>
                <c:pt idx="99">
                  <c:v>234.68780924976099</c:v>
                </c:pt>
                <c:pt idx="100">
                  <c:v>238.27069339724801</c:v>
                </c:pt>
                <c:pt idx="101">
                  <c:v>245.208390627753</c:v>
                </c:pt>
                <c:pt idx="102">
                  <c:v>254.66260847272599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45-4E46-A987-2ED59FF6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23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PropertyType!$W$7:$W$117</c:f>
              <c:numCache>
                <c:formatCode>0</c:formatCode>
                <c:ptCount val="111"/>
                <c:pt idx="0">
                  <c:v>60.915208671139602</c:v>
                </c:pt>
                <c:pt idx="1">
                  <c:v>60.891363925526598</c:v>
                </c:pt>
                <c:pt idx="2">
                  <c:v>64.202436932313603</c:v>
                </c:pt>
                <c:pt idx="3">
                  <c:v>66.792591974256993</c:v>
                </c:pt>
                <c:pt idx="4">
                  <c:v>67.321814350800594</c:v>
                </c:pt>
                <c:pt idx="5">
                  <c:v>67.472838750182305</c:v>
                </c:pt>
                <c:pt idx="6">
                  <c:v>73.508037545701697</c:v>
                </c:pt>
                <c:pt idx="7">
                  <c:v>81.846312503250203</c:v>
                </c:pt>
                <c:pt idx="8">
                  <c:v>82.920748738584095</c:v>
                </c:pt>
                <c:pt idx="9">
                  <c:v>84.063255095878105</c:v>
                </c:pt>
                <c:pt idx="10">
                  <c:v>86.911739455646696</c:v>
                </c:pt>
                <c:pt idx="11">
                  <c:v>86.661410318861797</c:v>
                </c:pt>
                <c:pt idx="12">
                  <c:v>85.220755341806395</c:v>
                </c:pt>
                <c:pt idx="13">
                  <c:v>87.000595736541101</c:v>
                </c:pt>
                <c:pt idx="14">
                  <c:v>90.321047003272895</c:v>
                </c:pt>
                <c:pt idx="15">
                  <c:v>88.388558239507304</c:v>
                </c:pt>
                <c:pt idx="16">
                  <c:v>86.9413224951399</c:v>
                </c:pt>
                <c:pt idx="17">
                  <c:v>92.368598625486797</c:v>
                </c:pt>
                <c:pt idx="18">
                  <c:v>98.3232262088613</c:v>
                </c:pt>
                <c:pt idx="19">
                  <c:v>100</c:v>
                </c:pt>
                <c:pt idx="20">
                  <c:v>99.906868111796797</c:v>
                </c:pt>
                <c:pt idx="21">
                  <c:v>99.969543191648896</c:v>
                </c:pt>
                <c:pt idx="22">
                  <c:v>98.4622563321483</c:v>
                </c:pt>
                <c:pt idx="23">
                  <c:v>98.133421696621696</c:v>
                </c:pt>
                <c:pt idx="24">
                  <c:v>99.336695275683596</c:v>
                </c:pt>
                <c:pt idx="25">
                  <c:v>98.698845032418802</c:v>
                </c:pt>
                <c:pt idx="26">
                  <c:v>98.677486299192694</c:v>
                </c:pt>
                <c:pt idx="27">
                  <c:v>101.676942177142</c:v>
                </c:pt>
                <c:pt idx="28">
                  <c:v>105.617938328107</c:v>
                </c:pt>
                <c:pt idx="29">
                  <c:v>103.363992025787</c:v>
                </c:pt>
                <c:pt idx="30">
                  <c:v>98.354983775543801</c:v>
                </c:pt>
                <c:pt idx="31">
                  <c:v>100.758661538051</c:v>
                </c:pt>
                <c:pt idx="32">
                  <c:v>107.536399687689</c:v>
                </c:pt>
                <c:pt idx="33">
                  <c:v>112.583987249095</c:v>
                </c:pt>
                <c:pt idx="34">
                  <c:v>115.983972767512</c:v>
                </c:pt>
                <c:pt idx="35">
                  <c:v>119.450971493861</c:v>
                </c:pt>
                <c:pt idx="36">
                  <c:v>123.350709763395</c:v>
                </c:pt>
                <c:pt idx="37">
                  <c:v>125.38975661537199</c:v>
                </c:pt>
                <c:pt idx="38">
                  <c:v>128.6342727944</c:v>
                </c:pt>
                <c:pt idx="39">
                  <c:v>133.939845546508</c:v>
                </c:pt>
                <c:pt idx="40">
                  <c:v>138.362189780183</c:v>
                </c:pt>
                <c:pt idx="41">
                  <c:v>144.56584870238001</c:v>
                </c:pt>
                <c:pt idx="42">
                  <c:v>150.31573794168199</c:v>
                </c:pt>
                <c:pt idx="43">
                  <c:v>155.03182507132399</c:v>
                </c:pt>
                <c:pt idx="44">
                  <c:v>161.90477599002699</c:v>
                </c:pt>
                <c:pt idx="45">
                  <c:v>166.79772141621001</c:v>
                </c:pt>
                <c:pt idx="46">
                  <c:v>169.76581709451301</c:v>
                </c:pt>
                <c:pt idx="47">
                  <c:v>169.499617113966</c:v>
                </c:pt>
                <c:pt idx="48">
                  <c:v>160.83224889238301</c:v>
                </c:pt>
                <c:pt idx="49">
                  <c:v>155.6385860126</c:v>
                </c:pt>
                <c:pt idx="50">
                  <c:v>153.869193647424</c:v>
                </c:pt>
                <c:pt idx="51">
                  <c:v>150.17784279118999</c:v>
                </c:pt>
                <c:pt idx="52">
                  <c:v>134.48794350195899</c:v>
                </c:pt>
                <c:pt idx="53">
                  <c:v>111.698583859911</c:v>
                </c:pt>
                <c:pt idx="54">
                  <c:v>101.087981872882</c:v>
                </c:pt>
                <c:pt idx="55">
                  <c:v>99.618982037877799</c:v>
                </c:pt>
                <c:pt idx="56">
                  <c:v>109.44755659209299</c:v>
                </c:pt>
                <c:pt idx="57">
                  <c:v>117.54113511121101</c:v>
                </c:pt>
                <c:pt idx="58">
                  <c:v>113.867889093283</c:v>
                </c:pt>
                <c:pt idx="59">
                  <c:v>115.636291553101</c:v>
                </c:pt>
                <c:pt idx="60">
                  <c:v>120.307863634215</c:v>
                </c:pt>
                <c:pt idx="61">
                  <c:v>119.890081079753</c:v>
                </c:pt>
                <c:pt idx="62">
                  <c:v>118.374672397372</c:v>
                </c:pt>
                <c:pt idx="63">
                  <c:v>121.57398469775001</c:v>
                </c:pt>
                <c:pt idx="64">
                  <c:v>125.230887179466</c:v>
                </c:pt>
                <c:pt idx="65">
                  <c:v>126.822593528388</c:v>
                </c:pt>
                <c:pt idx="66">
                  <c:v>127.950923897094</c:v>
                </c:pt>
                <c:pt idx="67">
                  <c:v>128.71202445485901</c:v>
                </c:pt>
                <c:pt idx="68">
                  <c:v>134.54215161797401</c:v>
                </c:pt>
                <c:pt idx="69">
                  <c:v>143.14860511514999</c:v>
                </c:pt>
                <c:pt idx="70">
                  <c:v>147.32670986479101</c:v>
                </c:pt>
                <c:pt idx="71">
                  <c:v>146.68920379000599</c:v>
                </c:pt>
                <c:pt idx="72">
                  <c:v>146.302698233489</c:v>
                </c:pt>
                <c:pt idx="73">
                  <c:v>152.321742985669</c:v>
                </c:pt>
                <c:pt idx="74">
                  <c:v>157.15680613073701</c:v>
                </c:pt>
                <c:pt idx="75">
                  <c:v>160.206942640298</c:v>
                </c:pt>
                <c:pt idx="76">
                  <c:v>167.72985612205301</c:v>
                </c:pt>
                <c:pt idx="77">
                  <c:v>173.059900772698</c:v>
                </c:pt>
                <c:pt idx="78">
                  <c:v>172.802651291736</c:v>
                </c:pt>
                <c:pt idx="79">
                  <c:v>167.80762548450801</c:v>
                </c:pt>
                <c:pt idx="80">
                  <c:v>165.19918363451799</c:v>
                </c:pt>
                <c:pt idx="81">
                  <c:v>170.48008853278299</c:v>
                </c:pt>
                <c:pt idx="82">
                  <c:v>175.57760411496099</c:v>
                </c:pt>
                <c:pt idx="83">
                  <c:v>174.40756460619801</c:v>
                </c:pt>
                <c:pt idx="84">
                  <c:v>174.77472516819199</c:v>
                </c:pt>
                <c:pt idx="85">
                  <c:v>181.45845264736201</c:v>
                </c:pt>
                <c:pt idx="86">
                  <c:v>183.40663417502199</c:v>
                </c:pt>
                <c:pt idx="87">
                  <c:v>182.435070711142</c:v>
                </c:pt>
                <c:pt idx="88">
                  <c:v>183.89227357702899</c:v>
                </c:pt>
                <c:pt idx="89">
                  <c:v>185.184507876016</c:v>
                </c:pt>
                <c:pt idx="90">
                  <c:v>187.00518847961499</c:v>
                </c:pt>
                <c:pt idx="91">
                  <c:v>188.28697578889901</c:v>
                </c:pt>
                <c:pt idx="92">
                  <c:v>194.591218242092</c:v>
                </c:pt>
                <c:pt idx="93">
                  <c:v>201.16540237295999</c:v>
                </c:pt>
                <c:pt idx="94">
                  <c:v>200.75461658203699</c:v>
                </c:pt>
                <c:pt idx="95">
                  <c:v>200.39281592459699</c:v>
                </c:pt>
                <c:pt idx="96">
                  <c:v>200.242458983267</c:v>
                </c:pt>
                <c:pt idx="97">
                  <c:v>193.02048103100199</c:v>
                </c:pt>
                <c:pt idx="98">
                  <c:v>190.62217039948899</c:v>
                </c:pt>
                <c:pt idx="99">
                  <c:v>194.74523556825099</c:v>
                </c:pt>
                <c:pt idx="100">
                  <c:v>194.75457065115401</c:v>
                </c:pt>
                <c:pt idx="101">
                  <c:v>202.09536094753199</c:v>
                </c:pt>
                <c:pt idx="102">
                  <c:v>216.651398217364</c:v>
                </c:pt>
                <c:pt idx="103">
                  <c:v>221.502808988422</c:v>
                </c:pt>
                <c:pt idx="104">
                  <c:v>213.83667292560099</c:v>
                </c:pt>
                <c:pt idx="105">
                  <c:v>204.784199293048</c:v>
                </c:pt>
                <c:pt idx="106">
                  <c:v>195.04624686274499</c:v>
                </c:pt>
                <c:pt idx="107">
                  <c:v>183.39874085944999</c:v>
                </c:pt>
                <c:pt idx="108">
                  <c:v>175.122420291879</c:v>
                </c:pt>
                <c:pt idx="109">
                  <c:v>172.842598332949</c:v>
                </c:pt>
                <c:pt idx="110">
                  <c:v>174.42431853465001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A8-49E1-932A-C54969010BE4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PropertyType!$X$7:$X$117</c:f>
              <c:numCache>
                <c:formatCode>0</c:formatCode>
                <c:ptCount val="111"/>
                <c:pt idx="0">
                  <c:v>69.060506940760504</c:v>
                </c:pt>
                <c:pt idx="1">
                  <c:v>68.376706112008605</c:v>
                </c:pt>
                <c:pt idx="2">
                  <c:v>69.684150514818995</c:v>
                </c:pt>
                <c:pt idx="3">
                  <c:v>72.177602507172907</c:v>
                </c:pt>
                <c:pt idx="4">
                  <c:v>73.135326266848907</c:v>
                </c:pt>
                <c:pt idx="5">
                  <c:v>72.758102148749799</c:v>
                </c:pt>
                <c:pt idx="6">
                  <c:v>74.622501127624901</c:v>
                </c:pt>
                <c:pt idx="7">
                  <c:v>78.852255036292902</c:v>
                </c:pt>
                <c:pt idx="8">
                  <c:v>81.158278091699998</c:v>
                </c:pt>
                <c:pt idx="9">
                  <c:v>81.529337095418995</c:v>
                </c:pt>
                <c:pt idx="10">
                  <c:v>82.051868669094702</c:v>
                </c:pt>
                <c:pt idx="11">
                  <c:v>82.2858796701438</c:v>
                </c:pt>
                <c:pt idx="12">
                  <c:v>83.872645562075903</c:v>
                </c:pt>
                <c:pt idx="13">
                  <c:v>87.083624757355196</c:v>
                </c:pt>
                <c:pt idx="14">
                  <c:v>89.726496157973997</c:v>
                </c:pt>
                <c:pt idx="15">
                  <c:v>91.1836248168797</c:v>
                </c:pt>
                <c:pt idx="16">
                  <c:v>91.188533224024695</c:v>
                </c:pt>
                <c:pt idx="17">
                  <c:v>93.751339920040806</c:v>
                </c:pt>
                <c:pt idx="18">
                  <c:v>98.575766893792505</c:v>
                </c:pt>
                <c:pt idx="19">
                  <c:v>100</c:v>
                </c:pt>
                <c:pt idx="20">
                  <c:v>99.203485426382997</c:v>
                </c:pt>
                <c:pt idx="21">
                  <c:v>100.396925798512</c:v>
                </c:pt>
                <c:pt idx="22">
                  <c:v>102.091058515882</c:v>
                </c:pt>
                <c:pt idx="23">
                  <c:v>100.939825645841</c:v>
                </c:pt>
                <c:pt idx="24">
                  <c:v>99.068259887235598</c:v>
                </c:pt>
                <c:pt idx="25">
                  <c:v>99.003594295570394</c:v>
                </c:pt>
                <c:pt idx="26">
                  <c:v>100.25450281608801</c:v>
                </c:pt>
                <c:pt idx="27">
                  <c:v>102.757515772915</c:v>
                </c:pt>
                <c:pt idx="28">
                  <c:v>105.477747647575</c:v>
                </c:pt>
                <c:pt idx="29">
                  <c:v>107.71905680672999</c:v>
                </c:pt>
                <c:pt idx="30">
                  <c:v>109.479666739599</c:v>
                </c:pt>
                <c:pt idx="31">
                  <c:v>111.16046616197799</c:v>
                </c:pt>
                <c:pt idx="32">
                  <c:v>113.808599539545</c:v>
                </c:pt>
                <c:pt idx="33">
                  <c:v>117.69722664023</c:v>
                </c:pt>
                <c:pt idx="34">
                  <c:v>122.43980524151399</c:v>
                </c:pt>
                <c:pt idx="35">
                  <c:v>125.90711062190501</c:v>
                </c:pt>
                <c:pt idx="36">
                  <c:v>129.705561309882</c:v>
                </c:pt>
                <c:pt idx="37">
                  <c:v>134.67476348484999</c:v>
                </c:pt>
                <c:pt idx="38">
                  <c:v>138.83876445790099</c:v>
                </c:pt>
                <c:pt idx="39">
                  <c:v>144.044064224869</c:v>
                </c:pt>
                <c:pt idx="40">
                  <c:v>149.649215139576</c:v>
                </c:pt>
                <c:pt idx="41">
                  <c:v>153.16559753617599</c:v>
                </c:pt>
                <c:pt idx="42">
                  <c:v>155.96821372394399</c:v>
                </c:pt>
                <c:pt idx="43">
                  <c:v>159.02694312342101</c:v>
                </c:pt>
                <c:pt idx="44">
                  <c:v>163.94517626431499</c:v>
                </c:pt>
                <c:pt idx="45">
                  <c:v>169.48268917871201</c:v>
                </c:pt>
                <c:pt idx="46">
                  <c:v>169.98578046234499</c:v>
                </c:pt>
                <c:pt idx="47">
                  <c:v>168.109791201858</c:v>
                </c:pt>
                <c:pt idx="48">
                  <c:v>168.17554746474801</c:v>
                </c:pt>
                <c:pt idx="49">
                  <c:v>166.51816678986401</c:v>
                </c:pt>
                <c:pt idx="50">
                  <c:v>162.61348207488101</c:v>
                </c:pt>
                <c:pt idx="51">
                  <c:v>159.85224471586</c:v>
                </c:pt>
                <c:pt idx="52">
                  <c:v>149.76638572305299</c:v>
                </c:pt>
                <c:pt idx="53">
                  <c:v>133.89655199003201</c:v>
                </c:pt>
                <c:pt idx="54">
                  <c:v>125.68567007317699</c:v>
                </c:pt>
                <c:pt idx="55">
                  <c:v>123.45336808322899</c:v>
                </c:pt>
                <c:pt idx="56">
                  <c:v>120.15395428367</c:v>
                </c:pt>
                <c:pt idx="57">
                  <c:v>119.36338266531099</c:v>
                </c:pt>
                <c:pt idx="58">
                  <c:v>120.421624063946</c:v>
                </c:pt>
                <c:pt idx="59">
                  <c:v>119.8966361791</c:v>
                </c:pt>
                <c:pt idx="60">
                  <c:v>120.40144027357201</c:v>
                </c:pt>
                <c:pt idx="61">
                  <c:v>122.199561158775</c:v>
                </c:pt>
                <c:pt idx="62">
                  <c:v>124.81938736163301</c:v>
                </c:pt>
                <c:pt idx="63">
                  <c:v>124.852983444599</c:v>
                </c:pt>
                <c:pt idx="64">
                  <c:v>124.631591433091</c:v>
                </c:pt>
                <c:pt idx="65">
                  <c:v>127.937677530101</c:v>
                </c:pt>
                <c:pt idx="66">
                  <c:v>129.873274893277</c:v>
                </c:pt>
                <c:pt idx="67">
                  <c:v>129.04847850091301</c:v>
                </c:pt>
                <c:pt idx="68">
                  <c:v>130.53822498572899</c:v>
                </c:pt>
                <c:pt idx="69">
                  <c:v>133.87132999163501</c:v>
                </c:pt>
                <c:pt idx="70">
                  <c:v>137.38400155946999</c:v>
                </c:pt>
                <c:pt idx="71">
                  <c:v>141.936561796761</c:v>
                </c:pt>
                <c:pt idx="72">
                  <c:v>146.797264102436</c:v>
                </c:pt>
                <c:pt idx="73">
                  <c:v>149.43041002722401</c:v>
                </c:pt>
                <c:pt idx="74">
                  <c:v>152.429278277701</c:v>
                </c:pt>
                <c:pt idx="75">
                  <c:v>157.695191490376</c:v>
                </c:pt>
                <c:pt idx="76">
                  <c:v>161.71995901777501</c:v>
                </c:pt>
                <c:pt idx="77">
                  <c:v>164.77473084232301</c:v>
                </c:pt>
                <c:pt idx="78">
                  <c:v>166.52312572527001</c:v>
                </c:pt>
                <c:pt idx="79">
                  <c:v>168.56818000032899</c:v>
                </c:pt>
                <c:pt idx="80">
                  <c:v>173.420042071642</c:v>
                </c:pt>
                <c:pt idx="81">
                  <c:v>177.88869268499701</c:v>
                </c:pt>
                <c:pt idx="82">
                  <c:v>179.86883045681799</c:v>
                </c:pt>
                <c:pt idx="83">
                  <c:v>182.631056187632</c:v>
                </c:pt>
                <c:pt idx="84">
                  <c:v>188.83187603114399</c:v>
                </c:pt>
                <c:pt idx="85">
                  <c:v>194.61382510976401</c:v>
                </c:pt>
                <c:pt idx="86">
                  <c:v>198.013929127452</c:v>
                </c:pt>
                <c:pt idx="87">
                  <c:v>203.176976823259</c:v>
                </c:pt>
                <c:pt idx="88">
                  <c:v>211.33023621127799</c:v>
                </c:pt>
                <c:pt idx="89">
                  <c:v>217.39347773704901</c:v>
                </c:pt>
                <c:pt idx="90">
                  <c:v>218.692177502264</c:v>
                </c:pt>
                <c:pt idx="91">
                  <c:v>218.75459306117301</c:v>
                </c:pt>
                <c:pt idx="92">
                  <c:v>223.49987722478099</c:v>
                </c:pt>
                <c:pt idx="93">
                  <c:v>231.62051404019999</c:v>
                </c:pt>
                <c:pt idx="94">
                  <c:v>236.30584271021101</c:v>
                </c:pt>
                <c:pt idx="95">
                  <c:v>241.77720610392001</c:v>
                </c:pt>
                <c:pt idx="96">
                  <c:v>247.80122449035301</c:v>
                </c:pt>
                <c:pt idx="97">
                  <c:v>254.12635163983799</c:v>
                </c:pt>
                <c:pt idx="98">
                  <c:v>266.72135527648902</c:v>
                </c:pt>
                <c:pt idx="99">
                  <c:v>278.68046772146602</c:v>
                </c:pt>
                <c:pt idx="100">
                  <c:v>284.81878341058598</c:v>
                </c:pt>
                <c:pt idx="101">
                  <c:v>298.74734355579801</c:v>
                </c:pt>
                <c:pt idx="102">
                  <c:v>326.07638783031803</c:v>
                </c:pt>
                <c:pt idx="103">
                  <c:v>346.18825690436199</c:v>
                </c:pt>
                <c:pt idx="104">
                  <c:v>368.65038891316999</c:v>
                </c:pt>
                <c:pt idx="105">
                  <c:v>401.31286713179998</c:v>
                </c:pt>
                <c:pt idx="106">
                  <c:v>411.12133243129699</c:v>
                </c:pt>
                <c:pt idx="107">
                  <c:v>401.10841571298897</c:v>
                </c:pt>
                <c:pt idx="108">
                  <c:v>390.00707048615197</c:v>
                </c:pt>
                <c:pt idx="109">
                  <c:v>387.93033873164302</c:v>
                </c:pt>
                <c:pt idx="110">
                  <c:v>384.13199550638001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A8-49E1-932A-C54969010BE4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PropertyType!$Y$7:$Y$117</c:f>
              <c:numCache>
                <c:formatCode>0</c:formatCode>
                <c:ptCount val="111"/>
                <c:pt idx="0">
                  <c:v>78.886511803428803</c:v>
                </c:pt>
                <c:pt idx="1">
                  <c:v>73.230933261828298</c:v>
                </c:pt>
                <c:pt idx="2">
                  <c:v>67.843693679530702</c:v>
                </c:pt>
                <c:pt idx="3">
                  <c:v>70.865165934018194</c:v>
                </c:pt>
                <c:pt idx="4">
                  <c:v>79.312721283195401</c:v>
                </c:pt>
                <c:pt idx="5">
                  <c:v>83.687631116082599</c:v>
                </c:pt>
                <c:pt idx="6">
                  <c:v>84.988987939515297</c:v>
                </c:pt>
                <c:pt idx="7">
                  <c:v>84.8014955376361</c:v>
                </c:pt>
                <c:pt idx="8">
                  <c:v>84.584701850725097</c:v>
                </c:pt>
                <c:pt idx="9">
                  <c:v>88.004935882879494</c:v>
                </c:pt>
                <c:pt idx="10">
                  <c:v>90.953652002445907</c:v>
                </c:pt>
                <c:pt idx="11">
                  <c:v>92.410070145292295</c:v>
                </c:pt>
                <c:pt idx="12">
                  <c:v>93.872605330224104</c:v>
                </c:pt>
                <c:pt idx="13">
                  <c:v>93.421777216908893</c:v>
                </c:pt>
                <c:pt idx="14">
                  <c:v>93.420531825662493</c:v>
                </c:pt>
                <c:pt idx="15">
                  <c:v>94.641584840997197</c:v>
                </c:pt>
                <c:pt idx="16">
                  <c:v>94.871274915699004</c:v>
                </c:pt>
                <c:pt idx="17">
                  <c:v>95.191090565452598</c:v>
                </c:pt>
                <c:pt idx="18">
                  <c:v>97.435499864233293</c:v>
                </c:pt>
                <c:pt idx="19">
                  <c:v>100</c:v>
                </c:pt>
                <c:pt idx="20">
                  <c:v>100.723919285921</c:v>
                </c:pt>
                <c:pt idx="21">
                  <c:v>102.46738298810099</c:v>
                </c:pt>
                <c:pt idx="22">
                  <c:v>104.213984117552</c:v>
                </c:pt>
                <c:pt idx="23">
                  <c:v>103.51916566336099</c:v>
                </c:pt>
                <c:pt idx="24">
                  <c:v>103.82124971325</c:v>
                </c:pt>
                <c:pt idx="25">
                  <c:v>105.485091156872</c:v>
                </c:pt>
                <c:pt idx="26">
                  <c:v>109.263786486694</c:v>
                </c:pt>
                <c:pt idx="27">
                  <c:v>114.165206022611</c:v>
                </c:pt>
                <c:pt idx="28">
                  <c:v>117.225112421126</c:v>
                </c:pt>
                <c:pt idx="29">
                  <c:v>121.375312023429</c:v>
                </c:pt>
                <c:pt idx="30">
                  <c:v>125.323126384719</c:v>
                </c:pt>
                <c:pt idx="31">
                  <c:v>128.00626924108801</c:v>
                </c:pt>
                <c:pt idx="32">
                  <c:v>133.96616901284699</c:v>
                </c:pt>
                <c:pt idx="33">
                  <c:v>141.65059405927099</c:v>
                </c:pt>
                <c:pt idx="34">
                  <c:v>147.837915080757</c:v>
                </c:pt>
                <c:pt idx="35">
                  <c:v>151.06355576055299</c:v>
                </c:pt>
                <c:pt idx="36">
                  <c:v>154.517916042466</c:v>
                </c:pt>
                <c:pt idx="37">
                  <c:v>162.45116760143401</c:v>
                </c:pt>
                <c:pt idx="38">
                  <c:v>169.18723729982801</c:v>
                </c:pt>
                <c:pt idx="39">
                  <c:v>172.16032574776801</c:v>
                </c:pt>
                <c:pt idx="40">
                  <c:v>173.89459212983701</c:v>
                </c:pt>
                <c:pt idx="41">
                  <c:v>174.71071439062499</c:v>
                </c:pt>
                <c:pt idx="42">
                  <c:v>175.52963732626401</c:v>
                </c:pt>
                <c:pt idx="43">
                  <c:v>176.76784507147801</c:v>
                </c:pt>
                <c:pt idx="44">
                  <c:v>178.81246381767301</c:v>
                </c:pt>
                <c:pt idx="45">
                  <c:v>182.78693319771099</c:v>
                </c:pt>
                <c:pt idx="46">
                  <c:v>187.29997863065199</c:v>
                </c:pt>
                <c:pt idx="47">
                  <c:v>186.06507167809801</c:v>
                </c:pt>
                <c:pt idx="48">
                  <c:v>180.83587462515601</c:v>
                </c:pt>
                <c:pt idx="49">
                  <c:v>177.22582028273001</c:v>
                </c:pt>
                <c:pt idx="50">
                  <c:v>168.86448102237301</c:v>
                </c:pt>
                <c:pt idx="51">
                  <c:v>157.27322956225899</c:v>
                </c:pt>
                <c:pt idx="52">
                  <c:v>147.546187057027</c:v>
                </c:pt>
                <c:pt idx="53">
                  <c:v>138.74522135638301</c:v>
                </c:pt>
                <c:pt idx="54">
                  <c:v>132.175411021549</c:v>
                </c:pt>
                <c:pt idx="55">
                  <c:v>128.88298907179501</c:v>
                </c:pt>
                <c:pt idx="56">
                  <c:v>129.69044684100299</c:v>
                </c:pt>
                <c:pt idx="57">
                  <c:v>130.43977377762999</c:v>
                </c:pt>
                <c:pt idx="58">
                  <c:v>129.19309520034699</c:v>
                </c:pt>
                <c:pt idx="59">
                  <c:v>130.29145753274699</c:v>
                </c:pt>
                <c:pt idx="60">
                  <c:v>133.61436254715201</c:v>
                </c:pt>
                <c:pt idx="61">
                  <c:v>135.530549855933</c:v>
                </c:pt>
                <c:pt idx="62">
                  <c:v>135.99564383586201</c:v>
                </c:pt>
                <c:pt idx="63">
                  <c:v>137.843460301194</c:v>
                </c:pt>
                <c:pt idx="64">
                  <c:v>140.41658164192501</c:v>
                </c:pt>
                <c:pt idx="65">
                  <c:v>141.58402655377699</c:v>
                </c:pt>
                <c:pt idx="66">
                  <c:v>142.542982118623</c:v>
                </c:pt>
                <c:pt idx="67">
                  <c:v>142.264287488425</c:v>
                </c:pt>
                <c:pt idx="68">
                  <c:v>144.99116737481199</c:v>
                </c:pt>
                <c:pt idx="69">
                  <c:v>152.01982454363201</c:v>
                </c:pt>
                <c:pt idx="70">
                  <c:v>155.12143355411999</c:v>
                </c:pt>
                <c:pt idx="71">
                  <c:v>157.03701171408201</c:v>
                </c:pt>
                <c:pt idx="72">
                  <c:v>160.631218207258</c:v>
                </c:pt>
                <c:pt idx="73">
                  <c:v>162.396203286787</c:v>
                </c:pt>
                <c:pt idx="74">
                  <c:v>163.98579991493401</c:v>
                </c:pt>
                <c:pt idx="75">
                  <c:v>168.44923129579499</c:v>
                </c:pt>
                <c:pt idx="76">
                  <c:v>174.60230499586501</c:v>
                </c:pt>
                <c:pt idx="77">
                  <c:v>177.68077428377001</c:v>
                </c:pt>
                <c:pt idx="78">
                  <c:v>178.40403514614701</c:v>
                </c:pt>
                <c:pt idx="79">
                  <c:v>179.24770499889999</c:v>
                </c:pt>
                <c:pt idx="80">
                  <c:v>179.70028855424701</c:v>
                </c:pt>
                <c:pt idx="81">
                  <c:v>181.13543437674701</c:v>
                </c:pt>
                <c:pt idx="82">
                  <c:v>185.18644311378699</c:v>
                </c:pt>
                <c:pt idx="83">
                  <c:v>190.15430089311999</c:v>
                </c:pt>
                <c:pt idx="84">
                  <c:v>190.289825130189</c:v>
                </c:pt>
                <c:pt idx="85">
                  <c:v>187.90842160515899</c:v>
                </c:pt>
                <c:pt idx="86">
                  <c:v>187.56390313550901</c:v>
                </c:pt>
                <c:pt idx="87">
                  <c:v>189.02074963093099</c:v>
                </c:pt>
                <c:pt idx="88">
                  <c:v>191.64517184819201</c:v>
                </c:pt>
                <c:pt idx="89">
                  <c:v>192.07923258521399</c:v>
                </c:pt>
                <c:pt idx="90">
                  <c:v>188.45856190490099</c:v>
                </c:pt>
                <c:pt idx="91">
                  <c:v>185.67083918456001</c:v>
                </c:pt>
                <c:pt idx="92">
                  <c:v>187.745422972694</c:v>
                </c:pt>
                <c:pt idx="93">
                  <c:v>190.48912423115601</c:v>
                </c:pt>
                <c:pt idx="94">
                  <c:v>190.772883783493</c:v>
                </c:pt>
                <c:pt idx="95">
                  <c:v>191.08316622483301</c:v>
                </c:pt>
                <c:pt idx="96">
                  <c:v>191.724639871996</c:v>
                </c:pt>
                <c:pt idx="97">
                  <c:v>190.68279211750701</c:v>
                </c:pt>
                <c:pt idx="98">
                  <c:v>191.60667130933999</c:v>
                </c:pt>
                <c:pt idx="99">
                  <c:v>194.444919293986</c:v>
                </c:pt>
                <c:pt idx="100">
                  <c:v>199.64652761850701</c:v>
                </c:pt>
                <c:pt idx="101">
                  <c:v>208.79565749662399</c:v>
                </c:pt>
                <c:pt idx="102">
                  <c:v>215.405148432473</c:v>
                </c:pt>
                <c:pt idx="103">
                  <c:v>219.50566187652799</c:v>
                </c:pt>
                <c:pt idx="104">
                  <c:v>223.04669886861501</c:v>
                </c:pt>
                <c:pt idx="105">
                  <c:v>224.44025065709201</c:v>
                </c:pt>
                <c:pt idx="106">
                  <c:v>225.38276019238501</c:v>
                </c:pt>
                <c:pt idx="107">
                  <c:v>223.54371973400501</c:v>
                </c:pt>
                <c:pt idx="108">
                  <c:v>219.34525913402601</c:v>
                </c:pt>
                <c:pt idx="109">
                  <c:v>220.76046129115699</c:v>
                </c:pt>
                <c:pt idx="110">
                  <c:v>220.720119338312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A8-49E1-932A-C54969010BE4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PropertyType!$Z$7:$Z$117</c:f>
              <c:numCache>
                <c:formatCode>0</c:formatCode>
                <c:ptCount val="111"/>
                <c:pt idx="0">
                  <c:v>67.427099942343403</c:v>
                </c:pt>
                <c:pt idx="1">
                  <c:v>66.535686032690904</c:v>
                </c:pt>
                <c:pt idx="2">
                  <c:v>67.553598349963906</c:v>
                </c:pt>
                <c:pt idx="3">
                  <c:v>68.333460064068205</c:v>
                </c:pt>
                <c:pt idx="4">
                  <c:v>70.124043937676603</c:v>
                </c:pt>
                <c:pt idx="5">
                  <c:v>72.377843413926996</c:v>
                </c:pt>
                <c:pt idx="6">
                  <c:v>74.301173711750906</c:v>
                </c:pt>
                <c:pt idx="7">
                  <c:v>77.132300523158307</c:v>
                </c:pt>
                <c:pt idx="8">
                  <c:v>79.467290207967295</c:v>
                </c:pt>
                <c:pt idx="9">
                  <c:v>80.489435176785406</c:v>
                </c:pt>
                <c:pt idx="10">
                  <c:v>82.2764086311184</c:v>
                </c:pt>
                <c:pt idx="11">
                  <c:v>82.863954717088305</c:v>
                </c:pt>
                <c:pt idx="12">
                  <c:v>82.103519995493997</c:v>
                </c:pt>
                <c:pt idx="13">
                  <c:v>85.621379767543303</c:v>
                </c:pt>
                <c:pt idx="14">
                  <c:v>91.742252057494696</c:v>
                </c:pt>
                <c:pt idx="15">
                  <c:v>94.318319908823696</c:v>
                </c:pt>
                <c:pt idx="16">
                  <c:v>94.482161942773303</c:v>
                </c:pt>
                <c:pt idx="17">
                  <c:v>95.134765784226801</c:v>
                </c:pt>
                <c:pt idx="18">
                  <c:v>97.4322440101936</c:v>
                </c:pt>
                <c:pt idx="19">
                  <c:v>100</c:v>
                </c:pt>
                <c:pt idx="20">
                  <c:v>101.98536895841499</c:v>
                </c:pt>
                <c:pt idx="21">
                  <c:v>103.839516066879</c:v>
                </c:pt>
                <c:pt idx="22">
                  <c:v>104.796902485093</c:v>
                </c:pt>
                <c:pt idx="23">
                  <c:v>106.384584339</c:v>
                </c:pt>
                <c:pt idx="24">
                  <c:v>109.504226946212</c:v>
                </c:pt>
                <c:pt idx="25">
                  <c:v>111.188532394699</c:v>
                </c:pt>
                <c:pt idx="26">
                  <c:v>112.131506227936</c:v>
                </c:pt>
                <c:pt idx="27">
                  <c:v>115.433232702738</c:v>
                </c:pt>
                <c:pt idx="28">
                  <c:v>119.126262612373</c:v>
                </c:pt>
                <c:pt idx="29">
                  <c:v>121.539145884912</c:v>
                </c:pt>
                <c:pt idx="30">
                  <c:v>123.031252996297</c:v>
                </c:pt>
                <c:pt idx="31">
                  <c:v>123.970371515861</c:v>
                </c:pt>
                <c:pt idx="32">
                  <c:v>125.927474648317</c:v>
                </c:pt>
                <c:pt idx="33">
                  <c:v>130.89190478217199</c:v>
                </c:pt>
                <c:pt idx="34">
                  <c:v>136.786738117151</c:v>
                </c:pt>
                <c:pt idx="35">
                  <c:v>140.97206597699599</c:v>
                </c:pt>
                <c:pt idx="36">
                  <c:v>144.758098587614</c:v>
                </c:pt>
                <c:pt idx="37">
                  <c:v>151.280209437683</c:v>
                </c:pt>
                <c:pt idx="38">
                  <c:v>160.324370410347</c:v>
                </c:pt>
                <c:pt idx="39">
                  <c:v>166.61653468160301</c:v>
                </c:pt>
                <c:pt idx="40">
                  <c:v>166.78728697086501</c:v>
                </c:pt>
                <c:pt idx="41">
                  <c:v>164.41552553055601</c:v>
                </c:pt>
                <c:pt idx="42">
                  <c:v>168.71926307711399</c:v>
                </c:pt>
                <c:pt idx="43">
                  <c:v>177.08058041954499</c:v>
                </c:pt>
                <c:pt idx="44">
                  <c:v>176.79259418901799</c:v>
                </c:pt>
                <c:pt idx="45">
                  <c:v>172.42639491018801</c:v>
                </c:pt>
                <c:pt idx="46">
                  <c:v>169.52127738458199</c:v>
                </c:pt>
                <c:pt idx="47">
                  <c:v>166.95667983116601</c:v>
                </c:pt>
                <c:pt idx="48">
                  <c:v>163.16671593559499</c:v>
                </c:pt>
                <c:pt idx="49">
                  <c:v>159.20778359616801</c:v>
                </c:pt>
                <c:pt idx="50">
                  <c:v>154.734881468135</c:v>
                </c:pt>
                <c:pt idx="51">
                  <c:v>146.58544277907299</c:v>
                </c:pt>
                <c:pt idx="52">
                  <c:v>135.84536552814399</c:v>
                </c:pt>
                <c:pt idx="53">
                  <c:v>126.383694025406</c:v>
                </c:pt>
                <c:pt idx="54">
                  <c:v>121.475910909932</c:v>
                </c:pt>
                <c:pt idx="55">
                  <c:v>119.53941058393301</c:v>
                </c:pt>
                <c:pt idx="56">
                  <c:v>120.191659206634</c:v>
                </c:pt>
                <c:pt idx="57">
                  <c:v>126.31214806794701</c:v>
                </c:pt>
                <c:pt idx="58">
                  <c:v>135.29405357354801</c:v>
                </c:pt>
                <c:pt idx="59">
                  <c:v>140.06104169172201</c:v>
                </c:pt>
                <c:pt idx="60">
                  <c:v>141.03178939969899</c:v>
                </c:pt>
                <c:pt idx="61">
                  <c:v>143.59792320698199</c:v>
                </c:pt>
                <c:pt idx="62">
                  <c:v>149.360693944628</c:v>
                </c:pt>
                <c:pt idx="63">
                  <c:v>152.37779811569399</c:v>
                </c:pt>
                <c:pt idx="64">
                  <c:v>150.42055823787399</c:v>
                </c:pt>
                <c:pt idx="65">
                  <c:v>152.76917791881499</c:v>
                </c:pt>
                <c:pt idx="66">
                  <c:v>159.633720723621</c:v>
                </c:pt>
                <c:pt idx="67">
                  <c:v>163.869181784696</c:v>
                </c:pt>
                <c:pt idx="68">
                  <c:v>166.72590118403099</c:v>
                </c:pt>
                <c:pt idx="69">
                  <c:v>169.55818370148501</c:v>
                </c:pt>
                <c:pt idx="70">
                  <c:v>173.49760667681301</c:v>
                </c:pt>
                <c:pt idx="71">
                  <c:v>178.502474316529</c:v>
                </c:pt>
                <c:pt idx="72">
                  <c:v>176.81625131249601</c:v>
                </c:pt>
                <c:pt idx="73">
                  <c:v>176.22461584219499</c:v>
                </c:pt>
                <c:pt idx="74">
                  <c:v>186.44484878351099</c:v>
                </c:pt>
                <c:pt idx="75">
                  <c:v>195.63615510486099</c:v>
                </c:pt>
                <c:pt idx="76">
                  <c:v>200.29797641909801</c:v>
                </c:pt>
                <c:pt idx="77">
                  <c:v>205.69402496162701</c:v>
                </c:pt>
                <c:pt idx="78">
                  <c:v>209.17375671979099</c:v>
                </c:pt>
                <c:pt idx="79">
                  <c:v>212.53367798204599</c:v>
                </c:pt>
                <c:pt idx="80">
                  <c:v>217.488792956449</c:v>
                </c:pt>
                <c:pt idx="81">
                  <c:v>222.274937241223</c:v>
                </c:pt>
                <c:pt idx="82">
                  <c:v>226.54585132281301</c:v>
                </c:pt>
                <c:pt idx="83">
                  <c:v>228.75098651399699</c:v>
                </c:pt>
                <c:pt idx="84">
                  <c:v>230.39542902905399</c:v>
                </c:pt>
                <c:pt idx="85">
                  <c:v>234.65827934791801</c:v>
                </c:pt>
                <c:pt idx="86">
                  <c:v>240.28918222127101</c:v>
                </c:pt>
                <c:pt idx="87">
                  <c:v>245.72456798869399</c:v>
                </c:pt>
                <c:pt idx="88">
                  <c:v>250.18730028848501</c:v>
                </c:pt>
                <c:pt idx="89">
                  <c:v>254.568988904707</c:v>
                </c:pt>
                <c:pt idx="90">
                  <c:v>259.00728546714299</c:v>
                </c:pt>
                <c:pt idx="91">
                  <c:v>261.40504065655898</c:v>
                </c:pt>
                <c:pt idx="92">
                  <c:v>266.069207684773</c:v>
                </c:pt>
                <c:pt idx="93">
                  <c:v>272.36865449139299</c:v>
                </c:pt>
                <c:pt idx="94">
                  <c:v>277.17985164340899</c:v>
                </c:pt>
                <c:pt idx="95">
                  <c:v>282.71066968554402</c:v>
                </c:pt>
                <c:pt idx="96">
                  <c:v>286.353600917363</c:v>
                </c:pt>
                <c:pt idx="97">
                  <c:v>292.158404175979</c:v>
                </c:pt>
                <c:pt idx="98">
                  <c:v>301.04787724024499</c:v>
                </c:pt>
                <c:pt idx="99">
                  <c:v>306.80020722963098</c:v>
                </c:pt>
                <c:pt idx="100">
                  <c:v>317.00889097273199</c:v>
                </c:pt>
                <c:pt idx="101">
                  <c:v>336.72234426303299</c:v>
                </c:pt>
                <c:pt idx="102">
                  <c:v>361.27613374254599</c:v>
                </c:pt>
                <c:pt idx="103">
                  <c:v>380.86293864922999</c:v>
                </c:pt>
                <c:pt idx="104">
                  <c:v>397.40637509758602</c:v>
                </c:pt>
                <c:pt idx="105">
                  <c:v>414.13167112293502</c:v>
                </c:pt>
                <c:pt idx="106">
                  <c:v>407.59021057105798</c:v>
                </c:pt>
                <c:pt idx="107">
                  <c:v>380.57489700133499</c:v>
                </c:pt>
                <c:pt idx="108">
                  <c:v>355.55653506409402</c:v>
                </c:pt>
                <c:pt idx="109">
                  <c:v>342.29154147822499</c:v>
                </c:pt>
                <c:pt idx="110">
                  <c:v>341.56889251640598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A8-49E1-932A-C54969010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23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PropertyType!$P$11:$P$117</c:f>
              <c:numCache>
                <c:formatCode>[$-409]mmm\-yy;@</c:formatCode>
                <c:ptCount val="107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</c:numCache>
            </c:numRef>
          </c:xVal>
          <c:yVal>
            <c:numRef>
              <c:f>PropertyType!$AA$11:$AA$117</c:f>
              <c:numCache>
                <c:formatCode>0%</c:formatCode>
                <c:ptCount val="107"/>
                <c:pt idx="0">
                  <c:v>0.124627698151762</c:v>
                </c:pt>
                <c:pt idx="1">
                  <c:v>0.12116246983876877</c:v>
                </c:pt>
                <c:pt idx="2">
                  <c:v>0.13965334845532484</c:v>
                </c:pt>
                <c:pt idx="3">
                  <c:v>0.18591890423027069</c:v>
                </c:pt>
                <c:pt idx="4">
                  <c:v>0.18447615044758603</c:v>
                </c:pt>
                <c:pt idx="5">
                  <c:v>0.12561667992224823</c:v>
                </c:pt>
                <c:pt idx="6">
                  <c:v>7.0381152408275804E-2</c:v>
                </c:pt>
                <c:pt idx="7">
                  <c:v>6.4845000571026823E-2</c:v>
                </c:pt>
                <c:pt idx="8">
                  <c:v>9.5823549035664923E-2</c:v>
                </c:pt>
                <c:pt idx="9">
                  <c:v>0.14008638278756602</c:v>
                </c:pt>
                <c:pt idx="10">
                  <c:v>0.13419747844414931</c:v>
                </c:pt>
                <c:pt idx="11">
                  <c:v>9.6330946116238492E-2</c:v>
                </c:pt>
                <c:pt idx="12">
                  <c:v>8.9578520527351158E-2</c:v>
                </c:pt>
                <c:pt idx="13">
                  <c:v>0.10368130565876776</c:v>
                </c:pt>
                <c:pt idx="14">
                  <c:v>0.11713641647227013</c:v>
                </c:pt>
                <c:pt idx="15">
                  <c:v>0.10696388551934111</c:v>
                </c:pt>
                <c:pt idx="16">
                  <c:v>7.5605670822866955E-2</c:v>
                </c:pt>
                <c:pt idx="17">
                  <c:v>3.6193793170805844E-2</c:v>
                </c:pt>
                <c:pt idx="18">
                  <c:v>1.8050146543512557E-2</c:v>
                </c:pt>
                <c:pt idx="19">
                  <c:v>2.6097530594319851E-2</c:v>
                </c:pt>
                <c:pt idx="20">
                  <c:v>3.453878539245081E-2</c:v>
                </c:pt>
                <c:pt idx="21">
                  <c:v>3.8808403437268435E-2</c:v>
                </c:pt>
                <c:pt idx="22">
                  <c:v>5.0901255284224733E-2</c:v>
                </c:pt>
                <c:pt idx="23">
                  <c:v>6.8743415186931056E-2</c:v>
                </c:pt>
                <c:pt idx="24">
                  <c:v>8.6097619113613133E-2</c:v>
                </c:pt>
                <c:pt idx="25">
                  <c:v>9.3866242283373813E-2</c:v>
                </c:pt>
                <c:pt idx="26">
                  <c:v>9.1888744014079871E-2</c:v>
                </c:pt>
                <c:pt idx="27">
                  <c:v>9.9383803689618633E-2</c:v>
                </c:pt>
                <c:pt idx="28">
                  <c:v>0.11113325307981947</c:v>
                </c:pt>
                <c:pt idx="29">
                  <c:v>0.11783531374196698</c:v>
                </c:pt>
                <c:pt idx="30">
                  <c:v>0.13438765483406945</c:v>
                </c:pt>
                <c:pt idx="31">
                  <c:v>0.15082036855462477</c:v>
                </c:pt>
                <c:pt idx="32">
                  <c:v>0.15598677985087805</c:v>
                </c:pt>
                <c:pt idx="33">
                  <c:v>0.16554875320527218</c:v>
                </c:pt>
                <c:pt idx="34">
                  <c:v>0.1616421477131389</c:v>
                </c:pt>
                <c:pt idx="35">
                  <c:v>0.14178559348898956</c:v>
                </c:pt>
                <c:pt idx="36">
                  <c:v>0.1197568214878435</c:v>
                </c:pt>
                <c:pt idx="37">
                  <c:v>9.4618902433287966E-2</c:v>
                </c:pt>
                <c:pt idx="38">
                  <c:v>6.4319543115748834E-2</c:v>
                </c:pt>
                <c:pt idx="39">
                  <c:v>3.9931966349948E-2</c:v>
                </c:pt>
                <c:pt idx="40">
                  <c:v>4.0641942462851466E-2</c:v>
                </c:pt>
                <c:pt idx="41">
                  <c:v>5.6365646783739898E-2</c:v>
                </c:pt>
                <c:pt idx="42">
                  <c:v>3.9662411044150359E-2</c:v>
                </c:pt>
                <c:pt idx="43">
                  <c:v>4.0283797310425307E-3</c:v>
                </c:pt>
                <c:pt idx="44">
                  <c:v>-2.7015012683978323E-2</c:v>
                </c:pt>
                <c:pt idx="45">
                  <c:v>-6.6237902244161706E-2</c:v>
                </c:pt>
                <c:pt idx="46">
                  <c:v>-0.10473015792843621</c:v>
                </c:pt>
                <c:pt idx="47">
                  <c:v>-0.14104712462086699</c:v>
                </c:pt>
                <c:pt idx="48">
                  <c:v>-0.19825396940328588</c:v>
                </c:pt>
                <c:pt idx="49">
                  <c:v>-0.25426179449414121</c:v>
                </c:pt>
                <c:pt idx="50">
                  <c:v>-0.22033025618696567</c:v>
                </c:pt>
                <c:pt idx="51">
                  <c:v>-0.1421951154939779</c:v>
                </c:pt>
                <c:pt idx="52">
                  <c:v>-0.10088717784871615</c:v>
                </c:pt>
                <c:pt idx="53">
                  <c:v>-7.4649234848271462E-2</c:v>
                </c:pt>
                <c:pt idx="54">
                  <c:v>-8.2952019547933742E-2</c:v>
                </c:pt>
                <c:pt idx="55">
                  <c:v>-0.10736678889634399</c:v>
                </c:pt>
                <c:pt idx="56">
                  <c:v>-9.5020866945586535E-2</c:v>
                </c:pt>
                <c:pt idx="57">
                  <c:v>-4.1086925827558685E-2</c:v>
                </c:pt>
                <c:pt idx="58">
                  <c:v>-8.2322971974928549E-3</c:v>
                </c:pt>
                <c:pt idx="59">
                  <c:v>-6.0304918251601336E-3</c:v>
                </c:pt>
                <c:pt idx="60">
                  <c:v>1.0663573276348259E-3</c:v>
                </c:pt>
                <c:pt idx="61">
                  <c:v>-4.0826166558145527E-3</c:v>
                </c:pt>
                <c:pt idx="62">
                  <c:v>5.951746524806012E-3</c:v>
                </c:pt>
                <c:pt idx="63">
                  <c:v>3.9852952707257749E-2</c:v>
                </c:pt>
                <c:pt idx="64">
                  <c:v>6.8843536573342634E-2</c:v>
                </c:pt>
                <c:pt idx="65">
                  <c:v>8.5683162343914709E-2</c:v>
                </c:pt>
                <c:pt idx="66">
                  <c:v>8.2740259694611851E-2</c:v>
                </c:pt>
                <c:pt idx="67">
                  <c:v>7.8146804555110139E-2</c:v>
                </c:pt>
                <c:pt idx="68">
                  <c:v>9.1437950613036723E-2</c:v>
                </c:pt>
                <c:pt idx="69">
                  <c:v>0.11549073655915798</c:v>
                </c:pt>
                <c:pt idx="70">
                  <c:v>0.11202568326737339</c:v>
                </c:pt>
                <c:pt idx="71">
                  <c:v>9.7413641899190218E-2</c:v>
                </c:pt>
                <c:pt idx="72">
                  <c:v>0.10107568690843394</c:v>
                </c:pt>
                <c:pt idx="73">
                  <c:v>9.7888832720988361E-2</c:v>
                </c:pt>
                <c:pt idx="74">
                  <c:v>8.206644815194708E-2</c:v>
                </c:pt>
                <c:pt idx="75">
                  <c:v>6.779405752541412E-2</c:v>
                </c:pt>
                <c:pt idx="76">
                  <c:v>5.3421807403305932E-2</c:v>
                </c:pt>
                <c:pt idx="77">
                  <c:v>4.1836520161869339E-2</c:v>
                </c:pt>
                <c:pt idx="78">
                  <c:v>6.6444281474018041E-2</c:v>
                </c:pt>
                <c:pt idx="79">
                  <c:v>0.10059274828907006</c:v>
                </c:pt>
                <c:pt idx="80">
                  <c:v>0.12011803651216701</c:v>
                </c:pt>
                <c:pt idx="81">
                  <c:v>0.13297386246690568</c:v>
                </c:pt>
                <c:pt idx="82">
                  <c:v>0.10176837921109394</c:v>
                </c:pt>
                <c:pt idx="83">
                  <c:v>6.8221496159299067E-2</c:v>
                </c:pt>
                <c:pt idx="84">
                  <c:v>6.029959904863369E-2</c:v>
                </c:pt>
                <c:pt idx="85">
                  <c:v>5.5670076093644605E-2</c:v>
                </c:pt>
                <c:pt idx="86">
                  <c:v>6.7447890898506335E-2</c:v>
                </c:pt>
                <c:pt idx="87">
                  <c:v>7.4372386039385452E-2</c:v>
                </c:pt>
                <c:pt idx="88">
                  <c:v>5.3712045931126218E-2</c:v>
                </c:pt>
                <c:pt idx="89">
                  <c:v>3.1834608403817688E-2</c:v>
                </c:pt>
                <c:pt idx="90">
                  <c:v>3.4814659022939232E-2</c:v>
                </c:pt>
                <c:pt idx="91">
                  <c:v>4.4850469545703264E-2</c:v>
                </c:pt>
                <c:pt idx="92">
                  <c:v>4.0481040764616338E-2</c:v>
                </c:pt>
                <c:pt idx="93">
                  <c:v>2.6254367973732817E-2</c:v>
                </c:pt>
                <c:pt idx="94">
                  <c:v>3.8301570680011165E-2</c:v>
                </c:pt>
                <c:pt idx="95">
                  <c:v>5.9467547898776285E-2</c:v>
                </c:pt>
                <c:pt idx="96">
                  <c:v>6.1727317216852651E-2</c:v>
                </c:pt>
                <c:pt idx="97">
                  <c:v>9.1547183592551651E-2</c:v>
                </c:pt>
                <c:pt idx="98">
                  <c:v>0.12504568785028525</c:v>
                </c:pt>
                <c:pt idx="99">
                  <c:v>0.12976789486503759</c:v>
                </c:pt>
                <c:pt idx="100">
                  <c:v>0.14634112763879958</c:v>
                </c:pt>
                <c:pt idx="101">
                  <c:v>0.15802349498006052</c:v>
                </c:pt>
                <c:pt idx="102">
                  <c:v>8.9833164034266444E-2</c:v>
                </c:pt>
                <c:pt idx="103">
                  <c:v>1.8835475162193527E-2</c:v>
                </c:pt>
                <c:pt idx="104">
                  <c:v>-2.1309452867266154E-2</c:v>
                </c:pt>
                <c:pt idx="105">
                  <c:v>-5.9799186408396765E-2</c:v>
                </c:pt>
                <c:pt idx="106">
                  <c:v>-3.4883334064253591E-2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PropertyType!$P$11:$P$117</c:f>
              <c:numCache>
                <c:formatCode>[$-409]mmm\-yy;@</c:formatCode>
                <c:ptCount val="107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</c:numCache>
            </c:numRef>
          </c:xVal>
          <c:yVal>
            <c:numRef>
              <c:f>PropertyType!$AB$11:$AB$117</c:f>
              <c:numCache>
                <c:formatCode>0%</c:formatCode>
                <c:ptCount val="107"/>
                <c:pt idx="0">
                  <c:v>3.7276915488483997E-2</c:v>
                </c:pt>
                <c:pt idx="1">
                  <c:v>4.8767514161631498E-2</c:v>
                </c:pt>
                <c:pt idx="2">
                  <c:v>8.3167654760988974E-2</c:v>
                </c:pt>
                <c:pt idx="3">
                  <c:v>0.12533565672056612</c:v>
                </c:pt>
                <c:pt idx="4">
                  <c:v>0.12533976353716247</c:v>
                </c:pt>
                <c:pt idx="5">
                  <c:v>8.2357921735624284E-2</c:v>
                </c:pt>
                <c:pt idx="6">
                  <c:v>5.03643617228553E-2</c:v>
                </c:pt>
                <c:pt idx="7">
                  <c:v>6.3494729346264656E-2</c:v>
                </c:pt>
                <c:pt idx="8">
                  <c:v>9.5755591429715237E-2</c:v>
                </c:pt>
                <c:pt idx="9">
                  <c:v>0.10072830226773632</c:v>
                </c:pt>
                <c:pt idx="10">
                  <c:v>7.8929991680694256E-2</c:v>
                </c:pt>
                <c:pt idx="11">
                  <c:v>7.6065814068888349E-2</c:v>
                </c:pt>
                <c:pt idx="12">
                  <c:v>9.0840283067969096E-2</c:v>
                </c:pt>
                <c:pt idx="13">
                  <c:v>0.12104061239604524</c:v>
                </c:pt>
                <c:pt idx="14">
                  <c:v>0.131463301433556</c:v>
                </c:pt>
                <c:pt idx="15">
                  <c:v>0.10057203744663612</c:v>
                </c:pt>
                <c:pt idx="16">
                  <c:v>7.1267957727688236E-2</c:v>
                </c:pt>
                <c:pt idx="17">
                  <c:v>4.8486818481582095E-2</c:v>
                </c:pt>
                <c:pt idx="18">
                  <c:v>3.2478182455143223E-2</c:v>
                </c:pt>
                <c:pt idx="19">
                  <c:v>2.7387999145090047E-2</c:v>
                </c:pt>
                <c:pt idx="20">
                  <c:v>2.3200217575653603E-2</c:v>
                </c:pt>
                <c:pt idx="21">
                  <c:v>3.8831324575337334E-2</c:v>
                </c:pt>
                <c:pt idx="22">
                  <c:v>7.7182092251788292E-2</c:v>
                </c:pt>
                <c:pt idx="23">
                  <c:v>9.1871354124451354E-2</c:v>
                </c:pt>
                <c:pt idx="24">
                  <c:v>8.150464130367685E-2</c:v>
                </c:pt>
                <c:pt idx="25">
                  <c:v>6.37397586051478E-2</c:v>
                </c:pt>
                <c:pt idx="26">
                  <c:v>5.5385567682840087E-2</c:v>
                </c:pt>
                <c:pt idx="27">
                  <c:v>7.6788568859611717E-2</c:v>
                </c:pt>
                <c:pt idx="28">
                  <c:v>0.12904792930577313</c:v>
                </c:pt>
                <c:pt idx="29">
                  <c:v>0.17715128618450993</c:v>
                </c:pt>
                <c:pt idx="30">
                  <c:v>0.15764298780917962</c:v>
                </c:pt>
                <c:pt idx="31">
                  <c:v>0.12744693381044336</c:v>
                </c:pt>
                <c:pt idx="32">
                  <c:v>0.13526298831807138</c:v>
                </c:pt>
                <c:pt idx="33">
                  <c:v>0.14447204036852401</c:v>
                </c:pt>
                <c:pt idx="34">
                  <c:v>0.15747687825473955</c:v>
                </c:pt>
                <c:pt idx="35">
                  <c:v>0.16431756716139012</c:v>
                </c:pt>
                <c:pt idx="36">
                  <c:v>0.13567819153172556</c:v>
                </c:pt>
                <c:pt idx="37">
                  <c:v>9.9160229528040045E-2</c:v>
                </c:pt>
                <c:pt idx="38">
                  <c:v>9.5151116237636835E-2</c:v>
                </c:pt>
                <c:pt idx="39">
                  <c:v>9.4007135404670761E-2</c:v>
                </c:pt>
                <c:pt idx="40">
                  <c:v>7.4378748139416917E-2</c:v>
                </c:pt>
                <c:pt idx="41">
                  <c:v>6.1534531116383295E-2</c:v>
                </c:pt>
                <c:pt idx="42">
                  <c:v>4.5244229575895911E-2</c:v>
                </c:pt>
                <c:pt idx="43">
                  <c:v>1.4908531260348967E-2</c:v>
                </c:pt>
                <c:pt idx="44">
                  <c:v>-1.5204388930276647E-2</c:v>
                </c:pt>
                <c:pt idx="45">
                  <c:v>-3.5744509975194294E-2</c:v>
                </c:pt>
                <c:pt idx="46">
                  <c:v>-7.1435166016191487E-2</c:v>
                </c:pt>
                <c:pt idx="47">
                  <c:v>-0.11983520428140859</c:v>
                </c:pt>
                <c:pt idx="48">
                  <c:v>-0.1732569502309288</c:v>
                </c:pt>
                <c:pt idx="49">
                  <c:v>-0.21417496221107779</c:v>
                </c:pt>
                <c:pt idx="50">
                  <c:v>-0.1981672092462442</c:v>
                </c:pt>
                <c:pt idx="51">
                  <c:v>-0.156021462734659</c:v>
                </c:pt>
                <c:pt idx="52">
                  <c:v>-0.10320382223585434</c:v>
                </c:pt>
                <c:pt idx="53">
                  <c:v>-4.7277898924141359E-2</c:v>
                </c:pt>
                <c:pt idx="54">
                  <c:v>-6.0643764993092764E-2</c:v>
                </c:pt>
                <c:pt idx="55">
                  <c:v>-9.3375954184300336E-2</c:v>
                </c:pt>
                <c:pt idx="56">
                  <c:v>-7.5250518868117955E-2</c:v>
                </c:pt>
                <c:pt idx="57">
                  <c:v>-3.8994319650337173E-2</c:v>
                </c:pt>
                <c:pt idx="58">
                  <c:v>-1.306929540719437E-2</c:v>
                </c:pt>
                <c:pt idx="59">
                  <c:v>5.0348835429923078E-3</c:v>
                </c:pt>
                <c:pt idx="60">
                  <c:v>1.8855194823341748E-4</c:v>
                </c:pt>
                <c:pt idx="61">
                  <c:v>-2.6231645541132997E-2</c:v>
                </c:pt>
                <c:pt idx="62">
                  <c:v>7.0784271471624471E-4</c:v>
                </c:pt>
                <c:pt idx="63">
                  <c:v>4.6508436790507757E-2</c:v>
                </c:pt>
                <c:pt idx="64">
                  <c:v>5.5693367530474491E-2</c:v>
                </c:pt>
                <c:pt idx="65">
                  <c:v>6.9391268579900967E-2</c:v>
                </c:pt>
                <c:pt idx="66">
                  <c:v>7.9917886582361541E-2</c:v>
                </c:pt>
                <c:pt idx="67">
                  <c:v>9.1486271280909248E-2</c:v>
                </c:pt>
                <c:pt idx="68">
                  <c:v>0.11956414645502478</c:v>
                </c:pt>
                <c:pt idx="69">
                  <c:v>0.1377245879629172</c:v>
                </c:pt>
                <c:pt idx="70">
                  <c:v>0.12575581955716286</c:v>
                </c:pt>
                <c:pt idx="71">
                  <c:v>0.11307820375723709</c:v>
                </c:pt>
                <c:pt idx="72">
                  <c:v>0.10776315274276516</c:v>
                </c:pt>
                <c:pt idx="73">
                  <c:v>0.1039995741276416</c:v>
                </c:pt>
                <c:pt idx="74">
                  <c:v>9.4188658503457923E-2</c:v>
                </c:pt>
                <c:pt idx="75">
                  <c:v>8.2465619515060373E-2</c:v>
                </c:pt>
                <c:pt idx="76">
                  <c:v>9.2680824438064802E-2</c:v>
                </c:pt>
                <c:pt idx="77">
                  <c:v>0.10980370544645002</c:v>
                </c:pt>
                <c:pt idx="78">
                  <c:v>0.10748160505808313</c:v>
                </c:pt>
                <c:pt idx="79">
                  <c:v>0.10320845343227614</c:v>
                </c:pt>
                <c:pt idx="80">
                  <c:v>0.1274813752074675</c:v>
                </c:pt>
                <c:pt idx="81">
                  <c:v>0.16494011884552595</c:v>
                </c:pt>
                <c:pt idx="82">
                  <c:v>0.17299243460727065</c:v>
                </c:pt>
                <c:pt idx="83">
                  <c:v>0.15530648952678439</c:v>
                </c:pt>
                <c:pt idx="84">
                  <c:v>0.10970420524625468</c:v>
                </c:pt>
                <c:pt idx="85">
                  <c:v>4.5641433977850365E-2</c:v>
                </c:pt>
                <c:pt idx="86">
                  <c:v>4.8542269035048102E-2</c:v>
                </c:pt>
                <c:pt idx="87">
                  <c:v>9.0695161970651528E-2</c:v>
                </c:pt>
                <c:pt idx="88">
                  <c:v>9.5610456013524248E-2</c:v>
                </c:pt>
                <c:pt idx="89">
                  <c:v>8.0078174876818009E-2</c:v>
                </c:pt>
                <c:pt idx="90">
                  <c:v>6.7815815234634869E-2</c:v>
                </c:pt>
                <c:pt idx="91">
                  <c:v>6.6304411164559207E-2</c:v>
                </c:pt>
                <c:pt idx="92">
                  <c:v>7.0159431523840077E-2</c:v>
                </c:pt>
                <c:pt idx="93">
                  <c:v>7.9203911688305206E-2</c:v>
                </c:pt>
                <c:pt idx="94">
                  <c:v>9.9233017675636859E-2</c:v>
                </c:pt>
                <c:pt idx="95">
                  <c:v>0.1174228092184828</c:v>
                </c:pt>
                <c:pt idx="96">
                  <c:v>0.13456472212673121</c:v>
                </c:pt>
                <c:pt idx="97">
                  <c:v>0.17177900937452129</c:v>
                </c:pt>
                <c:pt idx="98">
                  <c:v>0.19162608424637573</c:v>
                </c:pt>
                <c:pt idx="99">
                  <c:v>0.18826061140968608</c:v>
                </c:pt>
                <c:pt idx="100">
                  <c:v>0.22272844980977857</c:v>
                </c:pt>
                <c:pt idx="101">
                  <c:v>0.26975156791901322</c:v>
                </c:pt>
                <c:pt idx="102">
                  <c:v>0.22265545532558262</c:v>
                </c:pt>
                <c:pt idx="103">
                  <c:v>0.14867251725689767</c:v>
                </c:pt>
                <c:pt idx="104">
                  <c:v>8.9704343674269049E-2</c:v>
                </c:pt>
                <c:pt idx="105">
                  <c:v>1.9037422562954154E-2</c:v>
                </c:pt>
                <c:pt idx="106">
                  <c:v>3.1996487319537081E-2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PropertyType!$P$11:$P$117</c:f>
              <c:numCache>
                <c:formatCode>[$-409]mmm\-yy;@</c:formatCode>
                <c:ptCount val="107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</c:numCache>
            </c:numRef>
          </c:xVal>
          <c:yVal>
            <c:numRef>
              <c:f>PropertyType!$AC$11:$AC$117</c:f>
              <c:numCache>
                <c:formatCode>0%</c:formatCode>
                <c:ptCount val="107"/>
                <c:pt idx="0">
                  <c:v>0.10524590129537015</c:v>
                </c:pt>
                <c:pt idx="1">
                  <c:v>0.13533535961304222</c:v>
                </c:pt>
                <c:pt idx="2">
                  <c:v>0.13920799589979138</c:v>
                </c:pt>
                <c:pt idx="3">
                  <c:v>0.10829787411688985</c:v>
                </c:pt>
                <c:pt idx="4">
                  <c:v>9.562989391439447E-2</c:v>
                </c:pt>
                <c:pt idx="5">
                  <c:v>0.10129660737414592</c:v>
                </c:pt>
                <c:pt idx="6">
                  <c:v>7.287096154581052E-2</c:v>
                </c:pt>
                <c:pt idx="7">
                  <c:v>4.17217542979329E-2</c:v>
                </c:pt>
                <c:pt idx="8">
                  <c:v>5.2413281263032685E-2</c:v>
                </c:pt>
                <c:pt idx="9">
                  <c:v>7.99045565158083E-2</c:v>
                </c:pt>
                <c:pt idx="10">
                  <c:v>0.10684400019524709</c:v>
                </c:pt>
                <c:pt idx="11">
                  <c:v>0.11072918196203441</c:v>
                </c:pt>
                <c:pt idx="12">
                  <c:v>9.293528041927468E-2</c:v>
                </c:pt>
                <c:pt idx="13">
                  <c:v>7.0513434978761724E-2</c:v>
                </c:pt>
                <c:pt idx="14">
                  <c:v>5.2789510137743134E-2</c:v>
                </c:pt>
                <c:pt idx="15">
                  <c:v>5.4163566899777749E-2</c:v>
                </c:pt>
                <c:pt idx="16">
                  <c:v>6.698992795458425E-2</c:v>
                </c:pt>
                <c:pt idx="17">
                  <c:v>7.753530201597858E-2</c:v>
                </c:pt>
                <c:pt idx="18">
                  <c:v>8.4708279248045582E-2</c:v>
                </c:pt>
                <c:pt idx="19">
                  <c:v>8.350183147937007E-2</c:v>
                </c:pt>
                <c:pt idx="20">
                  <c:v>7.3931807986448828E-2</c:v>
                </c:pt>
                <c:pt idx="21">
                  <c:v>6.7843392505402722E-2</c:v>
                </c:pt>
                <c:pt idx="22">
                  <c:v>8.4939845300270767E-2</c:v>
                </c:pt>
                <c:pt idx="23">
                  <c:v>0.11249957578703063</c:v>
                </c:pt>
                <c:pt idx="24">
                  <c:v>0.13656103764796335</c:v>
                </c:pt>
                <c:pt idx="25">
                  <c:v>0.14659819282770314</c:v>
                </c:pt>
                <c:pt idx="26">
                  <c:v>0.13795364156482326</c:v>
                </c:pt>
                <c:pt idx="27">
                  <c:v>0.14239173587371545</c:v>
                </c:pt>
                <c:pt idx="28">
                  <c:v>0.16181878903260549</c:v>
                </c:pt>
                <c:pt idx="29">
                  <c:v>0.17853687898098691</c:v>
                </c:pt>
                <c:pt idx="30">
                  <c:v>0.17092981944079022</c:v>
                </c:pt>
                <c:pt idx="31">
                  <c:v>0.15375035598659448</c:v>
                </c:pt>
                <c:pt idx="32">
                  <c:v>0.16809766979024432</c:v>
                </c:pt>
                <c:pt idx="33">
                  <c:v>0.19696553107519055</c:v>
                </c:pt>
                <c:pt idx="34">
                  <c:v>0.17793386048464166</c:v>
                </c:pt>
                <c:pt idx="35">
                  <c:v>0.13785315918164365</c:v>
                </c:pt>
                <c:pt idx="36">
                  <c:v>0.10627879086820302</c:v>
                </c:pt>
                <c:pt idx="37">
                  <c:v>6.3040798447931534E-2</c:v>
                </c:pt>
                <c:pt idx="38">
                  <c:v>3.668860064295365E-2</c:v>
                </c:pt>
                <c:pt idx="39">
                  <c:v>3.4470430060487445E-2</c:v>
                </c:pt>
                <c:pt idx="40">
                  <c:v>3.4096771974699847E-2</c:v>
                </c:pt>
                <c:pt idx="41">
                  <c:v>3.0066384468235618E-2</c:v>
                </c:pt>
                <c:pt idx="42">
                  <c:v>2.4840767950923048E-2</c:v>
                </c:pt>
                <c:pt idx="43">
                  <c:v>5.7445749259565915E-4</c:v>
                </c:pt>
                <c:pt idx="44">
                  <c:v>-4.8165120901765945E-2</c:v>
                </c:pt>
                <c:pt idx="45">
                  <c:v>-8.8890816015855578E-2</c:v>
                </c:pt>
                <c:pt idx="46">
                  <c:v>-0.12857677234676324</c:v>
                </c:pt>
                <c:pt idx="47">
                  <c:v>-0.16238479456933075</c:v>
                </c:pt>
                <c:pt idx="48">
                  <c:v>-0.1768358272090278</c:v>
                </c:pt>
                <c:pt idx="49">
                  <c:v>-0.17733543740912039</c:v>
                </c:pt>
                <c:pt idx="50">
                  <c:v>-0.13900108345109985</c:v>
                </c:pt>
                <c:pt idx="51">
                  <c:v>-9.7929055704528145E-2</c:v>
                </c:pt>
                <c:pt idx="52">
                  <c:v>-9.6339004278212959E-2</c:v>
                </c:pt>
                <c:pt idx="53">
                  <c:v>-0.11430182480478401</c:v>
                </c:pt>
                <c:pt idx="54">
                  <c:v>-9.4968849153773349E-2</c:v>
                </c:pt>
                <c:pt idx="55">
                  <c:v>-5.5195317381989573E-2</c:v>
                </c:pt>
                <c:pt idx="56">
                  <c:v>-3.9408810773393643E-2</c:v>
                </c:pt>
                <c:pt idx="57">
                  <c:v>-1.7723042190546434E-2</c:v>
                </c:pt>
                <c:pt idx="58">
                  <c:v>-1.2328550282084905E-2</c:v>
                </c:pt>
                <c:pt idx="59">
                  <c:v>-1.9895850425426742E-2</c:v>
                </c:pt>
                <c:pt idx="60">
                  <c:v>-4.7621814493583603E-3</c:v>
                </c:pt>
                <c:pt idx="61">
                  <c:v>2.5033631738581086E-2</c:v>
                </c:pt>
                <c:pt idx="62">
                  <c:v>4.4496707605128361E-2</c:v>
                </c:pt>
                <c:pt idx="63">
                  <c:v>5.2161335709131729E-2</c:v>
                </c:pt>
                <c:pt idx="64">
                  <c:v>7.5388655754257572E-2</c:v>
                </c:pt>
                <c:pt idx="65">
                  <c:v>0.11695847708443874</c:v>
                </c:pt>
                <c:pt idx="66">
                  <c:v>0.115518389632981</c:v>
                </c:pt>
                <c:pt idx="67">
                  <c:v>8.967981993135532E-2</c:v>
                </c:pt>
                <c:pt idx="68">
                  <c:v>8.5118057562507454E-2</c:v>
                </c:pt>
                <c:pt idx="69">
                  <c:v>7.6306386785266245E-2</c:v>
                </c:pt>
                <c:pt idx="70">
                  <c:v>8.410207786385171E-2</c:v>
                </c:pt>
                <c:pt idx="71">
                  <c:v>0.10487916853906887</c:v>
                </c:pt>
                <c:pt idx="72">
                  <c:v>0.10270237347327349</c:v>
                </c:pt>
                <c:pt idx="73">
                  <c:v>7.6958682409937751E-2</c:v>
                </c:pt>
                <c:pt idx="74">
                  <c:v>5.5314814441762117E-2</c:v>
                </c:pt>
                <c:pt idx="75">
                  <c:v>5.4486150331367167E-2</c:v>
                </c:pt>
                <c:pt idx="76">
                  <c:v>6.0565079503859254E-2</c:v>
                </c:pt>
                <c:pt idx="77">
                  <c:v>6.9995499220855129E-2</c:v>
                </c:pt>
                <c:pt idx="78">
                  <c:v>8.7830114046075547E-2</c:v>
                </c:pt>
                <c:pt idx="79">
                  <c:v>0.10307849120975177</c:v>
                </c:pt>
                <c:pt idx="80">
                  <c:v>0.11453276863225814</c:v>
                </c:pt>
                <c:pt idx="81">
                  <c:v>0.12573227339054904</c:v>
                </c:pt>
                <c:pt idx="82">
                  <c:v>0.11128141698887983</c:v>
                </c:pt>
                <c:pt idx="83">
                  <c:v>8.0379360111745068E-2</c:v>
                </c:pt>
                <c:pt idx="84">
                  <c:v>4.502556291363824E-2</c:v>
                </c:pt>
                <c:pt idx="85">
                  <c:v>6.5927419644011831E-3</c:v>
                </c:pt>
                <c:pt idx="86">
                  <c:v>3.7962491763472439E-3</c:v>
                </c:pt>
                <c:pt idx="87">
                  <c:v>2.0642902220060488E-2</c:v>
                </c:pt>
                <c:pt idx="88">
                  <c:v>2.3634411117989584E-2</c:v>
                </c:pt>
                <c:pt idx="89">
                  <c:v>2.7155580275525448E-2</c:v>
                </c:pt>
                <c:pt idx="90">
                  <c:v>2.647964345195275E-2</c:v>
                </c:pt>
                <c:pt idx="91">
                  <c:v>2.2884423293680234E-2</c:v>
                </c:pt>
                <c:pt idx="92">
                  <c:v>1.80341307145373E-2</c:v>
                </c:pt>
                <c:pt idx="93">
                  <c:v>-2.8985140350081817E-3</c:v>
                </c:pt>
                <c:pt idx="94">
                  <c:v>1.8936514110774461E-3</c:v>
                </c:pt>
                <c:pt idx="95">
                  <c:v>3.6426102930941617E-2</c:v>
                </c:pt>
                <c:pt idx="96">
                  <c:v>8.0261874950365408E-2</c:v>
                </c:pt>
                <c:pt idx="97">
                  <c:v>0.15220111796934743</c:v>
                </c:pt>
                <c:pt idx="98">
                  <c:v>0.18128527351884816</c:v>
                </c:pt>
                <c:pt idx="99">
                  <c:v>0.1536008983589876</c:v>
                </c:pt>
                <c:pt idx="100">
                  <c:v>0.13567650199361192</c:v>
                </c:pt>
                <c:pt idx="101">
                  <c:v>0.11722789944138889</c:v>
                </c:pt>
                <c:pt idx="102">
                  <c:v>8.2588553634467265E-2</c:v>
                </c:pt>
                <c:pt idx="103">
                  <c:v>5.96910960815491E-2</c:v>
                </c:pt>
                <c:pt idx="104">
                  <c:v>3.6381573526231836E-2</c:v>
                </c:pt>
                <c:pt idx="105">
                  <c:v>6.483533088139426E-3</c:v>
                </c:pt>
                <c:pt idx="106">
                  <c:v>1.5573277534909113E-2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PropertyType!$P$11:$P$117</c:f>
              <c:numCache>
                <c:formatCode>[$-409]mmm\-yy;@</c:formatCode>
                <c:ptCount val="107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</c:numCache>
            </c:numRef>
          </c:xVal>
          <c:yVal>
            <c:numRef>
              <c:f>PropertyType!$AD$11:$AD$117</c:f>
              <c:numCache>
                <c:formatCode>0%</c:formatCode>
                <c:ptCount val="107"/>
                <c:pt idx="0">
                  <c:v>8.4990378404506961E-2</c:v>
                </c:pt>
                <c:pt idx="1">
                  <c:v>0.12411125628568098</c:v>
                </c:pt>
                <c:pt idx="2">
                  <c:v>0.13057988620861738</c:v>
                </c:pt>
                <c:pt idx="3">
                  <c:v>0.12554891381688216</c:v>
                </c:pt>
                <c:pt idx="4">
                  <c:v>0.10603747479726588</c:v>
                </c:pt>
                <c:pt idx="5">
                  <c:v>8.8964924232006304E-2</c:v>
                </c:pt>
                <c:pt idx="6">
                  <c:v>0.10332298222289604</c:v>
                </c:pt>
                <c:pt idx="7">
                  <c:v>0.12505349185473458</c:v>
                </c:pt>
                <c:pt idx="8">
                  <c:v>0.1335350832483122</c:v>
                </c:pt>
                <c:pt idx="9">
                  <c:v>0.12298416725762706</c:v>
                </c:pt>
                <c:pt idx="10">
                  <c:v>0.10741931089100221</c:v>
                </c:pt>
                <c:pt idx="11">
                  <c:v>0.10791095791797845</c:v>
                </c:pt>
                <c:pt idx="12">
                  <c:v>0.13017796155199912</c:v>
                </c:pt>
                <c:pt idx="13">
                  <c:v>0.15830702016431486</c:v>
                </c:pt>
                <c:pt idx="14">
                  <c:v>0.13302984923360728</c:v>
                </c:pt>
                <c:pt idx="15">
                  <c:v>9.2894360948832855E-2</c:v>
                </c:pt>
                <c:pt idx="16">
                  <c:v>8.7229595831468831E-2</c:v>
                </c:pt>
                <c:pt idx="17">
                  <c:v>9.6760804982185755E-2</c:v>
                </c:pt>
                <c:pt idx="18">
                  <c:v>0.12221993328453107</c:v>
                </c:pt>
                <c:pt idx="19">
                  <c:v>0.13701967393844994</c:v>
                </c:pt>
                <c:pt idx="20">
                  <c:v>0.12371575022508741</c:v>
                </c:pt>
                <c:pt idx="21">
                  <c:v>0.11189333412864344</c:v>
                </c:pt>
                <c:pt idx="22">
                  <c:v>0.1329126251820627</c:v>
                </c:pt>
                <c:pt idx="23">
                  <c:v>0.15764063493930602</c:v>
                </c:pt>
                <c:pt idx="24">
                  <c:v>0.1585847906502682</c:v>
                </c:pt>
                <c:pt idx="25">
                  <c:v>0.14767173982758552</c:v>
                </c:pt>
                <c:pt idx="26">
                  <c:v>0.12548831213603795</c:v>
                </c:pt>
                <c:pt idx="27">
                  <c:v>0.11711982432332291</c:v>
                </c:pt>
                <c:pt idx="28">
                  <c:v>0.13373505577281408</c:v>
                </c:pt>
                <c:pt idx="29">
                  <c:v>0.15494378433893341</c:v>
                </c:pt>
                <c:pt idx="30">
                  <c:v>0.15862775247140792</c:v>
                </c:pt>
                <c:pt idx="31">
                  <c:v>0.14661819112686869</c:v>
                </c:pt>
                <c:pt idx="32">
                  <c:v>0.1330728195045523</c:v>
                </c:pt>
                <c:pt idx="33">
                  <c:v>0.13167149384962196</c:v>
                </c:pt>
                <c:pt idx="34">
                  <c:v>0.14164054323821129</c:v>
                </c:pt>
                <c:pt idx="35">
                  <c:v>0.13452124525133025</c:v>
                </c:pt>
                <c:pt idx="36">
                  <c:v>9.282934684267885E-2</c:v>
                </c:pt>
                <c:pt idx="37">
                  <c:v>2.7802952221054111E-2</c:v>
                </c:pt>
                <c:pt idx="38">
                  <c:v>-1.819332748077862E-2</c:v>
                </c:pt>
                <c:pt idx="39">
                  <c:v>-2.063411814455185E-2</c:v>
                </c:pt>
                <c:pt idx="40">
                  <c:v>8.3851846622262638E-3</c:v>
                </c:pt>
                <c:pt idx="41">
                  <c:v>4.0616782338555923E-2</c:v>
                </c:pt>
                <c:pt idx="42">
                  <c:v>1.6472902721049287E-2</c:v>
                </c:pt>
                <c:pt idx="43">
                  <c:v>-4.0976566429066552E-2</c:v>
                </c:pt>
                <c:pt idx="44">
                  <c:v>-8.4572745852547482E-2</c:v>
                </c:pt>
                <c:pt idx="45">
                  <c:v>-0.11170039667272647</c:v>
                </c:pt>
                <c:pt idx="46">
                  <c:v>-0.12068556591195623</c:v>
                </c:pt>
                <c:pt idx="47">
                  <c:v>-0.1257758886118745</c:v>
                </c:pt>
                <c:pt idx="48">
                  <c:v>-0.15301463804099769</c:v>
                </c:pt>
                <c:pt idx="49">
                  <c:v>-0.20931497749083572</c:v>
                </c:pt>
                <c:pt idx="50">
                  <c:v>-0.22897795060253101</c:v>
                </c:pt>
                <c:pt idx="51">
                  <c:v>-0.20038506138368029</c:v>
                </c:pt>
                <c:pt idx="52">
                  <c:v>-0.15077970976710142</c:v>
                </c:pt>
                <c:pt idx="53">
                  <c:v>-8.6661626775296874E-2</c:v>
                </c:pt>
                <c:pt idx="54">
                  <c:v>-2.0909665481247397E-2</c:v>
                </c:pt>
                <c:pt idx="55">
                  <c:v>2.0776509751753602E-2</c:v>
                </c:pt>
                <c:pt idx="56">
                  <c:v>4.2963164279977706E-2</c:v>
                </c:pt>
                <c:pt idx="57">
                  <c:v>8.4525923501488132E-2</c:v>
                </c:pt>
                <c:pt idx="58">
                  <c:v>0.12082728193112247</c:v>
                </c:pt>
                <c:pt idx="59">
                  <c:v>0.12361007495539811</c:v>
                </c:pt>
                <c:pt idx="60">
                  <c:v>0.10614426202868299</c:v>
                </c:pt>
                <c:pt idx="61">
                  <c:v>9.3965133353054231E-2</c:v>
                </c:pt>
                <c:pt idx="62">
                  <c:v>0.10006237044619115</c:v>
                </c:pt>
                <c:pt idx="63">
                  <c:v>0.10904870206372785</c:v>
                </c:pt>
                <c:pt idx="64">
                  <c:v>0.11828868038299234</c:v>
                </c:pt>
                <c:pt idx="65">
                  <c:v>0.13605897105107179</c:v>
                </c:pt>
                <c:pt idx="66">
                  <c:v>0.13854745229529586</c:v>
                </c:pt>
                <c:pt idx="67">
                  <c:v>0.13144916623317848</c:v>
                </c:pt>
                <c:pt idx="68">
                  <c:v>0.14356296464438545</c:v>
                </c:pt>
                <c:pt idx="69">
                  <c:v>0.16185425897507555</c:v>
                </c:pt>
                <c:pt idx="70">
                  <c:v>0.14911415602018674</c:v>
                </c:pt>
                <c:pt idx="71">
                  <c:v>0.12460674820827045</c:v>
                </c:pt>
                <c:pt idx="72">
                  <c:v>0.11570319498169712</c:v>
                </c:pt>
                <c:pt idx="73">
                  <c:v>0.11303513871775528</c:v>
                </c:pt>
                <c:pt idx="74">
                  <c:v>0.11044246478964981</c:v>
                </c:pt>
                <c:pt idx="75">
                  <c:v>0.11010117809962416</c:v>
                </c:pt>
                <c:pt idx="76">
                  <c:v>0.11725737068463982</c:v>
                </c:pt>
                <c:pt idx="77">
                  <c:v>0.12295567427917953</c:v>
                </c:pt>
                <c:pt idx="78">
                  <c:v>0.12437892447911292</c:v>
                </c:pt>
                <c:pt idx="79">
                  <c:v>0.12557489316853276</c:v>
                </c:pt>
                <c:pt idx="80">
                  <c:v>0.12639687825737855</c:v>
                </c:pt>
                <c:pt idx="81">
                  <c:v>0.11768576164698219</c:v>
                </c:pt>
                <c:pt idx="82">
                  <c:v>0.10154497424306097</c:v>
                </c:pt>
                <c:pt idx="83">
                  <c:v>9.3502745969300083E-2</c:v>
                </c:pt>
                <c:pt idx="84">
                  <c:v>9.4206176647943174E-2</c:v>
                </c:pt>
                <c:pt idx="85">
                  <c:v>9.6853517441231052E-2</c:v>
                </c:pt>
                <c:pt idx="86">
                  <c:v>9.9847248940348576E-2</c:v>
                </c:pt>
                <c:pt idx="87">
                  <c:v>9.9502966671495274E-2</c:v>
                </c:pt>
                <c:pt idx="88">
                  <c:v>8.1621801245116421E-2</c:v>
                </c:pt>
                <c:pt idx="89">
                  <c:v>6.2624504735917519E-2</c:v>
                </c:pt>
                <c:pt idx="90">
                  <c:v>8.5495871979100579E-2</c:v>
                </c:pt>
                <c:pt idx="91">
                  <c:v>0.11114899453532456</c:v>
                </c:pt>
                <c:pt idx="92">
                  <c:v>9.2073321680846254E-2</c:v>
                </c:pt>
                <c:pt idx="93">
                  <c:v>5.4139802662252379E-2</c:v>
                </c:pt>
                <c:pt idx="94">
                  <c:v>5.850134906206117E-2</c:v>
                </c:pt>
                <c:pt idx="95">
                  <c:v>9.5003598305570369E-2</c:v>
                </c:pt>
                <c:pt idx="96">
                  <c:v>0.138461155691598</c:v>
                </c:pt>
                <c:pt idx="97">
                  <c:v>0.21364166195583212</c:v>
                </c:pt>
                <c:pt idx="98">
                  <c:v>0.23520244832258141</c:v>
                </c:pt>
                <c:pt idx="99">
                  <c:v>0.20568106606819136</c:v>
                </c:pt>
                <c:pt idx="100">
                  <c:v>0.21547769986715326</c:v>
                </c:pt>
                <c:pt idx="101">
                  <c:v>0.21745091148644691</c:v>
                </c:pt>
                <c:pt idx="102">
                  <c:v>0.11603515136722109</c:v>
                </c:pt>
                <c:pt idx="103">
                  <c:v>1.8454131033774246E-2</c:v>
                </c:pt>
                <c:pt idx="104">
                  <c:v>-4.7297735595277279E-2</c:v>
                </c:pt>
                <c:pt idx="105">
                  <c:v>-0.11290953829203565</c:v>
                </c:pt>
                <c:pt idx="106">
                  <c:v>-6.7525964978657704E-2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PropertyType!$AG$7:$AG$117</c:f>
              <c:numCache>
                <c:formatCode>General</c:formatCode>
                <c:ptCount val="111"/>
                <c:pt idx="4" formatCode="0%">
                  <c:v>0.1051725147039726</c:v>
                </c:pt>
                <c:pt idx="5" formatCode="0%">
                  <c:v>0.10808552149866779</c:v>
                </c:pt>
                <c:pt idx="6" formatCode="0%">
                  <c:v>0.14494154829665828</c:v>
                </c:pt>
                <c:pt idx="7" formatCode="0%">
                  <c:v>0.22538009207361154</c:v>
                </c:pt>
                <c:pt idx="8" formatCode="0%">
                  <c:v>0.23170698143250501</c:v>
                </c:pt>
                <c:pt idx="9" formatCode="0%">
                  <c:v>0.24588288640295231</c:v>
                </c:pt>
                <c:pt idx="10" formatCode="0%">
                  <c:v>0.1823433512506929</c:v>
                </c:pt>
                <c:pt idx="11" formatCode="0%">
                  <c:v>5.8830968290970675E-2</c:v>
                </c:pt>
                <c:pt idx="12" formatCode="0%">
                  <c:v>2.7737407563374727E-2</c:v>
                </c:pt>
                <c:pt idx="13" formatCode="0%">
                  <c:v>3.4942028325132268E-2</c:v>
                </c:pt>
                <c:pt idx="14" formatCode="0%">
                  <c:v>3.9227238678913423E-2</c:v>
                </c:pt>
                <c:pt idx="15" formatCode="0%">
                  <c:v>1.9929838601641103E-2</c:v>
                </c:pt>
                <c:pt idx="16" formatCode="0%">
                  <c:v>2.0189531839193364E-2</c:v>
                </c:pt>
                <c:pt idx="17" formatCode="0%">
                  <c:v>6.1700760132738841E-2</c:v>
                </c:pt>
                <c:pt idx="18" formatCode="0%">
                  <c:v>8.8597059833666947E-2</c:v>
                </c:pt>
                <c:pt idx="19" formatCode="0%">
                  <c:v>0.13136815433768101</c:v>
                </c:pt>
                <c:pt idx="20" formatCode="0%">
                  <c:v>0.1491298411912434</c:v>
                </c:pt>
                <c:pt idx="21" formatCode="0%">
                  <c:v>8.2289270155331939E-2</c:v>
                </c:pt>
                <c:pt idx="22" formatCode="0%">
                  <c:v>1.4140109986999772E-3</c:v>
                </c:pt>
                <c:pt idx="23" formatCode="0%">
                  <c:v>-1.8665783033783079E-2</c:v>
                </c:pt>
                <c:pt idx="24" formatCode="0%">
                  <c:v>-5.7070434384468571E-3</c:v>
                </c:pt>
                <c:pt idx="25" formatCode="0%">
                  <c:v>-1.2710852912412252E-2</c:v>
                </c:pt>
                <c:pt idx="26" formatCode="0%">
                  <c:v>2.1859134155766125E-3</c:v>
                </c:pt>
                <c:pt idx="27" formatCode="0%">
                  <c:v>3.6109211512822315E-2</c:v>
                </c:pt>
                <c:pt idx="28" formatCode="0%">
                  <c:v>6.3231850375044418E-2</c:v>
                </c:pt>
                <c:pt idx="29" formatCode="0%">
                  <c:v>4.7266480087339247E-2</c:v>
                </c:pt>
                <c:pt idx="30" formatCode="0%">
                  <c:v>-3.2682482676044122E-3</c:v>
                </c:pt>
                <c:pt idx="31" formatCode="0%">
                  <c:v>-9.0313557767223163E-3</c:v>
                </c:pt>
                <c:pt idx="32" formatCode="0%">
                  <c:v>1.8164162167435993E-2</c:v>
                </c:pt>
                <c:pt idx="33" formatCode="0%">
                  <c:v>8.9199295060196748E-2</c:v>
                </c:pt>
                <c:pt idx="34" formatCode="0%">
                  <c:v>0.17923839052426027</c:v>
                </c:pt>
                <c:pt idx="35" formatCode="0%">
                  <c:v>0.18551566357152272</c:v>
                </c:pt>
                <c:pt idx="36" formatCode="0%">
                  <c:v>0.14706006637412528</c:v>
                </c:pt>
                <c:pt idx="37" formatCode="0%">
                  <c:v>0.11374414496391827</c:v>
                </c:pt>
                <c:pt idx="38" formatCode="0%">
                  <c:v>0.10906938023450308</c:v>
                </c:pt>
                <c:pt idx="39" formatCode="0%">
                  <c:v>0.12129557316653239</c:v>
                </c:pt>
                <c:pt idx="40" formatCode="0%">
                  <c:v>0.12169755687326211</c:v>
                </c:pt>
                <c:pt idx="41" formatCode="0%">
                  <c:v>0.1529318869788534</c:v>
                </c:pt>
                <c:pt idx="42" formatCode="0%">
                  <c:v>0.1685512319250726</c:v>
                </c:pt>
                <c:pt idx="43" formatCode="0%">
                  <c:v>0.157473524317991</c:v>
                </c:pt>
                <c:pt idx="44" formatCode="0%">
                  <c:v>0.1701518763706058</c:v>
                </c:pt>
                <c:pt idx="45" formatCode="0%">
                  <c:v>0.15378371111422795</c:v>
                </c:pt>
                <c:pt idx="46" formatCode="0%">
                  <c:v>0.12939482863981322</c:v>
                </c:pt>
                <c:pt idx="47" formatCode="0%">
                  <c:v>9.3321432783145974E-2</c:v>
                </c:pt>
                <c:pt idx="48" formatCode="0%">
                  <c:v>-6.6244314973762375E-3</c:v>
                </c:pt>
                <c:pt idx="49" formatCode="0%">
                  <c:v>-6.6902205311094365E-2</c:v>
                </c:pt>
                <c:pt idx="50" formatCode="0%">
                  <c:v>-9.3638541133630904E-2</c:v>
                </c:pt>
                <c:pt idx="51" formatCode="0%">
                  <c:v>-0.11399302636645292</c:v>
                </c:pt>
                <c:pt idx="52" formatCode="0%">
                  <c:v>-0.16379989443567167</c:v>
                </c:pt>
                <c:pt idx="53" formatCode="0%">
                  <c:v>-0.28232074884779379</c:v>
                </c:pt>
                <c:pt idx="54" formatCode="0%">
                  <c:v>-0.34302650532818746</c:v>
                </c:pt>
                <c:pt idx="55" formatCode="0%">
                  <c:v>-0.33665992142136536</c:v>
                </c:pt>
                <c:pt idx="56" formatCode="0%">
                  <c:v>-0.18619057038002262</c:v>
                </c:pt>
                <c:pt idx="57" formatCode="0%">
                  <c:v>5.2306403979369698E-2</c:v>
                </c:pt>
                <c:pt idx="58" formatCode="0%">
                  <c:v>0.12642360628459004</c:v>
                </c:pt>
                <c:pt idx="59" formatCode="0%">
                  <c:v>0.16078571761687943</c:v>
                </c:pt>
                <c:pt idx="60" formatCode="0%">
                  <c:v>9.9228410211092744E-2</c:v>
                </c:pt>
                <c:pt idx="61" formatCode="0%">
                  <c:v>1.9984033388137368E-2</c:v>
                </c:pt>
                <c:pt idx="62" formatCode="0%">
                  <c:v>3.9579053761126248E-2</c:v>
                </c:pt>
                <c:pt idx="63" formatCode="0%">
                  <c:v>5.1348007315872524E-2</c:v>
                </c:pt>
                <c:pt idx="64" formatCode="0%">
                  <c:v>4.0920214161719315E-2</c:v>
                </c:pt>
                <c:pt idx="65" formatCode="0%">
                  <c:v>5.7823903247036457E-2</c:v>
                </c:pt>
                <c:pt idx="66" formatCode="0%">
                  <c:v>8.0897807831522339E-2</c:v>
                </c:pt>
                <c:pt idx="67" formatCode="0%">
                  <c:v>5.8713546116425874E-2</c:v>
                </c:pt>
                <c:pt idx="68" formatCode="0%">
                  <c:v>7.4352778681222809E-2</c:v>
                </c:pt>
                <c:pt idx="69" formatCode="0%">
                  <c:v>0.12873109698003127</c:v>
                </c:pt>
                <c:pt idx="70" formatCode="0%">
                  <c:v>0.1514313877348803</c:v>
                </c:pt>
                <c:pt idx="71" formatCode="0%">
                  <c:v>0.13966977375491307</c:v>
                </c:pt>
                <c:pt idx="72" formatCode="0%">
                  <c:v>8.7411613937232735E-2</c:v>
                </c:pt>
                <c:pt idx="73" formatCode="0%">
                  <c:v>6.4081224285350569E-2</c:v>
                </c:pt>
                <c:pt idx="74" formatCode="0%">
                  <c:v>6.6723109984384799E-2</c:v>
                </c:pt>
                <c:pt idx="75" formatCode="0%">
                  <c:v>9.2152240935491125E-2</c:v>
                </c:pt>
                <c:pt idx="76" formatCode="0%">
                  <c:v>0.14645770821237858</c:v>
                </c:pt>
                <c:pt idx="77" formatCode="0%">
                  <c:v>0.13614706200532467</c:v>
                </c:pt>
                <c:pt idx="78" formatCode="0%">
                  <c:v>9.9555632022601648E-2</c:v>
                </c:pt>
                <c:pt idx="79" formatCode="0%">
                  <c:v>4.744290552548236E-2</c:v>
                </c:pt>
                <c:pt idx="80" formatCode="0%">
                  <c:v>-1.5087787863441005E-2</c:v>
                </c:pt>
                <c:pt idx="81" formatCode="0%">
                  <c:v>-1.4907047955051267E-2</c:v>
                </c:pt>
                <c:pt idx="82" formatCode="0%">
                  <c:v>1.6058508376356695E-2</c:v>
                </c:pt>
                <c:pt idx="83" formatCode="0%">
                  <c:v>3.9330388607991429E-2</c:v>
                </c:pt>
                <c:pt idx="84" formatCode="0%">
                  <c:v>5.7963612912631968E-2</c:v>
                </c:pt>
                <c:pt idx="85" formatCode="0%">
                  <c:v>6.439675277660295E-2</c:v>
                </c:pt>
                <c:pt idx="86" formatCode="0%">
                  <c:v>4.4590140636244557E-2</c:v>
                </c:pt>
                <c:pt idx="87" formatCode="0%">
                  <c:v>4.6027281689699828E-2</c:v>
                </c:pt>
                <c:pt idx="88" formatCode="0%">
                  <c:v>5.2167430960414096E-2</c:v>
                </c:pt>
                <c:pt idx="89" formatCode="0%">
                  <c:v>2.0533930353164864E-2</c:v>
                </c:pt>
                <c:pt idx="90" formatCode="0%">
                  <c:v>1.9620633249062047E-2</c:v>
                </c:pt>
                <c:pt idx="91" formatCode="0%">
                  <c:v>3.2076645433062545E-2</c:v>
                </c:pt>
                <c:pt idx="92" formatCode="0%">
                  <c:v>5.8180501317155242E-2</c:v>
                </c:pt>
                <c:pt idx="93" formatCode="0%">
                  <c:v>8.6297145912677786E-2</c:v>
                </c:pt>
                <c:pt idx="94" formatCode="0%">
                  <c:v>7.3524313492086879E-2</c:v>
                </c:pt>
                <c:pt idx="95" formatCode="0%">
                  <c:v>6.4294623061292633E-2</c:v>
                </c:pt>
                <c:pt idx="96" formatCode="0%">
                  <c:v>2.9041602145397194E-2</c:v>
                </c:pt>
                <c:pt idx="97" formatCode="0%">
                  <c:v>-4.0488678698623048E-2</c:v>
                </c:pt>
                <c:pt idx="98" formatCode="0%">
                  <c:v>-5.0471796639393496E-2</c:v>
                </c:pt>
                <c:pt idx="99" formatCode="0%">
                  <c:v>-2.8182549011492752E-2</c:v>
                </c:pt>
                <c:pt idx="100" formatCode="0%">
                  <c:v>-2.7406217242725628E-2</c:v>
                </c:pt>
                <c:pt idx="101" formatCode="0%">
                  <c:v>4.7015113981984324E-2</c:v>
                </c:pt>
                <c:pt idx="102" formatCode="0%">
                  <c:v>0.13654879578448442</c:v>
                </c:pt>
                <c:pt idx="103" formatCode="0%">
                  <c:v>0.13739783333900091</c:v>
                </c:pt>
                <c:pt idx="104" formatCode="0%">
                  <c:v>9.7980253868480416E-2</c:v>
                </c:pt>
                <c:pt idx="105" formatCode="0%">
                  <c:v>1.3304799936570966E-2</c:v>
                </c:pt>
                <c:pt idx="106" formatCode="0%">
                  <c:v>-9.9723110639437396E-2</c:v>
                </c:pt>
                <c:pt idx="107" formatCode="0%">
                  <c:v>-0.17202521405028193</c:v>
                </c:pt>
                <c:pt idx="108" formatCode="0%">
                  <c:v>-0.18104589874156729</c:v>
                </c:pt>
                <c:pt idx="109" formatCode="0%">
                  <c:v>-0.15597688234916163</c:v>
                </c:pt>
                <c:pt idx="110" formatCode="0%">
                  <c:v>-0.10572840369805592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PropertyType!$AH$7:$AH$117</c:f>
              <c:numCache>
                <c:formatCode>General</c:formatCode>
                <c:ptCount val="111"/>
                <c:pt idx="4" formatCode="0%">
                  <c:v>5.900361156606837E-2</c:v>
                </c:pt>
                <c:pt idx="5" formatCode="0%">
                  <c:v>6.4077319395350552E-2</c:v>
                </c:pt>
                <c:pt idx="6" formatCode="0%">
                  <c:v>7.0867630247651858E-2</c:v>
                </c:pt>
                <c:pt idx="7" formatCode="0%">
                  <c:v>9.247539814662975E-2</c:v>
                </c:pt>
                <c:pt idx="8" formatCode="0%">
                  <c:v>0.10970008933272202</c:v>
                </c:pt>
                <c:pt idx="9" formatCode="0%">
                  <c:v>0.12055337739207261</c:v>
                </c:pt>
                <c:pt idx="10" formatCode="0%">
                  <c:v>9.9559347773181095E-2</c:v>
                </c:pt>
                <c:pt idx="11" formatCode="0%">
                  <c:v>4.3545040433790039E-2</c:v>
                </c:pt>
                <c:pt idx="12" formatCode="0%">
                  <c:v>3.3445355596492199E-2</c:v>
                </c:pt>
                <c:pt idx="13" formatCode="0%">
                  <c:v>6.8126245837564658E-2</c:v>
                </c:pt>
                <c:pt idx="14" formatCode="0%">
                  <c:v>9.3533853809352419E-2</c:v>
                </c:pt>
                <c:pt idx="15" formatCode="0%">
                  <c:v>0.10813210215900892</c:v>
                </c:pt>
                <c:pt idx="16" formatCode="0%">
                  <c:v>8.7226146414257855E-2</c:v>
                </c:pt>
                <c:pt idx="17" formatCode="0%">
                  <c:v>7.6566807838605033E-2</c:v>
                </c:pt>
                <c:pt idx="18" formatCode="0%">
                  <c:v>9.8624944857295338E-2</c:v>
                </c:pt>
                <c:pt idx="19" formatCode="0%">
                  <c:v>9.6688141108953074E-2</c:v>
                </c:pt>
                <c:pt idx="20" formatCode="0%">
                  <c:v>8.7894298975813134E-2</c:v>
                </c:pt>
                <c:pt idx="21" formatCode="0%">
                  <c:v>7.0885236244507155E-2</c:v>
                </c:pt>
                <c:pt idx="22" formatCode="0%">
                  <c:v>3.5660809272495264E-2</c:v>
                </c:pt>
                <c:pt idx="23" formatCode="0%">
                  <c:v>9.3982564584100814E-3</c:v>
                </c:pt>
                <c:pt idx="24" formatCode="0%">
                  <c:v>-1.3631127834490275E-3</c:v>
                </c:pt>
                <c:pt idx="25" formatCode="0%">
                  <c:v>-1.3878228759094724E-2</c:v>
                </c:pt>
                <c:pt idx="26" formatCode="0%">
                  <c:v>-1.7989388360669101E-2</c:v>
                </c:pt>
                <c:pt idx="27" formatCode="0%">
                  <c:v>1.8007660657663349E-2</c:v>
                </c:pt>
                <c:pt idx="28" formatCode="0%">
                  <c:v>6.4697691951337344E-2</c:v>
                </c:pt>
                <c:pt idx="29" formatCode="0%">
                  <c:v>8.803177877704127E-2</c:v>
                </c:pt>
                <c:pt idx="30" formatCode="0%">
                  <c:v>9.2017452227897367E-2</c:v>
                </c:pt>
                <c:pt idx="31" formatCode="0%">
                  <c:v>8.1774557567475314E-2</c:v>
                </c:pt>
                <c:pt idx="32" formatCode="0%">
                  <c:v>7.8982079896181112E-2</c:v>
                </c:pt>
                <c:pt idx="33" formatCode="0%">
                  <c:v>9.263142594539131E-2</c:v>
                </c:pt>
                <c:pt idx="34" formatCode="0%">
                  <c:v>0.11837941133618091</c:v>
                </c:pt>
                <c:pt idx="35" formatCode="0%">
                  <c:v>0.13266087278222516</c:v>
                </c:pt>
                <c:pt idx="36" formatCode="0%">
                  <c:v>0.13968155161081031</c:v>
                </c:pt>
                <c:pt idx="37" formatCode="0%">
                  <c:v>0.14424755220882091</c:v>
                </c:pt>
                <c:pt idx="38" formatCode="0%">
                  <c:v>0.13393486851796155</c:v>
                </c:pt>
                <c:pt idx="39" formatCode="0%">
                  <c:v>0.14405027256505543</c:v>
                </c:pt>
                <c:pt idx="40" formatCode="0%">
                  <c:v>0.15376097700272262</c:v>
                </c:pt>
                <c:pt idx="41" formatCode="0%">
                  <c:v>0.13729991850630641</c:v>
                </c:pt>
                <c:pt idx="42" formatCode="0%">
                  <c:v>0.12337656081084636</c:v>
                </c:pt>
                <c:pt idx="43" formatCode="0%">
                  <c:v>0.10401594108843004</c:v>
                </c:pt>
                <c:pt idx="44" formatCode="0%">
                  <c:v>9.5529810239267432E-2</c:v>
                </c:pt>
                <c:pt idx="45" formatCode="0%">
                  <c:v>0.10653235390331117</c:v>
                </c:pt>
                <c:pt idx="46" formatCode="0%">
                  <c:v>8.9874509707544625E-2</c:v>
                </c:pt>
                <c:pt idx="47" formatCode="0%">
                  <c:v>5.7115152313452766E-2</c:v>
                </c:pt>
                <c:pt idx="48" formatCode="0%">
                  <c:v>2.5803572247912632E-2</c:v>
                </c:pt>
                <c:pt idx="49" formatCode="0%">
                  <c:v>-1.7491593998263943E-2</c:v>
                </c:pt>
                <c:pt idx="50" formatCode="0%">
                  <c:v>-4.3370088765142811E-2</c:v>
                </c:pt>
                <c:pt idx="51" formatCode="0%">
                  <c:v>-4.9119961585597061E-2</c:v>
                </c:pt>
                <c:pt idx="52" formatCode="0%">
                  <c:v>-0.10946396202785569</c:v>
                </c:pt>
                <c:pt idx="53" formatCode="0%">
                  <c:v>-0.19590423933142698</c:v>
                </c:pt>
                <c:pt idx="54" formatCode="0%">
                  <c:v>-0.22708948563501841</c:v>
                </c:pt>
                <c:pt idx="55" formatCode="0%">
                  <c:v>-0.2277032561996899</c:v>
                </c:pt>
                <c:pt idx="56" formatCode="0%">
                  <c:v>-0.19772415082608785</c:v>
                </c:pt>
                <c:pt idx="57" formatCode="0%">
                  <c:v>-0.10854028060261733</c:v>
                </c:pt>
                <c:pt idx="58" formatCode="0%">
                  <c:v>-4.1882626763784181E-2</c:v>
                </c:pt>
                <c:pt idx="59" formatCode="0%">
                  <c:v>-2.8810327003238489E-2</c:v>
                </c:pt>
                <c:pt idx="60" formatCode="0%">
                  <c:v>2.0597406999831591E-3</c:v>
                </c:pt>
                <c:pt idx="61" formatCode="0%">
                  <c:v>2.3760875656619884E-2</c:v>
                </c:pt>
                <c:pt idx="62" formatCode="0%">
                  <c:v>3.6519714228000488E-2</c:v>
                </c:pt>
                <c:pt idx="63" formatCode="0%">
                  <c:v>4.1338501424637908E-2</c:v>
                </c:pt>
                <c:pt idx="64" formatCode="0%">
                  <c:v>3.5133725559323814E-2</c:v>
                </c:pt>
                <c:pt idx="65" formatCode="0%">
                  <c:v>4.6956931079894959E-2</c:v>
                </c:pt>
                <c:pt idx="66" formatCode="0%">
                  <c:v>4.048960372639554E-2</c:v>
                </c:pt>
                <c:pt idx="67" formatCode="0%">
                  <c:v>3.3603482596598733E-2</c:v>
                </c:pt>
                <c:pt idx="68" formatCode="0%">
                  <c:v>4.7392747574831251E-2</c:v>
                </c:pt>
                <c:pt idx="69" formatCode="0%">
                  <c:v>4.6379241643947688E-2</c:v>
                </c:pt>
                <c:pt idx="70" formatCode="0%">
                  <c:v>5.7831194850248568E-2</c:v>
                </c:pt>
                <c:pt idx="71" formatCode="0%">
                  <c:v>9.9870091035260122E-2</c:v>
                </c:pt>
                <c:pt idx="72" formatCode="0%">
                  <c:v>0.12455385476924108</c:v>
                </c:pt>
                <c:pt idx="73" formatCode="0%">
                  <c:v>0.11622413877983595</c:v>
                </c:pt>
                <c:pt idx="74" formatCode="0%">
                  <c:v>0.1095125818686995</c:v>
                </c:pt>
                <c:pt idx="75" formatCode="0%">
                  <c:v>0.11102586602160902</c:v>
                </c:pt>
                <c:pt idx="76" formatCode="0%">
                  <c:v>0.10165512965504497</c:v>
                </c:pt>
                <c:pt idx="77" formatCode="0%">
                  <c:v>0.10268539591307735</c:v>
                </c:pt>
                <c:pt idx="78" formatCode="0%">
                  <c:v>9.2461550738909493E-2</c:v>
                </c:pt>
                <c:pt idx="79" formatCode="0%">
                  <c:v>6.8949397931493461E-2</c:v>
                </c:pt>
                <c:pt idx="80" formatCode="0%">
                  <c:v>7.2347798780860506E-2</c:v>
                </c:pt>
                <c:pt idx="81" formatCode="0%">
                  <c:v>7.9587214469329481E-2</c:v>
                </c:pt>
                <c:pt idx="82" formatCode="0%">
                  <c:v>8.0143251415816685E-2</c:v>
                </c:pt>
                <c:pt idx="83" formatCode="0%">
                  <c:v>8.342544949631403E-2</c:v>
                </c:pt>
                <c:pt idx="84" formatCode="0%">
                  <c:v>8.8869970133758525E-2</c:v>
                </c:pt>
                <c:pt idx="85" formatCode="0%">
                  <c:v>9.4020211022538991E-2</c:v>
                </c:pt>
                <c:pt idx="86" formatCode="0%">
                  <c:v>0.10087961668817425</c:v>
                </c:pt>
                <c:pt idx="87" formatCode="0%">
                  <c:v>0.11249959927143216</c:v>
                </c:pt>
                <c:pt idx="88" formatCode="0%">
                  <c:v>0.11914492750378303</c:v>
                </c:pt>
                <c:pt idx="89" formatCode="0%">
                  <c:v>0.11705053643767127</c:v>
                </c:pt>
                <c:pt idx="90" formatCode="0%">
                  <c:v>0.10442825141610323</c:v>
                </c:pt>
                <c:pt idx="91" formatCode="0%">
                  <c:v>7.6670184198403435E-2</c:v>
                </c:pt>
                <c:pt idx="92" formatCode="0%">
                  <c:v>5.7585896044408669E-2</c:v>
                </c:pt>
                <c:pt idx="93" formatCode="0%">
                  <c:v>6.5443712715058888E-2</c:v>
                </c:pt>
                <c:pt idx="94" formatCode="0%">
                  <c:v>8.0540901870002513E-2</c:v>
                </c:pt>
                <c:pt idx="95" formatCode="0%">
                  <c:v>0.10524402125951671</c:v>
                </c:pt>
                <c:pt idx="96" formatCode="0%">
                  <c:v>0.10873091997778306</c:v>
                </c:pt>
                <c:pt idx="97" formatCode="0%">
                  <c:v>9.7166858008664425E-2</c:v>
                </c:pt>
                <c:pt idx="98" formatCode="0%">
                  <c:v>0.12871248640084398</c:v>
                </c:pt>
                <c:pt idx="99" formatCode="0%">
                  <c:v>0.15263333633561937</c:v>
                </c:pt>
                <c:pt idx="100" formatCode="0%">
                  <c:v>0.14938408394214409</c:v>
                </c:pt>
                <c:pt idx="101" formatCode="0%">
                  <c:v>0.17558585179391151</c:v>
                </c:pt>
                <c:pt idx="102" formatCode="0%">
                  <c:v>0.2225357339396401</c:v>
                </c:pt>
                <c:pt idx="103" formatCode="0%">
                  <c:v>0.24224083494207527</c:v>
                </c:pt>
                <c:pt idx="104" formatCode="0%">
                  <c:v>0.29433313526143023</c:v>
                </c:pt>
                <c:pt idx="105" formatCode="0%">
                  <c:v>0.34331861282925669</c:v>
                </c:pt>
                <c:pt idx="106" formatCode="0%">
                  <c:v>0.26081294989453285</c:v>
                </c:pt>
                <c:pt idx="107" formatCode="0%">
                  <c:v>0.15864246609554766</c:v>
                </c:pt>
                <c:pt idx="108" formatCode="0%">
                  <c:v>5.7932073897831282E-2</c:v>
                </c:pt>
                <c:pt idx="109" formatCode="0%">
                  <c:v>-3.3346870973269493E-2</c:v>
                </c:pt>
                <c:pt idx="110" formatCode="0%">
                  <c:v>-6.5648106278764273E-2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PropertyType!$AI$7:$AI$117</c:f>
              <c:numCache>
                <c:formatCode>General</c:formatCode>
                <c:ptCount val="111"/>
                <c:pt idx="4" formatCode="0%">
                  <c:v>5.4028181754142146E-3</c:v>
                </c:pt>
                <c:pt idx="5" formatCode="0%">
                  <c:v>0.14279072228763834</c:v>
                </c:pt>
                <c:pt idx="6" formatCode="0%">
                  <c:v>0.25271758257993482</c:v>
                </c:pt>
                <c:pt idx="7" formatCode="0%">
                  <c:v>0.19665980344410494</c:v>
                </c:pt>
                <c:pt idx="8" formatCode="0%">
                  <c:v>6.6470806728538223E-2</c:v>
                </c:pt>
                <c:pt idx="9" formatCode="0%">
                  <c:v>5.158832564884519E-2</c:v>
                </c:pt>
                <c:pt idx="10" formatCode="0%">
                  <c:v>7.0181610671438133E-2</c:v>
                </c:pt>
                <c:pt idx="11" formatCode="0%">
                  <c:v>8.9722174820365153E-2</c:v>
                </c:pt>
                <c:pt idx="12" formatCode="0%">
                  <c:v>0.10980594925888942</c:v>
                </c:pt>
                <c:pt idx="13" formatCode="0%">
                  <c:v>6.1551562758233702E-2</c:v>
                </c:pt>
                <c:pt idx="14" formatCode="0%">
                  <c:v>2.7122383421726237E-2</c:v>
                </c:pt>
                <c:pt idx="15" formatCode="0%">
                  <c:v>2.414796019737242E-2</c:v>
                </c:pt>
                <c:pt idx="16" formatCode="0%">
                  <c:v>1.0638562570643328E-2</c:v>
                </c:pt>
                <c:pt idx="17" formatCode="0%">
                  <c:v>1.8938981908208197E-2</c:v>
                </c:pt>
                <c:pt idx="18" formatCode="0%">
                  <c:v>4.2977362257617724E-2</c:v>
                </c:pt>
                <c:pt idx="19" formatCode="0%">
                  <c:v>5.6617977900573102E-2</c:v>
                </c:pt>
                <c:pt idx="20" formatCode="0%">
                  <c:v>6.1690373355080874E-2</c:v>
                </c:pt>
                <c:pt idx="21" formatCode="0%">
                  <c:v>7.6438796734293879E-2</c:v>
                </c:pt>
                <c:pt idx="22" formatCode="0%">
                  <c:v>6.9568938043770956E-2</c:v>
                </c:pt>
                <c:pt idx="23" formatCode="0%">
                  <c:v>3.5191656633609902E-2</c:v>
                </c:pt>
                <c:pt idx="24" formatCode="0%">
                  <c:v>3.0750694068374385E-2</c:v>
                </c:pt>
                <c:pt idx="25" formatCode="0%">
                  <c:v>2.9450426865312185E-2</c:v>
                </c:pt>
                <c:pt idx="26" formatCode="0%">
                  <c:v>4.8456091683874991E-2</c:v>
                </c:pt>
                <c:pt idx="27" formatCode="0%">
                  <c:v>0.10284124964714625</c:v>
                </c:pt>
                <c:pt idx="28" formatCode="0%">
                  <c:v>0.12910519517822139</c:v>
                </c:pt>
                <c:pt idx="29" formatCode="0%">
                  <c:v>0.15063949504414698</c:v>
                </c:pt>
                <c:pt idx="30" formatCode="0%">
                  <c:v>0.14697769878202682</c:v>
                </c:pt>
                <c:pt idx="31" formatCode="0%">
                  <c:v>0.12123714133827868</c:v>
                </c:pt>
                <c:pt idx="32" formatCode="0%">
                  <c:v>0.14281117966924595</c:v>
                </c:pt>
                <c:pt idx="33" formatCode="0%">
                  <c:v>0.16704617848420655</c:v>
                </c:pt>
                <c:pt idx="34" formatCode="0%">
                  <c:v>0.17965390224085009</c:v>
                </c:pt>
                <c:pt idx="35" formatCode="0%">
                  <c:v>0.18012622863055805</c:v>
                </c:pt>
                <c:pt idx="36" formatCode="0%">
                  <c:v>0.15340997791500732</c:v>
                </c:pt>
                <c:pt idx="37" formatCode="0%">
                  <c:v>0.14684423796669299</c:v>
                </c:pt>
                <c:pt idx="38" formatCode="0%">
                  <c:v>0.1444103307829312</c:v>
                </c:pt>
                <c:pt idx="39" formatCode="0%">
                  <c:v>0.13965492789442191</c:v>
                </c:pt>
                <c:pt idx="40" formatCode="0%">
                  <c:v>0.12540083754459741</c:v>
                </c:pt>
                <c:pt idx="41" formatCode="0%">
                  <c:v>7.5466042935863564E-2</c:v>
                </c:pt>
                <c:pt idx="42" formatCode="0%">
                  <c:v>3.7487461392824883E-2</c:v>
                </c:pt>
                <c:pt idx="43" formatCode="0%">
                  <c:v>2.6762956585365982E-2</c:v>
                </c:pt>
                <c:pt idx="44" formatCode="0%">
                  <c:v>2.8280762659738778E-2</c:v>
                </c:pt>
                <c:pt idx="45" formatCode="0%">
                  <c:v>4.622623652622071E-2</c:v>
                </c:pt>
                <c:pt idx="46" formatCode="0%">
                  <c:v>6.7056147803176813E-2</c:v>
                </c:pt>
                <c:pt idx="47" formatCode="0%">
                  <c:v>5.2595689011542657E-2</c:v>
                </c:pt>
                <c:pt idx="48" formatCode="0%">
                  <c:v>1.1315826449022959E-2</c:v>
                </c:pt>
                <c:pt idx="49" formatCode="0%">
                  <c:v>-3.0424017831547134E-2</c:v>
                </c:pt>
                <c:pt idx="50" formatCode="0%">
                  <c:v>-9.8427654626875527E-2</c:v>
                </c:pt>
                <c:pt idx="51" formatCode="0%">
                  <c:v>-0.15474071439722104</c:v>
                </c:pt>
                <c:pt idx="52" formatCode="0%">
                  <c:v>-0.18408785113646964</c:v>
                </c:pt>
                <c:pt idx="53" formatCode="0%">
                  <c:v>-0.21712749792867958</c:v>
                </c:pt>
                <c:pt idx="54" formatCode="0%">
                  <c:v>-0.21726931429684759</c:v>
                </c:pt>
                <c:pt idx="55" formatCode="0%">
                  <c:v>-0.18051540347637662</c:v>
                </c:pt>
                <c:pt idx="56" formatCode="0%">
                  <c:v>-0.12101797120058899</c:v>
                </c:pt>
                <c:pt idx="57" formatCode="0%">
                  <c:v>-5.9861143306835229E-2</c:v>
                </c:pt>
                <c:pt idx="58" formatCode="0%">
                  <c:v>-2.2563317928444238E-2</c:v>
                </c:pt>
                <c:pt idx="59" formatCode="0%">
                  <c:v>1.0928272777467773E-2</c:v>
                </c:pt>
                <c:pt idx="60" formatCode="0%">
                  <c:v>3.0256011924761461E-2</c:v>
                </c:pt>
                <c:pt idx="61" formatCode="0%">
                  <c:v>3.9027789844082506E-2</c:v>
                </c:pt>
                <c:pt idx="62" formatCode="0%">
                  <c:v>5.265411920788754E-2</c:v>
                </c:pt>
                <c:pt idx="63" formatCode="0%">
                  <c:v>5.7962378435661543E-2</c:v>
                </c:pt>
                <c:pt idx="64" formatCode="0%">
                  <c:v>5.0909340621016819E-2</c:v>
                </c:pt>
                <c:pt idx="65" formatCode="0%">
                  <c:v>4.4665034593888597E-2</c:v>
                </c:pt>
                <c:pt idx="66" formatCode="0%">
                  <c:v>4.8143735329222892E-2</c:v>
                </c:pt>
                <c:pt idx="67" formatCode="0%">
                  <c:v>3.207135962468799E-2</c:v>
                </c:pt>
                <c:pt idx="68" formatCode="0%">
                  <c:v>3.2578671830600481E-2</c:v>
                </c:pt>
                <c:pt idx="69" formatCode="0%">
                  <c:v>7.3707453050088523E-2</c:v>
                </c:pt>
                <c:pt idx="70" formatCode="0%">
                  <c:v>8.8243217930078943E-2</c:v>
                </c:pt>
                <c:pt idx="71" formatCode="0%">
                  <c:v>0.10384000430789042</c:v>
                </c:pt>
                <c:pt idx="72" formatCode="0%">
                  <c:v>0.10786899033660036</c:v>
                </c:pt>
                <c:pt idx="73" formatCode="0%">
                  <c:v>6.8256747265070139E-2</c:v>
                </c:pt>
                <c:pt idx="74" formatCode="0%">
                  <c:v>5.7144690825213118E-2</c:v>
                </c:pt>
                <c:pt idx="75" formatCode="0%">
                  <c:v>7.2672164715482879E-2</c:v>
                </c:pt>
                <c:pt idx="76" formatCode="0%">
                  <c:v>8.6976161573900868E-2</c:v>
                </c:pt>
                <c:pt idx="77" formatCode="0%">
                  <c:v>9.4119016871292871E-2</c:v>
                </c:pt>
                <c:pt idx="78" formatCode="0%">
                  <c:v>8.7923681432735767E-2</c:v>
                </c:pt>
                <c:pt idx="79" formatCode="0%">
                  <c:v>6.4105212116658539E-2</c:v>
                </c:pt>
                <c:pt idx="80" formatCode="0%">
                  <c:v>2.9197687616453472E-2</c:v>
                </c:pt>
                <c:pt idx="81" formatCode="0%">
                  <c:v>1.9443072031302799E-2</c:v>
                </c:pt>
                <c:pt idx="82" formatCode="0%">
                  <c:v>3.8017121989891711E-2</c:v>
                </c:pt>
                <c:pt idx="83" formatCode="0%">
                  <c:v>6.0846502298520067E-2</c:v>
                </c:pt>
                <c:pt idx="84" formatCode="0%">
                  <c:v>5.892887908605271E-2</c:v>
                </c:pt>
                <c:pt idx="85" formatCode="0%">
                  <c:v>3.7391840264256127E-2</c:v>
                </c:pt>
                <c:pt idx="86" formatCode="0%">
                  <c:v>1.2838196909809474E-2</c:v>
                </c:pt>
                <c:pt idx="87" formatCode="0%">
                  <c:v>-5.9612181100554551E-3</c:v>
                </c:pt>
                <c:pt idx="88" formatCode="0%">
                  <c:v>7.1225390904412489E-3</c:v>
                </c:pt>
                <c:pt idx="89" formatCode="0%">
                  <c:v>2.2195976872281253E-2</c:v>
                </c:pt>
                <c:pt idx="90" formatCode="0%">
                  <c:v>4.7698877792365924E-3</c:v>
                </c:pt>
                <c:pt idx="91" formatCode="0%">
                  <c:v>-1.7722448212229569E-2</c:v>
                </c:pt>
                <c:pt idx="92" formatCode="0%">
                  <c:v>-2.0348797926342366E-2</c:v>
                </c:pt>
                <c:pt idx="93" formatCode="0%">
                  <c:v>-8.2783980998702988E-3</c:v>
                </c:pt>
                <c:pt idx="94" formatCode="0%">
                  <c:v>1.228026922841452E-2</c:v>
                </c:pt>
                <c:pt idx="95" formatCode="0%">
                  <c:v>2.9150118909588407E-2</c:v>
                </c:pt>
                <c:pt idx="96" formatCode="0%">
                  <c:v>2.1194747846826401E-2</c:v>
                </c:pt>
                <c:pt idx="97" formatCode="0%">
                  <c:v>1.016687368019964E-3</c:v>
                </c:pt>
                <c:pt idx="98" formatCode="0%">
                  <c:v>4.3705767261621453E-3</c:v>
                </c:pt>
                <c:pt idx="99" formatCode="0%">
                  <c:v>1.7593140911206673E-2</c:v>
                </c:pt>
                <c:pt idx="100" formatCode="0%">
                  <c:v>4.1319090502921263E-2</c:v>
                </c:pt>
                <c:pt idx="101" formatCode="0%">
                  <c:v>9.4989512047605418E-2</c:v>
                </c:pt>
                <c:pt idx="102" formatCode="0%">
                  <c:v>0.12420484610742744</c:v>
                </c:pt>
                <c:pt idx="103" formatCode="0%">
                  <c:v>0.12888350425166961</c:v>
                </c:pt>
                <c:pt idx="104" formatCode="0%">
                  <c:v>0.11720800521420549</c:v>
                </c:pt>
                <c:pt idx="105" formatCode="0%">
                  <c:v>7.492777075941337E-2</c:v>
                </c:pt>
                <c:pt idx="106" formatCode="0%">
                  <c:v>4.6320210229514824E-2</c:v>
                </c:pt>
                <c:pt idx="107" formatCode="0%">
                  <c:v>1.8396144422682115E-2</c:v>
                </c:pt>
                <c:pt idx="108" formatCode="0%">
                  <c:v>-1.6594909287446225E-2</c:v>
                </c:pt>
                <c:pt idx="109" formatCode="0%">
                  <c:v>-1.6395407486677338E-2</c:v>
                </c:pt>
                <c:pt idx="110" formatCode="0%">
                  <c:v>-2.0687655302885632E-2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PropertyType!$P$7:$P$117</c:f>
              <c:numCache>
                <c:formatCode>[$-409]mmm\-yy;@</c:formatCode>
                <c:ptCount val="11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</c:numCache>
            </c:numRef>
          </c:xVal>
          <c:yVal>
            <c:numRef>
              <c:f>PropertyType!$AJ$7:$AJ$117</c:f>
              <c:numCache>
                <c:formatCode>General</c:formatCode>
                <c:ptCount val="111"/>
                <c:pt idx="4" formatCode="0%">
                  <c:v>3.9997923648493527E-2</c:v>
                </c:pt>
                <c:pt idx="5" formatCode="0%">
                  <c:v>8.7804871785130079E-2</c:v>
                </c:pt>
                <c:pt idx="6" formatCode="0%">
                  <c:v>9.9884765972508838E-2</c:v>
                </c:pt>
                <c:pt idx="7" formatCode="0%">
                  <c:v>0.12876328010963389</c:v>
                </c:pt>
                <c:pt idx="8" formatCode="0%">
                  <c:v>0.13323883999893948</c:v>
                </c:pt>
                <c:pt idx="9" formatCode="0%">
                  <c:v>0.11207285793897492</c:v>
                </c:pt>
                <c:pt idx="10" formatCode="0%">
                  <c:v>0.1073365940396469</c:v>
                </c:pt>
                <c:pt idx="11" formatCode="0%">
                  <c:v>7.4309389906101808E-2</c:v>
                </c:pt>
                <c:pt idx="12" formatCode="0%">
                  <c:v>3.3173772260607359E-2</c:v>
                </c:pt>
                <c:pt idx="13" formatCode="0%">
                  <c:v>6.375923224565061E-2</c:v>
                </c:pt>
                <c:pt idx="14" formatCode="0%">
                  <c:v>0.11504930251411283</c:v>
                </c:pt>
                <c:pt idx="15" formatCode="0%">
                  <c:v>0.13823097426187969</c:v>
                </c:pt>
                <c:pt idx="16" formatCode="0%">
                  <c:v>0.15076871184035312</c:v>
                </c:pt>
                <c:pt idx="17" formatCode="0%">
                  <c:v>0.11110993588881368</c:v>
                </c:pt>
                <c:pt idx="18" formatCode="0%">
                  <c:v>6.2021498547179643E-2</c:v>
                </c:pt>
                <c:pt idx="19" formatCode="0%">
                  <c:v>6.0239411565735201E-2</c:v>
                </c:pt>
                <c:pt idx="20" formatCode="0%">
                  <c:v>7.9414006425745143E-2</c:v>
                </c:pt>
                <c:pt idx="21" formatCode="0%">
                  <c:v>9.1499150819325692E-2</c:v>
                </c:pt>
                <c:pt idx="22" formatCode="0%">
                  <c:v>7.5587486973294871E-2</c:v>
                </c:pt>
                <c:pt idx="23" formatCode="0%">
                  <c:v>6.384584338999999E-2</c:v>
                </c:pt>
                <c:pt idx="24" formatCode="0%">
                  <c:v>7.3724869210041843E-2</c:v>
                </c:pt>
                <c:pt idx="25" formatCode="0%">
                  <c:v>7.0772829132666359E-2</c:v>
                </c:pt>
                <c:pt idx="26" formatCode="0%">
                  <c:v>6.9988745553680065E-2</c:v>
                </c:pt>
                <c:pt idx="27" formatCode="0%">
                  <c:v>8.5056010886915834E-2</c:v>
                </c:pt>
                <c:pt idx="28" formatCode="0%">
                  <c:v>8.7869079893028168E-2</c:v>
                </c:pt>
                <c:pt idx="29" formatCode="0%">
                  <c:v>9.3090656628781021E-2</c:v>
                </c:pt>
                <c:pt idx="30" formatCode="0%">
                  <c:v>9.7205033045792533E-2</c:v>
                </c:pt>
                <c:pt idx="31" formatCode="0%">
                  <c:v>7.3957374433996081E-2</c:v>
                </c:pt>
                <c:pt idx="32" formatCode="0%">
                  <c:v>5.7092465479879895E-2</c:v>
                </c:pt>
                <c:pt idx="33" formatCode="0%">
                  <c:v>7.695264623725695E-2</c:v>
                </c:pt>
                <c:pt idx="34" formatCode="0%">
                  <c:v>0.11180480394902603</c:v>
                </c:pt>
                <c:pt idx="35" formatCode="0%">
                  <c:v>0.13714320811694725</c:v>
                </c:pt>
                <c:pt idx="36" formatCode="0%">
                  <c:v>0.14953546866469036</c:v>
                </c:pt>
                <c:pt idx="37" formatCode="0%">
                  <c:v>0.15576444310624771</c:v>
                </c:pt>
                <c:pt idx="38" formatCode="0%">
                  <c:v>0.17207539719996245</c:v>
                </c:pt>
                <c:pt idx="39" formatCode="0%">
                  <c:v>0.18191170376116728</c:v>
                </c:pt>
                <c:pt idx="40" formatCode="0%">
                  <c:v>0.15217931568725307</c:v>
                </c:pt>
                <c:pt idx="41" formatCode="0%">
                  <c:v>8.6827722817794273E-2</c:v>
                </c:pt>
                <c:pt idx="42" formatCode="0%">
                  <c:v>5.2361925047829105E-2</c:v>
                </c:pt>
                <c:pt idx="43" formatCode="0%">
                  <c:v>6.2803165111663839E-2</c:v>
                </c:pt>
                <c:pt idx="44" formatCode="0%">
                  <c:v>5.9988428374044833E-2</c:v>
                </c:pt>
                <c:pt idx="45" formatCode="0%">
                  <c:v>4.8723314624829595E-2</c:v>
                </c:pt>
                <c:pt idx="46" formatCode="0%">
                  <c:v>4.7535432104242048E-3</c:v>
                </c:pt>
                <c:pt idx="47" formatCode="0%">
                  <c:v>-5.7171150921197067E-2</c:v>
                </c:pt>
                <c:pt idx="48" formatCode="0%">
                  <c:v>-7.7072675560464265E-2</c:v>
                </c:pt>
                <c:pt idx="49" formatCode="0%">
                  <c:v>-7.6662342333986611E-2</c:v>
                </c:pt>
                <c:pt idx="50" formatCode="0%">
                  <c:v>-8.7224424830766534E-2</c:v>
                </c:pt>
                <c:pt idx="51" formatCode="0%">
                  <c:v>-0.12201510638983304</c:v>
                </c:pt>
                <c:pt idx="52" formatCode="0%">
                  <c:v>-0.16744438503153591</c:v>
                </c:pt>
                <c:pt idx="53" formatCode="0%">
                  <c:v>-0.20617138703482374</c:v>
                </c:pt>
                <c:pt idx="54" formatCode="0%">
                  <c:v>-0.21494164885538181</c:v>
                </c:pt>
                <c:pt idx="55" formatCode="0%">
                  <c:v>-0.18450694477147056</c:v>
                </c:pt>
                <c:pt idx="56" formatCode="0%">
                  <c:v>-0.11523180242955655</c:v>
                </c:pt>
                <c:pt idx="57" formatCode="0%">
                  <c:v>-5.6610117318312003E-4</c:v>
                </c:pt>
                <c:pt idx="58" formatCode="0%">
                  <c:v>0.11375212221179765</c:v>
                </c:pt>
                <c:pt idx="59" formatCode="0%">
                  <c:v>0.17167251375545312</c:v>
                </c:pt>
                <c:pt idx="60" formatCode="0%">
                  <c:v>0.17339081871926365</c:v>
                </c:pt>
                <c:pt idx="61" formatCode="0%">
                  <c:v>0.13684966492483719</c:v>
                </c:pt>
                <c:pt idx="62" formatCode="0%">
                  <c:v>0.1039708693733028</c:v>
                </c:pt>
                <c:pt idx="63" formatCode="0%">
                  <c:v>8.7938489355815941E-2</c:v>
                </c:pt>
                <c:pt idx="64" formatCode="0%">
                  <c:v>6.6572003930023493E-2</c:v>
                </c:pt>
                <c:pt idx="65" formatCode="0%">
                  <c:v>6.3867599941634046E-2</c:v>
                </c:pt>
                <c:pt idx="66" formatCode="0%">
                  <c:v>6.8779988279925153E-2</c:v>
                </c:pt>
                <c:pt idx="67" formatCode="0%">
                  <c:v>7.541376638266617E-2</c:v>
                </c:pt>
                <c:pt idx="68" formatCode="0%">
                  <c:v>0.10839836746498333</c:v>
                </c:pt>
                <c:pt idx="69" formatCode="0%">
                  <c:v>0.10989786036285465</c:v>
                </c:pt>
                <c:pt idx="70" formatCode="0%">
                  <c:v>8.6848103836375534E-2</c:v>
                </c:pt>
                <c:pt idx="71" formatCode="0%">
                  <c:v>8.9298624503168389E-2</c:v>
                </c:pt>
                <c:pt idx="72" formatCode="0%">
                  <c:v>6.0520591322684503E-2</c:v>
                </c:pt>
                <c:pt idx="73" formatCode="0%">
                  <c:v>3.9316487091219043E-2</c:v>
                </c:pt>
                <c:pt idx="74" formatCode="0%">
                  <c:v>7.4624903217344052E-2</c:v>
                </c:pt>
                <c:pt idx="75" formatCode="0%">
                  <c:v>9.5985676691235922E-2</c:v>
                </c:pt>
                <c:pt idx="76" formatCode="0%">
                  <c:v>0.13280298011239711</c:v>
                </c:pt>
                <c:pt idx="77" formatCode="0%">
                  <c:v>0.16722640579237336</c:v>
                </c:pt>
                <c:pt idx="78" formatCode="0%">
                  <c:v>0.1219068699649164</c:v>
                </c:pt>
                <c:pt idx="79" formatCode="0%">
                  <c:v>8.637218855649631E-2</c:v>
                </c:pt>
                <c:pt idx="80" formatCode="0%">
                  <c:v>8.5826211750544168E-2</c:v>
                </c:pt>
                <c:pt idx="81" formatCode="0%">
                  <c:v>8.0609596135275297E-2</c:v>
                </c:pt>
                <c:pt idx="82" formatCode="0%">
                  <c:v>8.3051023586547146E-2</c:v>
                </c:pt>
                <c:pt idx="83" formatCode="0%">
                  <c:v>7.6304652918682381E-2</c:v>
                </c:pt>
                <c:pt idx="84" formatCode="0%">
                  <c:v>5.934391329850941E-2</c:v>
                </c:pt>
                <c:pt idx="85" formatCode="0%">
                  <c:v>5.5711823655835824E-2</c:v>
                </c:pt>
                <c:pt idx="86" formatCode="0%">
                  <c:v>6.0664677010017876E-2</c:v>
                </c:pt>
                <c:pt idx="87" formatCode="0%">
                  <c:v>7.4201129067735794E-2</c:v>
                </c:pt>
                <c:pt idx="88" formatCode="0%">
                  <c:v>8.5903923280245209E-2</c:v>
                </c:pt>
                <c:pt idx="89" formatCode="0%">
                  <c:v>8.4849806331649624E-2</c:v>
                </c:pt>
                <c:pt idx="90" formatCode="0%">
                  <c:v>7.7898235254866277E-2</c:v>
                </c:pt>
                <c:pt idx="91" formatCode="0%">
                  <c:v>6.3813206779496534E-2</c:v>
                </c:pt>
                <c:pt idx="92" formatCode="0%">
                  <c:v>6.3480070243273623E-2</c:v>
                </c:pt>
                <c:pt idx="93" formatCode="0%">
                  <c:v>6.9920793036377882E-2</c:v>
                </c:pt>
                <c:pt idx="94" formatCode="0%">
                  <c:v>7.0162374558268237E-2</c:v>
                </c:pt>
                <c:pt idx="95" formatCode="0%">
                  <c:v>8.1504277711985429E-2</c:v>
                </c:pt>
                <c:pt idx="96" formatCode="0%">
                  <c:v>7.6237282055659827E-2</c:v>
                </c:pt>
                <c:pt idx="97" formatCode="0%">
                  <c:v>7.2657955892686532E-2</c:v>
                </c:pt>
                <c:pt idx="98" formatCode="0%">
                  <c:v>8.6110247391077088E-2</c:v>
                </c:pt>
                <c:pt idx="99" formatCode="0%">
                  <c:v>8.5209155957507665E-2</c:v>
                </c:pt>
                <c:pt idx="100" formatCode="0%">
                  <c:v>0.10705397088481394</c:v>
                </c:pt>
                <c:pt idx="101" formatCode="0%">
                  <c:v>0.15253348680057588</c:v>
                </c:pt>
                <c:pt idx="102" formatCode="0%">
                  <c:v>0.20006205343290673</c:v>
                </c:pt>
                <c:pt idx="103" formatCode="0%">
                  <c:v>0.24140378550711095</c:v>
                </c:pt>
                <c:pt idx="104" formatCode="0%">
                  <c:v>0.25361271060302704</c:v>
                </c:pt>
                <c:pt idx="105" formatCode="0%">
                  <c:v>0.22989067455361134</c:v>
                </c:pt>
                <c:pt idx="106" formatCode="0%">
                  <c:v>0.12819578295619305</c:v>
                </c:pt>
                <c:pt idx="107" formatCode="0%">
                  <c:v>-7.5628689133311333E-4</c:v>
                </c:pt>
                <c:pt idx="108" formatCode="0%">
                  <c:v>-0.1053074199507128</c:v>
                </c:pt>
                <c:pt idx="109" formatCode="0%">
                  <c:v>-0.17347171118285298</c:v>
                </c:pt>
                <c:pt idx="110" formatCode="0%">
                  <c:v>-0.16197964608166671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D21A45-7475-4A8C-8761-578194559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776390-3101-4542-9578-8E3E0ABD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5585E8-3A79-4127-BFC5-B032F8EDC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1A4332-959C-4951-BDC9-332180DD2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3CDEB9-9100-430D-97ED-E3CB1001C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17A3AA-81FF-449E-84DF-AAF137B23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49C0E7-5F5A-49F8-A1CB-0BF4D397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D3B038-9838-4509-801D-25B9497D4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71821A-6E0B-4675-9DCA-97DC42CBF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3F1C38-C42E-4B3E-B81D-A2897CDB3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7FD37E-8AF1-4C15-8ABD-5FC80C3DE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809625</xdr:colOff>
      <xdr:row>28</xdr:row>
      <xdr:rowOff>28575</xdr:rowOff>
    </xdr:from>
    <xdr:to>
      <xdr:col>14</xdr:col>
      <xdr:colOff>866776</xdr:colOff>
      <xdr:row>44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056FE9-EFA3-4664-9CB1-90DCCC6F2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49</xdr:row>
      <xdr:rowOff>0</xdr:rowOff>
    </xdr:from>
    <xdr:to>
      <xdr:col>14</xdr:col>
      <xdr:colOff>457200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B25E54-755B-4D1E-A408-91B6ECE26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B94F2E-B3E4-44F0-98A5-F582704B9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C233F2-DD35-4E39-86BD-BCAE341F3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77139F-D74C-4A57-9AB6-70741E1DC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FDFCB1-584D-441D-9902-2FEAE4784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BBF152-90BF-4955-B346-9335A6D79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7730ED-DBB8-4776-950E-78A3A759B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F69895-E356-49F8-893B-EC7D68316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C2A178-070A-4B81-9B7C-709FCCEBB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92F79-EAAA-423A-B5FE-9FE210C42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BA47AB-8F44-4C61-A3C4-01BD6FD48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9B9F7E-CD98-42E5-95E5-199A8B752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8BFE74-6D14-4B4F-8C97-80674DE1D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2A4451-61C1-4D8E-916E-9127266A8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E3038F-56A2-4F75-B26F-FB4F38AC7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8C1DA5-CD95-4FB3-89E7-8C0D23FA8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7B394F-4934-484C-8528-B05008F1F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7008C4-1C40-417F-9014-EA0A9E714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1B6D36-C182-4144-901A-264307386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1CE247-9D05-44F4-8604-CB0152E8E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D0C0C4-4DED-482C-8DEF-58BBD7E1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78.364464679752302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45107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7930-8A52-4796-9F81-BE3D9A29675D}">
  <sheetPr codeName="Sheet3"/>
  <dimension ref="A1:U348"/>
  <sheetViews>
    <sheetView topLeftCell="A299" zoomScaleNormal="100" workbookViewId="0">
      <selection activeCell="K20" sqref="K20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07" t="s">
        <v>0</v>
      </c>
      <c r="M5" s="108" t="s">
        <v>1</v>
      </c>
      <c r="N5" s="108" t="s">
        <v>96</v>
      </c>
      <c r="O5" s="108" t="s">
        <v>97</v>
      </c>
      <c r="P5" s="108" t="s">
        <v>98</v>
      </c>
      <c r="Q5" s="109" t="s">
        <v>0</v>
      </c>
      <c r="R5" s="110" t="s">
        <v>2</v>
      </c>
      <c r="S5" s="111" t="s">
        <v>99</v>
      </c>
      <c r="T5" s="112" t="s">
        <v>100</v>
      </c>
      <c r="U5" s="113" t="s">
        <v>101</v>
      </c>
    </row>
    <row r="6" spans="1:21" x14ac:dyDescent="0.25">
      <c r="L6" s="114"/>
      <c r="M6" s="114"/>
      <c r="N6" s="114"/>
      <c r="O6" s="114"/>
      <c r="P6" s="114"/>
      <c r="Q6" s="115">
        <v>35079.5</v>
      </c>
      <c r="R6" s="116">
        <v>65.987658080291396</v>
      </c>
      <c r="S6" s="117"/>
      <c r="T6" s="118"/>
      <c r="U6" s="118"/>
    </row>
    <row r="7" spans="1:21" x14ac:dyDescent="0.25">
      <c r="A7" s="176" t="s">
        <v>73</v>
      </c>
      <c r="B7" s="176"/>
      <c r="C7" s="176"/>
      <c r="D7" s="176"/>
      <c r="E7" s="176"/>
      <c r="F7" s="176"/>
      <c r="G7" s="176"/>
      <c r="H7" s="176"/>
      <c r="I7" s="176"/>
      <c r="J7" s="176"/>
      <c r="L7" s="114"/>
      <c r="M7" s="114"/>
      <c r="N7" s="114"/>
      <c r="O7" s="114"/>
      <c r="P7" s="114"/>
      <c r="Q7" s="115">
        <v>35109.5</v>
      </c>
      <c r="R7" s="116">
        <v>65.149836918979204</v>
      </c>
      <c r="S7" s="119">
        <f>R7/R6-1</f>
        <v>-1.2696634275045193E-2</v>
      </c>
      <c r="T7" s="118"/>
      <c r="U7" s="118"/>
    </row>
    <row r="8" spans="1:21" x14ac:dyDescent="0.25">
      <c r="A8" s="176" t="s">
        <v>74</v>
      </c>
      <c r="B8" s="176"/>
      <c r="C8" s="176"/>
      <c r="D8" s="176"/>
      <c r="E8" s="176"/>
      <c r="F8" s="176"/>
      <c r="G8" s="176"/>
      <c r="H8" s="176"/>
      <c r="I8" s="176"/>
      <c r="J8" s="176"/>
      <c r="L8" s="114"/>
      <c r="M8" s="114"/>
      <c r="N8" s="114"/>
      <c r="O8" s="114"/>
      <c r="P8" s="114"/>
      <c r="Q8" s="115">
        <v>35139.5</v>
      </c>
      <c r="R8" s="116">
        <v>64.597390064977404</v>
      </c>
      <c r="S8" s="119">
        <f t="shared" ref="S8:S71" si="0">R8/R7-1</f>
        <v>-8.4796352550939869E-3</v>
      </c>
      <c r="T8" s="118"/>
      <c r="U8" s="118"/>
    </row>
    <row r="9" spans="1:21" x14ac:dyDescent="0.25">
      <c r="L9" s="114"/>
      <c r="M9" s="114"/>
      <c r="N9" s="114"/>
      <c r="O9" s="114"/>
      <c r="P9" s="114"/>
      <c r="Q9" s="115">
        <v>35170</v>
      </c>
      <c r="R9" s="116">
        <v>64.394651343029196</v>
      </c>
      <c r="S9" s="119">
        <f t="shared" si="0"/>
        <v>-3.1384971086955149E-3</v>
      </c>
      <c r="T9" s="120">
        <f>R9/R6-1</f>
        <v>-2.4140980049994876E-2</v>
      </c>
      <c r="U9" s="118"/>
    </row>
    <row r="10" spans="1:21" x14ac:dyDescent="0.25">
      <c r="L10" s="114"/>
      <c r="M10" s="114"/>
      <c r="N10" s="114"/>
      <c r="O10" s="114"/>
      <c r="P10" s="114"/>
      <c r="Q10" s="115">
        <v>35200.5</v>
      </c>
      <c r="R10" s="116">
        <v>63.919825754624199</v>
      </c>
      <c r="S10" s="119">
        <f t="shared" si="0"/>
        <v>-7.3736805542374828E-3</v>
      </c>
      <c r="T10" s="120">
        <f t="shared" ref="T10:T73" si="1">R10/R7-1</f>
        <v>-1.887972744866051E-2</v>
      </c>
      <c r="U10" s="118"/>
    </row>
    <row r="11" spans="1:21" x14ac:dyDescent="0.25">
      <c r="L11" s="114"/>
      <c r="M11" s="114"/>
      <c r="N11" s="114"/>
      <c r="O11" s="114"/>
      <c r="P11" s="114"/>
      <c r="Q11" s="115">
        <v>35231</v>
      </c>
      <c r="R11" s="116">
        <v>64.243525491951601</v>
      </c>
      <c r="S11" s="119">
        <f t="shared" si="0"/>
        <v>5.064152373788211E-3</v>
      </c>
      <c r="T11" s="120">
        <f t="shared" si="1"/>
        <v>-5.4780010875029594E-3</v>
      </c>
      <c r="U11" s="118"/>
    </row>
    <row r="12" spans="1:21" x14ac:dyDescent="0.25">
      <c r="L12" s="114"/>
      <c r="M12" s="114"/>
      <c r="N12" s="114"/>
      <c r="O12" s="114"/>
      <c r="P12" s="114"/>
      <c r="Q12" s="115">
        <v>35261.5</v>
      </c>
      <c r="R12" s="116">
        <v>64.6474944413023</v>
      </c>
      <c r="S12" s="119">
        <f t="shared" si="0"/>
        <v>6.288088118721058E-3</v>
      </c>
      <c r="T12" s="120">
        <f t="shared" si="1"/>
        <v>3.926461173401119E-3</v>
      </c>
      <c r="U12" s="118"/>
    </row>
    <row r="13" spans="1:21" x14ac:dyDescent="0.25">
      <c r="L13" s="114"/>
      <c r="M13" s="114"/>
      <c r="N13" s="114"/>
      <c r="O13" s="114"/>
      <c r="P13" s="114"/>
      <c r="Q13" s="115">
        <v>35292.5</v>
      </c>
      <c r="R13" s="116">
        <v>64.962326880367996</v>
      </c>
      <c r="S13" s="119">
        <f t="shared" si="0"/>
        <v>4.8699867146677622E-3</v>
      </c>
      <c r="T13" s="120">
        <f t="shared" si="1"/>
        <v>1.6309511382990305E-2</v>
      </c>
      <c r="U13" s="118"/>
    </row>
    <row r="14" spans="1:21" x14ac:dyDescent="0.25">
      <c r="L14" s="114"/>
      <c r="M14" s="114"/>
      <c r="N14" s="114"/>
      <c r="O14" s="114"/>
      <c r="P14" s="114"/>
      <c r="Q14" s="115">
        <v>35323</v>
      </c>
      <c r="R14" s="116">
        <v>64.858212989709102</v>
      </c>
      <c r="S14" s="119">
        <f t="shared" si="0"/>
        <v>-1.6026810562163041E-3</v>
      </c>
      <c r="T14" s="120">
        <f t="shared" si="1"/>
        <v>9.5680847688615067E-3</v>
      </c>
      <c r="U14" s="118"/>
    </row>
    <row r="15" spans="1:21" x14ac:dyDescent="0.25">
      <c r="L15" s="114"/>
      <c r="M15" s="114"/>
      <c r="N15" s="114"/>
      <c r="O15" s="114"/>
      <c r="P15" s="114"/>
      <c r="Q15" s="115">
        <v>35353.5</v>
      </c>
      <c r="R15" s="116">
        <v>64.503601399907595</v>
      </c>
      <c r="S15" s="119">
        <f t="shared" si="0"/>
        <v>-5.4674893657303825E-3</v>
      </c>
      <c r="T15" s="120">
        <f t="shared" si="1"/>
        <v>-2.2258100277243731E-3</v>
      </c>
      <c r="U15" s="118"/>
    </row>
    <row r="16" spans="1:21" x14ac:dyDescent="0.25">
      <c r="L16" s="114"/>
      <c r="M16" s="114"/>
      <c r="N16" s="114"/>
      <c r="O16" s="114"/>
      <c r="P16" s="114"/>
      <c r="Q16" s="115">
        <v>35384</v>
      </c>
      <c r="R16" s="116">
        <v>65.368462517249199</v>
      </c>
      <c r="S16" s="119">
        <f t="shared" si="0"/>
        <v>1.3407950851916928E-2</v>
      </c>
      <c r="T16" s="120">
        <f t="shared" si="1"/>
        <v>6.2518640631381572E-3</v>
      </c>
      <c r="U16" s="118"/>
    </row>
    <row r="17" spans="12:21" x14ac:dyDescent="0.25">
      <c r="L17" s="114"/>
      <c r="M17" s="114"/>
      <c r="N17" s="114"/>
      <c r="O17" s="114"/>
      <c r="P17" s="114"/>
      <c r="Q17" s="115">
        <v>35414.5</v>
      </c>
      <c r="R17" s="116">
        <v>67.263039172372899</v>
      </c>
      <c r="S17" s="119">
        <f t="shared" si="0"/>
        <v>2.8983038336319433E-2</v>
      </c>
      <c r="T17" s="120">
        <f t="shared" si="1"/>
        <v>3.7078206009859782E-2</v>
      </c>
      <c r="U17" s="118"/>
    </row>
    <row r="18" spans="12:21" x14ac:dyDescent="0.25">
      <c r="L18" s="114"/>
      <c r="M18" s="114"/>
      <c r="N18" s="114"/>
      <c r="O18" s="114"/>
      <c r="P18" s="114"/>
      <c r="Q18" s="115">
        <v>35445.5</v>
      </c>
      <c r="R18" s="116">
        <v>69.577522693043505</v>
      </c>
      <c r="S18" s="119">
        <f t="shared" si="0"/>
        <v>3.4409440149431036E-2</v>
      </c>
      <c r="T18" s="120">
        <f t="shared" si="1"/>
        <v>7.8661054313521994E-2</v>
      </c>
      <c r="U18" s="120">
        <f>R18/R6-1</f>
        <v>5.4402061191262341E-2</v>
      </c>
    </row>
    <row r="19" spans="12:21" x14ac:dyDescent="0.25">
      <c r="L19" s="114"/>
      <c r="M19" s="114"/>
      <c r="N19" s="114"/>
      <c r="O19" s="114"/>
      <c r="P19" s="114"/>
      <c r="Q19" s="115">
        <v>35475</v>
      </c>
      <c r="R19" s="116">
        <v>70.849178306322401</v>
      </c>
      <c r="S19" s="119">
        <f t="shared" si="0"/>
        <v>1.8276816478348668E-2</v>
      </c>
      <c r="T19" s="120">
        <f t="shared" si="1"/>
        <v>8.3843425071026711E-2</v>
      </c>
      <c r="U19" s="120">
        <f t="shared" ref="U19:U82" si="2">R19/R7-1</f>
        <v>8.7480516558022137E-2</v>
      </c>
    </row>
    <row r="20" spans="12:21" x14ac:dyDescent="0.25">
      <c r="L20" s="114"/>
      <c r="M20" s="114"/>
      <c r="N20" s="114"/>
      <c r="O20" s="114"/>
      <c r="P20" s="114"/>
      <c r="Q20" s="115">
        <v>35504.5</v>
      </c>
      <c r="R20" s="116">
        <v>70.933802248512293</v>
      </c>
      <c r="S20" s="119">
        <f t="shared" si="0"/>
        <v>1.1944237634486932E-3</v>
      </c>
      <c r="T20" s="120">
        <f t="shared" si="1"/>
        <v>5.4573256298045658E-2</v>
      </c>
      <c r="U20" s="120">
        <f t="shared" si="2"/>
        <v>9.8090838920290802E-2</v>
      </c>
    </row>
    <row r="21" spans="12:21" x14ac:dyDescent="0.25">
      <c r="L21" s="114"/>
      <c r="M21" s="114"/>
      <c r="N21" s="114"/>
      <c r="O21" s="114"/>
      <c r="P21" s="114"/>
      <c r="Q21" s="115">
        <v>35535</v>
      </c>
      <c r="R21" s="116">
        <v>70.723565645612297</v>
      </c>
      <c r="S21" s="119">
        <f t="shared" si="0"/>
        <v>-2.9638422900755135E-3</v>
      </c>
      <c r="T21" s="120">
        <f t="shared" si="1"/>
        <v>1.6471453828915461E-2</v>
      </c>
      <c r="U21" s="120">
        <f t="shared" si="2"/>
        <v>9.8283229594164245E-2</v>
      </c>
    </row>
    <row r="22" spans="12:21" x14ac:dyDescent="0.25">
      <c r="L22" s="114"/>
      <c r="M22" s="114"/>
      <c r="N22" s="114"/>
      <c r="O22" s="114"/>
      <c r="P22" s="114"/>
      <c r="Q22" s="115">
        <v>35565.5</v>
      </c>
      <c r="R22" s="116">
        <v>71.127703675927194</v>
      </c>
      <c r="S22" s="119">
        <f t="shared" si="0"/>
        <v>5.7143333572855504E-3</v>
      </c>
      <c r="T22" s="120">
        <f t="shared" si="1"/>
        <v>3.9312434704685817E-3</v>
      </c>
      <c r="U22" s="120">
        <f t="shared" si="2"/>
        <v>0.11276435497450565</v>
      </c>
    </row>
    <row r="23" spans="12:21" x14ac:dyDescent="0.25">
      <c r="L23" s="114"/>
      <c r="M23" s="114"/>
      <c r="N23" s="114"/>
      <c r="O23" s="114"/>
      <c r="P23" s="114"/>
      <c r="Q23" s="115">
        <v>35596</v>
      </c>
      <c r="R23" s="116">
        <v>71.848502172516902</v>
      </c>
      <c r="S23" s="119">
        <f t="shared" si="0"/>
        <v>1.013386429391594E-2</v>
      </c>
      <c r="T23" s="120">
        <f t="shared" si="1"/>
        <v>1.289512045047303E-2</v>
      </c>
      <c r="U23" s="120">
        <f t="shared" si="2"/>
        <v>0.11837732475497553</v>
      </c>
    </row>
    <row r="24" spans="12:21" x14ac:dyDescent="0.25">
      <c r="L24" s="114"/>
      <c r="M24" s="114"/>
      <c r="N24" s="114"/>
      <c r="O24" s="114"/>
      <c r="P24" s="114"/>
      <c r="Q24" s="115">
        <v>35626.5</v>
      </c>
      <c r="R24" s="116">
        <v>72.975925994698002</v>
      </c>
      <c r="S24" s="119">
        <f t="shared" si="0"/>
        <v>1.5691681636925692E-2</v>
      </c>
      <c r="T24" s="120">
        <f t="shared" si="1"/>
        <v>3.1847381117236395E-2</v>
      </c>
      <c r="U24" s="120">
        <f t="shared" si="2"/>
        <v>0.12882837340212205</v>
      </c>
    </row>
    <row r="25" spans="12:21" x14ac:dyDescent="0.25">
      <c r="L25" s="114"/>
      <c r="M25" s="114"/>
      <c r="N25" s="114"/>
      <c r="O25" s="114"/>
      <c r="P25" s="114"/>
      <c r="Q25" s="115">
        <v>35657.5</v>
      </c>
      <c r="R25" s="116">
        <v>73.362946904085703</v>
      </c>
      <c r="S25" s="119">
        <f t="shared" si="0"/>
        <v>5.3034052547111799E-3</v>
      </c>
      <c r="T25" s="120">
        <f t="shared" si="1"/>
        <v>3.1425775227367891E-2</v>
      </c>
      <c r="U25" s="120">
        <f t="shared" si="2"/>
        <v>0.12931525742893957</v>
      </c>
    </row>
    <row r="26" spans="12:21" x14ac:dyDescent="0.25">
      <c r="L26" s="114"/>
      <c r="M26" s="114"/>
      <c r="N26" s="114"/>
      <c r="O26" s="114"/>
      <c r="P26" s="114"/>
      <c r="Q26" s="115">
        <v>35688</v>
      </c>
      <c r="R26" s="116">
        <v>74.932660191463299</v>
      </c>
      <c r="S26" s="119">
        <f t="shared" si="0"/>
        <v>2.1396540810033615E-2</v>
      </c>
      <c r="T26" s="120">
        <f t="shared" si="1"/>
        <v>4.2925849888157286E-2</v>
      </c>
      <c r="U26" s="120">
        <f t="shared" si="2"/>
        <v>0.15533032344496878</v>
      </c>
    </row>
    <row r="27" spans="12:21" x14ac:dyDescent="0.25">
      <c r="L27" s="114"/>
      <c r="M27" s="114"/>
      <c r="N27" s="114"/>
      <c r="O27" s="114"/>
      <c r="P27" s="114"/>
      <c r="Q27" s="115">
        <v>35718.5</v>
      </c>
      <c r="R27" s="116">
        <v>75.881194164868703</v>
      </c>
      <c r="S27" s="119">
        <f t="shared" si="0"/>
        <v>1.2658485245042206E-2</v>
      </c>
      <c r="T27" s="120">
        <f t="shared" si="1"/>
        <v>3.981132312568092E-2</v>
      </c>
      <c r="U27" s="120">
        <f t="shared" si="2"/>
        <v>0.17638693837298525</v>
      </c>
    </row>
    <row r="28" spans="12:21" x14ac:dyDescent="0.25">
      <c r="L28" s="114"/>
      <c r="M28" s="114"/>
      <c r="N28" s="114"/>
      <c r="O28" s="114"/>
      <c r="P28" s="114"/>
      <c r="Q28" s="115">
        <v>35749</v>
      </c>
      <c r="R28" s="116">
        <v>78.740685833377398</v>
      </c>
      <c r="S28" s="119">
        <f t="shared" si="0"/>
        <v>3.7683798996307472E-2</v>
      </c>
      <c r="T28" s="120">
        <f t="shared" si="1"/>
        <v>7.3303202178103932E-2</v>
      </c>
      <c r="U28" s="120">
        <f t="shared" si="2"/>
        <v>0.20456689359336822</v>
      </c>
    </row>
    <row r="29" spans="12:21" x14ac:dyDescent="0.25">
      <c r="L29" s="114"/>
      <c r="M29" s="114"/>
      <c r="N29" s="114"/>
      <c r="O29" s="114"/>
      <c r="P29" s="114"/>
      <c r="Q29" s="115">
        <v>35779.5</v>
      </c>
      <c r="R29" s="116">
        <v>80.499229437417597</v>
      </c>
      <c r="S29" s="119">
        <f t="shared" si="0"/>
        <v>2.2333353912632248E-2</v>
      </c>
      <c r="T29" s="120">
        <f t="shared" si="1"/>
        <v>7.4287623470606023E-2</v>
      </c>
      <c r="U29" s="120">
        <f t="shared" si="2"/>
        <v>0.19678251871915453</v>
      </c>
    </row>
    <row r="30" spans="12:21" x14ac:dyDescent="0.25">
      <c r="L30" s="121">
        <v>35826</v>
      </c>
      <c r="M30" s="114">
        <v>78.353653143654498</v>
      </c>
      <c r="N30" s="114"/>
      <c r="O30" s="114"/>
      <c r="P30" s="114"/>
      <c r="Q30" s="115">
        <v>35810.5</v>
      </c>
      <c r="R30" s="116">
        <v>83.693730744790997</v>
      </c>
      <c r="S30" s="119">
        <f t="shared" si="0"/>
        <v>3.968362591416974E-2</v>
      </c>
      <c r="T30" s="120">
        <f t="shared" si="1"/>
        <v>0.10295748064992005</v>
      </c>
      <c r="U30" s="120">
        <f t="shared" si="2"/>
        <v>0.20288460274770403</v>
      </c>
    </row>
    <row r="31" spans="12:21" x14ac:dyDescent="0.25">
      <c r="L31" s="121">
        <v>35854</v>
      </c>
      <c r="M31" s="114">
        <v>78.000375331980706</v>
      </c>
      <c r="N31" s="122">
        <f>M31/M30-1</f>
        <v>-4.5087599301347758E-3</v>
      </c>
      <c r="O31" s="114"/>
      <c r="P31" s="114"/>
      <c r="Q31" s="115">
        <v>35840</v>
      </c>
      <c r="R31" s="116">
        <v>83.045465329066701</v>
      </c>
      <c r="S31" s="119">
        <f t="shared" si="0"/>
        <v>-7.7456866835231564E-3</v>
      </c>
      <c r="T31" s="120">
        <f t="shared" si="1"/>
        <v>5.4670332752734918E-2</v>
      </c>
      <c r="U31" s="120">
        <f t="shared" si="2"/>
        <v>0.17214436799835031</v>
      </c>
    </row>
    <row r="32" spans="12:21" x14ac:dyDescent="0.25">
      <c r="L32" s="121">
        <v>35885</v>
      </c>
      <c r="M32" s="114">
        <v>77.758239599737493</v>
      </c>
      <c r="N32" s="122">
        <f t="shared" ref="N32:N95" si="3">M32/M31-1</f>
        <v>-3.1042893218481415E-3</v>
      </c>
      <c r="O32" s="114"/>
      <c r="P32" s="114"/>
      <c r="Q32" s="115">
        <v>35869.5</v>
      </c>
      <c r="R32" s="116">
        <v>82.005605400949904</v>
      </c>
      <c r="S32" s="119">
        <f t="shared" si="0"/>
        <v>-1.2521573863140678E-2</v>
      </c>
      <c r="T32" s="120">
        <f t="shared" si="1"/>
        <v>1.8712924012563414E-2</v>
      </c>
      <c r="U32" s="120">
        <f t="shared" si="2"/>
        <v>0.15608641862518824</v>
      </c>
    </row>
    <row r="33" spans="12:21" x14ac:dyDescent="0.25">
      <c r="L33" s="121">
        <v>35915</v>
      </c>
      <c r="M33" s="114">
        <v>78.559300049443607</v>
      </c>
      <c r="N33" s="122">
        <f t="shared" si="3"/>
        <v>1.0301936538553269E-2</v>
      </c>
      <c r="O33" s="122">
        <f>M33/M30-1</f>
        <v>2.6245988226238914E-3</v>
      </c>
      <c r="P33" s="114"/>
      <c r="Q33" s="115">
        <v>35900</v>
      </c>
      <c r="R33" s="116">
        <v>80.503575651662103</v>
      </c>
      <c r="S33" s="119">
        <f t="shared" si="0"/>
        <v>-1.831618389918499E-2</v>
      </c>
      <c r="T33" s="120">
        <f t="shared" si="1"/>
        <v>-3.8117013840101133E-2</v>
      </c>
      <c r="U33" s="120">
        <f t="shared" si="2"/>
        <v>0.13828502447198887</v>
      </c>
    </row>
    <row r="34" spans="12:21" x14ac:dyDescent="0.25">
      <c r="L34" s="121">
        <v>35946</v>
      </c>
      <c r="M34" s="114">
        <v>79.645128600999996</v>
      </c>
      <c r="N34" s="122">
        <f t="shared" si="3"/>
        <v>1.3821769680648854E-2</v>
      </c>
      <c r="O34" s="122">
        <f t="shared" ref="O34:O97" si="4">M34/M31-1</f>
        <v>2.1086478904992267E-2</v>
      </c>
      <c r="P34" s="114"/>
      <c r="Q34" s="115">
        <v>35930.5</v>
      </c>
      <c r="R34" s="116">
        <v>81.675671022691404</v>
      </c>
      <c r="S34" s="119">
        <f t="shared" si="0"/>
        <v>1.4559544238145872E-2</v>
      </c>
      <c r="T34" s="120">
        <f t="shared" si="1"/>
        <v>-1.6494510578602961E-2</v>
      </c>
      <c r="U34" s="120">
        <f t="shared" si="2"/>
        <v>0.14829618842783066</v>
      </c>
    </row>
    <row r="35" spans="12:21" x14ac:dyDescent="0.25">
      <c r="L35" s="121">
        <v>35976</v>
      </c>
      <c r="M35" s="114">
        <v>80.852729908455402</v>
      </c>
      <c r="N35" s="122">
        <f t="shared" si="3"/>
        <v>1.5162274563019995E-2</v>
      </c>
      <c r="O35" s="122">
        <f t="shared" si="4"/>
        <v>3.9796301004843659E-2</v>
      </c>
      <c r="P35" s="114"/>
      <c r="Q35" s="115">
        <v>35961</v>
      </c>
      <c r="R35" s="116">
        <v>83.784871962599496</v>
      </c>
      <c r="S35" s="119">
        <f t="shared" si="0"/>
        <v>2.5824102985601449E-2</v>
      </c>
      <c r="T35" s="120">
        <f t="shared" si="1"/>
        <v>2.1696889535175456E-2</v>
      </c>
      <c r="U35" s="120">
        <f t="shared" si="2"/>
        <v>0.16613247916319729</v>
      </c>
    </row>
    <row r="36" spans="12:21" x14ac:dyDescent="0.25">
      <c r="L36" s="121">
        <v>36007</v>
      </c>
      <c r="M36" s="114">
        <v>80.653266461467595</v>
      </c>
      <c r="N36" s="122">
        <f t="shared" si="3"/>
        <v>-2.4669970601319813E-3</v>
      </c>
      <c r="O36" s="122">
        <f t="shared" si="4"/>
        <v>2.6654596091183258E-2</v>
      </c>
      <c r="P36" s="114"/>
      <c r="Q36" s="115">
        <v>35991.5</v>
      </c>
      <c r="R36" s="116">
        <v>84.386525291946498</v>
      </c>
      <c r="S36" s="119">
        <f t="shared" si="0"/>
        <v>7.1809303428376214E-3</v>
      </c>
      <c r="T36" s="120">
        <f t="shared" si="1"/>
        <v>4.8233256831794247E-2</v>
      </c>
      <c r="U36" s="120">
        <f t="shared" si="2"/>
        <v>0.15636114433241333</v>
      </c>
    </row>
    <row r="37" spans="12:21" x14ac:dyDescent="0.25">
      <c r="L37" s="121">
        <v>36038</v>
      </c>
      <c r="M37" s="114">
        <v>79.924830284377293</v>
      </c>
      <c r="N37" s="122">
        <f t="shared" si="3"/>
        <v>-9.0317008727516246E-3</v>
      </c>
      <c r="O37" s="122">
        <f t="shared" si="4"/>
        <v>3.5118492278232161E-3</v>
      </c>
      <c r="P37" s="114"/>
      <c r="Q37" s="115">
        <v>36022.5</v>
      </c>
      <c r="R37" s="116">
        <v>85.148061123198005</v>
      </c>
      <c r="S37" s="119">
        <f t="shared" si="0"/>
        <v>9.0243771575719833E-3</v>
      </c>
      <c r="T37" s="120">
        <f t="shared" si="1"/>
        <v>4.2514374929859988E-2</v>
      </c>
      <c r="U37" s="120">
        <f t="shared" si="2"/>
        <v>0.16064123261733321</v>
      </c>
    </row>
    <row r="38" spans="12:21" x14ac:dyDescent="0.25">
      <c r="L38" s="121">
        <v>36068</v>
      </c>
      <c r="M38" s="114">
        <v>79.542472977289705</v>
      </c>
      <c r="N38" s="122">
        <f t="shared" si="3"/>
        <v>-4.7839614513679463E-3</v>
      </c>
      <c r="O38" s="122">
        <f t="shared" si="4"/>
        <v>-1.6205475469402431E-2</v>
      </c>
      <c r="P38" s="114"/>
      <c r="Q38" s="115">
        <v>36053</v>
      </c>
      <c r="R38" s="116">
        <v>85.387845406773295</v>
      </c>
      <c r="S38" s="119">
        <f t="shared" si="0"/>
        <v>2.8160862433304068E-3</v>
      </c>
      <c r="T38" s="120">
        <f t="shared" si="1"/>
        <v>1.913201520304697E-2</v>
      </c>
      <c r="U38" s="120">
        <f t="shared" si="2"/>
        <v>0.13952774649392596</v>
      </c>
    </row>
    <row r="39" spans="12:21" x14ac:dyDescent="0.25">
      <c r="L39" s="121">
        <v>36099</v>
      </c>
      <c r="M39" s="114">
        <v>80.522141077327007</v>
      </c>
      <c r="N39" s="122">
        <f t="shared" si="3"/>
        <v>1.2316289189512775E-2</v>
      </c>
      <c r="O39" s="122">
        <f t="shared" si="4"/>
        <v>-1.6257913646092748E-3</v>
      </c>
      <c r="P39" s="114"/>
      <c r="Q39" s="115">
        <v>36083.5</v>
      </c>
      <c r="R39" s="116">
        <v>86.655917628437393</v>
      </c>
      <c r="S39" s="119">
        <f t="shared" si="0"/>
        <v>1.4850734500012397E-2</v>
      </c>
      <c r="T39" s="120">
        <f t="shared" si="1"/>
        <v>2.6892828311624761E-2</v>
      </c>
      <c r="U39" s="120">
        <f t="shared" si="2"/>
        <v>0.14199464810949358</v>
      </c>
    </row>
    <row r="40" spans="12:21" x14ac:dyDescent="0.25">
      <c r="L40" s="121">
        <v>36129</v>
      </c>
      <c r="M40" s="114">
        <v>82.373867686891501</v>
      </c>
      <c r="N40" s="122">
        <f t="shared" si="3"/>
        <v>2.2996489968966971E-2</v>
      </c>
      <c r="O40" s="122">
        <f t="shared" si="4"/>
        <v>3.0641759185479511E-2</v>
      </c>
      <c r="P40" s="114"/>
      <c r="Q40" s="115">
        <v>36114</v>
      </c>
      <c r="R40" s="116">
        <v>87.077090170916307</v>
      </c>
      <c r="S40" s="119">
        <f t="shared" si="0"/>
        <v>4.8602859909097074E-3</v>
      </c>
      <c r="T40" s="120">
        <f t="shared" si="1"/>
        <v>2.2654996746517275E-2</v>
      </c>
      <c r="U40" s="120">
        <f t="shared" si="2"/>
        <v>0.10587162467926059</v>
      </c>
    </row>
    <row r="41" spans="12:21" x14ac:dyDescent="0.25">
      <c r="L41" s="121">
        <v>36160</v>
      </c>
      <c r="M41" s="114">
        <v>83.7981099624579</v>
      </c>
      <c r="N41" s="122">
        <f t="shared" si="3"/>
        <v>1.7289976974008692E-2</v>
      </c>
      <c r="O41" s="122">
        <f t="shared" si="4"/>
        <v>5.3501441756572454E-2</v>
      </c>
      <c r="P41" s="114"/>
      <c r="Q41" s="115">
        <v>36144.5</v>
      </c>
      <c r="R41" s="116">
        <v>87.122315286554297</v>
      </c>
      <c r="S41" s="119">
        <f t="shared" si="0"/>
        <v>5.1936870592728113E-4</v>
      </c>
      <c r="T41" s="120">
        <f t="shared" si="1"/>
        <v>2.0312842788318131E-2</v>
      </c>
      <c r="U41" s="120">
        <f t="shared" si="2"/>
        <v>8.227514592901386E-2</v>
      </c>
    </row>
    <row r="42" spans="12:21" x14ac:dyDescent="0.25">
      <c r="L42" s="121">
        <v>36191</v>
      </c>
      <c r="M42" s="114">
        <v>84.116666493213103</v>
      </c>
      <c r="N42" s="122">
        <f t="shared" si="3"/>
        <v>3.8014763208611413E-3</v>
      </c>
      <c r="O42" s="122">
        <f t="shared" si="4"/>
        <v>4.4640211596388202E-2</v>
      </c>
      <c r="P42" s="122">
        <f>M42/M30-1</f>
        <v>7.355130384275288E-2</v>
      </c>
      <c r="Q42" s="115">
        <v>36175.5</v>
      </c>
      <c r="R42" s="116">
        <v>86.994838501139</v>
      </c>
      <c r="S42" s="119">
        <f t="shared" si="0"/>
        <v>-1.463193270243246E-3</v>
      </c>
      <c r="T42" s="120">
        <f t="shared" si="1"/>
        <v>3.9111105389804113E-3</v>
      </c>
      <c r="U42" s="120">
        <f t="shared" si="2"/>
        <v>3.9442712458525042E-2</v>
      </c>
    </row>
    <row r="43" spans="12:21" x14ac:dyDescent="0.25">
      <c r="L43" s="121">
        <v>36219</v>
      </c>
      <c r="M43" s="114">
        <v>83.695757067032105</v>
      </c>
      <c r="N43" s="122">
        <f t="shared" si="3"/>
        <v>-5.0038766837599002E-3</v>
      </c>
      <c r="O43" s="122">
        <f t="shared" si="4"/>
        <v>1.6047436125801395E-2</v>
      </c>
      <c r="P43" s="122">
        <f t="shared" ref="P43:P106" si="5">M43/M31-1</f>
        <v>7.301736319615193E-2</v>
      </c>
      <c r="Q43" s="115">
        <v>36205</v>
      </c>
      <c r="R43" s="116">
        <v>85.863360161657894</v>
      </c>
      <c r="S43" s="119">
        <f t="shared" si="0"/>
        <v>-1.3006269785376889E-2</v>
      </c>
      <c r="T43" s="120">
        <f t="shared" si="1"/>
        <v>-1.3938568765631487E-2</v>
      </c>
      <c r="U43" s="120">
        <f t="shared" si="2"/>
        <v>3.39319530744433E-2</v>
      </c>
    </row>
    <row r="44" spans="12:21" x14ac:dyDescent="0.25">
      <c r="L44" s="121">
        <v>36250</v>
      </c>
      <c r="M44" s="114">
        <v>83.861952036603498</v>
      </c>
      <c r="N44" s="122">
        <f t="shared" si="3"/>
        <v>1.9857036413242213E-3</v>
      </c>
      <c r="O44" s="122">
        <f t="shared" si="4"/>
        <v>7.6185577663023807E-4</v>
      </c>
      <c r="P44" s="122">
        <f t="shared" si="5"/>
        <v>7.8496021364231172E-2</v>
      </c>
      <c r="Q44" s="115">
        <v>36234.5</v>
      </c>
      <c r="R44" s="116">
        <v>84.502777307913505</v>
      </c>
      <c r="S44" s="119">
        <f t="shared" si="0"/>
        <v>-1.5845907394991032E-2</v>
      </c>
      <c r="T44" s="120">
        <f t="shared" si="1"/>
        <v>-3.0067359551050332E-2</v>
      </c>
      <c r="U44" s="120">
        <f t="shared" si="2"/>
        <v>3.0451234336411392E-2</v>
      </c>
    </row>
    <row r="45" spans="12:21" x14ac:dyDescent="0.25">
      <c r="L45" s="121">
        <v>36280</v>
      </c>
      <c r="M45" s="114">
        <v>84.951592042410198</v>
      </c>
      <c r="N45" s="122">
        <f t="shared" si="3"/>
        <v>1.2993258317324896E-2</v>
      </c>
      <c r="O45" s="122">
        <f t="shared" si="4"/>
        <v>9.9258040529275338E-3</v>
      </c>
      <c r="P45" s="122">
        <f t="shared" si="5"/>
        <v>8.1369003910974458E-2</v>
      </c>
      <c r="Q45" s="115">
        <v>36265</v>
      </c>
      <c r="R45" s="116">
        <v>83.370965565860999</v>
      </c>
      <c r="S45" s="119">
        <f t="shared" si="0"/>
        <v>-1.3393781578662001E-2</v>
      </c>
      <c r="T45" s="120">
        <f t="shared" si="1"/>
        <v>-4.1656183260005197E-2</v>
      </c>
      <c r="U45" s="120">
        <f t="shared" si="2"/>
        <v>3.5618168397961059E-2</v>
      </c>
    </row>
    <row r="46" spans="12:21" x14ac:dyDescent="0.25">
      <c r="L46" s="121">
        <v>36311</v>
      </c>
      <c r="M46" s="114">
        <v>86.4783780469498</v>
      </c>
      <c r="N46" s="122">
        <f t="shared" si="3"/>
        <v>1.7972423680740368E-2</v>
      </c>
      <c r="O46" s="122">
        <f t="shared" si="4"/>
        <v>3.3246858352557584E-2</v>
      </c>
      <c r="P46" s="122">
        <f t="shared" si="5"/>
        <v>8.5796200796943722E-2</v>
      </c>
      <c r="Q46" s="115">
        <v>36295.5</v>
      </c>
      <c r="R46" s="116">
        <v>83.299489299334695</v>
      </c>
      <c r="S46" s="119">
        <f t="shared" si="0"/>
        <v>-8.5732804029770016E-4</v>
      </c>
      <c r="T46" s="120">
        <f t="shared" si="1"/>
        <v>-2.9859894342547433E-2</v>
      </c>
      <c r="U46" s="120">
        <f t="shared" si="2"/>
        <v>1.9881297041222323E-2</v>
      </c>
    </row>
    <row r="47" spans="12:21" x14ac:dyDescent="0.25">
      <c r="L47" s="121">
        <v>36341</v>
      </c>
      <c r="M47" s="114">
        <v>87.753836595106904</v>
      </c>
      <c r="N47" s="122">
        <f t="shared" si="3"/>
        <v>1.4748872226357568E-2</v>
      </c>
      <c r="O47" s="122">
        <f t="shared" si="4"/>
        <v>4.6408227616794528E-2</v>
      </c>
      <c r="P47" s="122">
        <f t="shared" si="5"/>
        <v>8.5354034359324649E-2</v>
      </c>
      <c r="Q47" s="115">
        <v>36326</v>
      </c>
      <c r="R47" s="116">
        <v>84.454961646292801</v>
      </c>
      <c r="S47" s="119">
        <f t="shared" si="0"/>
        <v>1.3871301693170635E-2</v>
      </c>
      <c r="T47" s="120">
        <f t="shared" si="1"/>
        <v>-5.6584721998509391E-4</v>
      </c>
      <c r="U47" s="120">
        <f t="shared" si="2"/>
        <v>7.9977407376408127E-3</v>
      </c>
    </row>
    <row r="48" spans="12:21" x14ac:dyDescent="0.25">
      <c r="L48" s="121">
        <v>36372</v>
      </c>
      <c r="M48" s="114">
        <v>88.358456847547501</v>
      </c>
      <c r="N48" s="122">
        <f t="shared" si="3"/>
        <v>6.8899580451426967E-3</v>
      </c>
      <c r="O48" s="122">
        <f t="shared" si="4"/>
        <v>4.0103601630402608E-2</v>
      </c>
      <c r="P48" s="122">
        <f t="shared" si="5"/>
        <v>9.5534759150283088E-2</v>
      </c>
      <c r="Q48" s="115">
        <v>36356.5</v>
      </c>
      <c r="R48" s="116">
        <v>85.894974241096904</v>
      </c>
      <c r="S48" s="119">
        <f t="shared" si="0"/>
        <v>1.7050657140015524E-2</v>
      </c>
      <c r="T48" s="120">
        <f t="shared" si="1"/>
        <v>3.0274432568997867E-2</v>
      </c>
      <c r="U48" s="120">
        <f t="shared" si="2"/>
        <v>1.7875471752530681E-2</v>
      </c>
    </row>
    <row r="49" spans="12:21" x14ac:dyDescent="0.25">
      <c r="L49" s="121">
        <v>36403</v>
      </c>
      <c r="M49" s="114">
        <v>88.588601621894597</v>
      </c>
      <c r="N49" s="122">
        <f t="shared" si="3"/>
        <v>2.6046717264900376E-3</v>
      </c>
      <c r="O49" s="122">
        <f t="shared" si="4"/>
        <v>2.4401747842670352E-2</v>
      </c>
      <c r="P49" s="122">
        <f t="shared" si="5"/>
        <v>0.10839899574001088</v>
      </c>
      <c r="Q49" s="115">
        <v>36387.5</v>
      </c>
      <c r="R49" s="116">
        <v>88.325938928127599</v>
      </c>
      <c r="S49" s="119">
        <f t="shared" si="0"/>
        <v>2.830159399323251E-2</v>
      </c>
      <c r="T49" s="120">
        <f t="shared" si="1"/>
        <v>6.0341902106151979E-2</v>
      </c>
      <c r="U49" s="120">
        <f t="shared" si="2"/>
        <v>3.7321787049638511E-2</v>
      </c>
    </row>
    <row r="50" spans="12:21" x14ac:dyDescent="0.25">
      <c r="L50" s="121">
        <v>36433</v>
      </c>
      <c r="M50" s="114">
        <v>89.017126292456197</v>
      </c>
      <c r="N50" s="122">
        <f t="shared" si="3"/>
        <v>4.8372438746757673E-3</v>
      </c>
      <c r="O50" s="122">
        <f t="shared" si="4"/>
        <v>1.4395834374490768E-2</v>
      </c>
      <c r="P50" s="122">
        <f t="shared" si="5"/>
        <v>0.11911439210434938</v>
      </c>
      <c r="Q50" s="115">
        <v>36418</v>
      </c>
      <c r="R50" s="116">
        <v>90.003513296408698</v>
      </c>
      <c r="S50" s="119">
        <f t="shared" si="0"/>
        <v>1.8992997851357885E-2</v>
      </c>
      <c r="T50" s="120">
        <f t="shared" si="1"/>
        <v>6.5698350244404624E-2</v>
      </c>
      <c r="U50" s="120">
        <f t="shared" si="2"/>
        <v>5.4055326816681459E-2</v>
      </c>
    </row>
    <row r="51" spans="12:21" x14ac:dyDescent="0.25">
      <c r="L51" s="121">
        <v>36464</v>
      </c>
      <c r="M51" s="114">
        <v>89.614897653643695</v>
      </c>
      <c r="N51" s="122">
        <f t="shared" si="3"/>
        <v>6.7152399328593848E-3</v>
      </c>
      <c r="O51" s="122">
        <f t="shared" si="4"/>
        <v>1.4219813823412863E-2</v>
      </c>
      <c r="P51" s="122">
        <f t="shared" si="5"/>
        <v>0.11292243915353328</v>
      </c>
      <c r="Q51" s="115">
        <v>36448.5</v>
      </c>
      <c r="R51" s="116">
        <v>91.369440385440598</v>
      </c>
      <c r="S51" s="119">
        <f t="shared" si="0"/>
        <v>1.5176375221414906E-2</v>
      </c>
      <c r="T51" s="120">
        <f t="shared" si="1"/>
        <v>6.3734417440740154E-2</v>
      </c>
      <c r="U51" s="120">
        <f t="shared" si="2"/>
        <v>5.4393547330648717E-2</v>
      </c>
    </row>
    <row r="52" spans="12:21" x14ac:dyDescent="0.25">
      <c r="L52" s="121">
        <v>36494</v>
      </c>
      <c r="M52" s="114">
        <v>90.656013083848705</v>
      </c>
      <c r="N52" s="122">
        <f t="shared" si="3"/>
        <v>1.1617660204543911E-2</v>
      </c>
      <c r="O52" s="122">
        <f t="shared" si="4"/>
        <v>2.3337217476104177E-2</v>
      </c>
      <c r="P52" s="122">
        <f t="shared" si="5"/>
        <v>0.10054335955716187</v>
      </c>
      <c r="Q52" s="115">
        <v>36479</v>
      </c>
      <c r="R52" s="116">
        <v>91.383018290324898</v>
      </c>
      <c r="S52" s="119">
        <f t="shared" si="0"/>
        <v>1.4860444396980199E-4</v>
      </c>
      <c r="T52" s="120">
        <f t="shared" si="1"/>
        <v>3.4611342933867917E-2</v>
      </c>
      <c r="U52" s="120">
        <f t="shared" si="2"/>
        <v>4.9449609661471827E-2</v>
      </c>
    </row>
    <row r="53" spans="12:21" x14ac:dyDescent="0.25">
      <c r="L53" s="121">
        <v>36525</v>
      </c>
      <c r="M53" s="114">
        <v>91.236380192353195</v>
      </c>
      <c r="N53" s="122">
        <f t="shared" si="3"/>
        <v>6.401860050559538E-3</v>
      </c>
      <c r="O53" s="122">
        <f t="shared" si="4"/>
        <v>2.4930639668212518E-2</v>
      </c>
      <c r="P53" s="122">
        <f t="shared" si="5"/>
        <v>8.8764176581401344E-2</v>
      </c>
      <c r="Q53" s="115">
        <v>36509.5</v>
      </c>
      <c r="R53" s="116">
        <v>91.223077611484996</v>
      </c>
      <c r="S53" s="119">
        <f t="shared" si="0"/>
        <v>-1.7502232015556007E-3</v>
      </c>
      <c r="T53" s="120">
        <f t="shared" si="1"/>
        <v>1.3550185658418812E-2</v>
      </c>
      <c r="U53" s="120">
        <f t="shared" si="2"/>
        <v>4.7069023721911796E-2</v>
      </c>
    </row>
    <row r="54" spans="12:21" x14ac:dyDescent="0.25">
      <c r="L54" s="121">
        <v>36556</v>
      </c>
      <c r="M54" s="114">
        <v>92.246951452760101</v>
      </c>
      <c r="N54" s="122">
        <f t="shared" si="3"/>
        <v>1.107640678286792E-2</v>
      </c>
      <c r="O54" s="122">
        <f t="shared" si="4"/>
        <v>2.9370717012802361E-2</v>
      </c>
      <c r="P54" s="122">
        <f t="shared" si="5"/>
        <v>9.665486399419998E-2</v>
      </c>
      <c r="Q54" s="115">
        <v>36540.5</v>
      </c>
      <c r="R54" s="116">
        <v>91.492521184924996</v>
      </c>
      <c r="S54" s="119">
        <f t="shared" si="0"/>
        <v>2.9536777369816303E-3</v>
      </c>
      <c r="T54" s="120">
        <f t="shared" si="1"/>
        <v>1.3470674545579264E-3</v>
      </c>
      <c r="U54" s="120">
        <f t="shared" si="2"/>
        <v>5.1700569381792905E-2</v>
      </c>
    </row>
    <row r="55" spans="12:21" x14ac:dyDescent="0.25">
      <c r="L55" s="121">
        <v>36585</v>
      </c>
      <c r="M55" s="114">
        <v>92.596282534366296</v>
      </c>
      <c r="N55" s="122">
        <f t="shared" si="3"/>
        <v>3.7869119369768889E-3</v>
      </c>
      <c r="O55" s="122">
        <f t="shared" si="4"/>
        <v>2.1402545562234421E-2</v>
      </c>
      <c r="P55" s="122">
        <f t="shared" si="5"/>
        <v>0.1063438073713312</v>
      </c>
      <c r="Q55" s="115">
        <v>36570.5</v>
      </c>
      <c r="R55" s="116">
        <v>89.741669872933798</v>
      </c>
      <c r="S55" s="119">
        <f t="shared" si="0"/>
        <v>-1.9136551155393033E-2</v>
      </c>
      <c r="T55" s="120">
        <f t="shared" si="1"/>
        <v>-1.7961197256327388E-2</v>
      </c>
      <c r="U55" s="120">
        <f t="shared" si="2"/>
        <v>4.5168389683027499E-2</v>
      </c>
    </row>
    <row r="56" spans="12:21" x14ac:dyDescent="0.25">
      <c r="L56" s="121">
        <v>36616</v>
      </c>
      <c r="M56" s="114">
        <v>93.190032114744298</v>
      </c>
      <c r="N56" s="122">
        <f t="shared" si="3"/>
        <v>6.4122399315289513E-3</v>
      </c>
      <c r="O56" s="122">
        <f t="shared" si="4"/>
        <v>2.1413080158070974E-2</v>
      </c>
      <c r="P56" s="122">
        <f t="shared" si="5"/>
        <v>0.11123137312698539</v>
      </c>
      <c r="Q56" s="115">
        <v>36600.5</v>
      </c>
      <c r="R56" s="116">
        <v>88.479131269428606</v>
      </c>
      <c r="S56" s="119">
        <f t="shared" si="0"/>
        <v>-1.4068588263321136E-2</v>
      </c>
      <c r="T56" s="120">
        <f t="shared" si="1"/>
        <v>-3.0079519502101637E-2</v>
      </c>
      <c r="U56" s="120">
        <f t="shared" si="2"/>
        <v>4.7055896719535584E-2</v>
      </c>
    </row>
    <row r="57" spans="12:21" x14ac:dyDescent="0.25">
      <c r="L57" s="121">
        <v>36646</v>
      </c>
      <c r="M57" s="114">
        <v>93.880170225875005</v>
      </c>
      <c r="N57" s="122">
        <f t="shared" si="3"/>
        <v>7.4057074074289631E-3</v>
      </c>
      <c r="O57" s="122">
        <f t="shared" si="4"/>
        <v>1.7704853628157879E-2</v>
      </c>
      <c r="P57" s="122">
        <f t="shared" si="5"/>
        <v>0.1051019524037573</v>
      </c>
      <c r="Q57" s="115">
        <v>36631</v>
      </c>
      <c r="R57" s="116">
        <v>87.3753228845069</v>
      </c>
      <c r="S57" s="119">
        <f t="shared" si="0"/>
        <v>-1.2475352877962753E-2</v>
      </c>
      <c r="T57" s="120">
        <f t="shared" si="1"/>
        <v>-4.5000380873715384E-2</v>
      </c>
      <c r="U57" s="120">
        <f t="shared" si="2"/>
        <v>4.8030597840234446E-2</v>
      </c>
    </row>
    <row r="58" spans="12:21" x14ac:dyDescent="0.25">
      <c r="L58" s="121">
        <v>36677</v>
      </c>
      <c r="M58" s="114">
        <v>95.558144869033896</v>
      </c>
      <c r="N58" s="122">
        <f t="shared" si="3"/>
        <v>1.7873579043600873E-2</v>
      </c>
      <c r="O58" s="122">
        <f t="shared" si="4"/>
        <v>3.1986838495037029E-2</v>
      </c>
      <c r="P58" s="122">
        <f t="shared" si="5"/>
        <v>0.10499464753090781</v>
      </c>
      <c r="Q58" s="115">
        <v>36661.5</v>
      </c>
      <c r="R58" s="116">
        <v>90.047261162763903</v>
      </c>
      <c r="S58" s="119">
        <f t="shared" si="0"/>
        <v>3.0580010351306974E-2</v>
      </c>
      <c r="T58" s="120">
        <f t="shared" si="1"/>
        <v>3.4052329342968424E-3</v>
      </c>
      <c r="U58" s="120">
        <f t="shared" si="2"/>
        <v>8.1006161264461696E-2</v>
      </c>
    </row>
    <row r="59" spans="12:21" x14ac:dyDescent="0.25">
      <c r="L59" s="121">
        <v>36707</v>
      </c>
      <c r="M59" s="114">
        <v>97.559191305533403</v>
      </c>
      <c r="N59" s="122">
        <f t="shared" si="3"/>
        <v>2.0940616200136875E-2</v>
      </c>
      <c r="O59" s="122">
        <f t="shared" si="4"/>
        <v>4.6884404819277137E-2</v>
      </c>
      <c r="P59" s="122">
        <f t="shared" si="5"/>
        <v>0.11173704866794676</v>
      </c>
      <c r="Q59" s="115">
        <v>36692</v>
      </c>
      <c r="R59" s="116">
        <v>92.953171071699998</v>
      </c>
      <c r="S59" s="119">
        <f t="shared" si="0"/>
        <v>3.2270941630124117E-2</v>
      </c>
      <c r="T59" s="120">
        <f t="shared" si="1"/>
        <v>5.0566045779173008E-2</v>
      </c>
      <c r="U59" s="120">
        <f t="shared" si="2"/>
        <v>0.1006241582466012</v>
      </c>
    </row>
    <row r="60" spans="12:21" x14ac:dyDescent="0.25">
      <c r="L60" s="121">
        <v>36738</v>
      </c>
      <c r="M60" s="114">
        <v>97.999589285236894</v>
      </c>
      <c r="N60" s="122">
        <f t="shared" si="3"/>
        <v>4.5141618520008198E-3</v>
      </c>
      <c r="O60" s="122">
        <f t="shared" si="4"/>
        <v>4.3879543991564907E-2</v>
      </c>
      <c r="P60" s="122">
        <f t="shared" si="5"/>
        <v>0.10911386166831849</v>
      </c>
      <c r="Q60" s="115">
        <v>36722.5</v>
      </c>
      <c r="R60" s="116">
        <v>95.152386901518796</v>
      </c>
      <c r="S60" s="119">
        <f t="shared" si="0"/>
        <v>2.3659395418822449E-2</v>
      </c>
      <c r="T60" s="120">
        <f t="shared" si="1"/>
        <v>8.9007556828049283E-2</v>
      </c>
      <c r="U60" s="120">
        <f t="shared" si="2"/>
        <v>0.10777595246070448</v>
      </c>
    </row>
    <row r="61" spans="12:21" x14ac:dyDescent="0.25">
      <c r="L61" s="121">
        <v>36769</v>
      </c>
      <c r="M61" s="114">
        <v>97.630663938839902</v>
      </c>
      <c r="N61" s="122">
        <f t="shared" si="3"/>
        <v>-3.7645601281368624E-3</v>
      </c>
      <c r="O61" s="122">
        <f t="shared" si="4"/>
        <v>2.1688565350933331E-2</v>
      </c>
      <c r="P61" s="122">
        <f t="shared" si="5"/>
        <v>0.10206801045960479</v>
      </c>
      <c r="Q61" s="115">
        <v>36753.5</v>
      </c>
      <c r="R61" s="116">
        <v>96.1795549168896</v>
      </c>
      <c r="S61" s="119">
        <f t="shared" si="0"/>
        <v>1.0794978968146296E-2</v>
      </c>
      <c r="T61" s="120">
        <f t="shared" si="1"/>
        <v>6.8100835882629829E-2</v>
      </c>
      <c r="U61" s="120">
        <f t="shared" si="2"/>
        <v>8.8916303455914836E-2</v>
      </c>
    </row>
    <row r="62" spans="12:21" x14ac:dyDescent="0.25">
      <c r="L62" s="121">
        <v>36799</v>
      </c>
      <c r="M62" s="114">
        <v>97.092154651033397</v>
      </c>
      <c r="N62" s="122">
        <f t="shared" si="3"/>
        <v>-5.5157802485482632E-3</v>
      </c>
      <c r="O62" s="122">
        <f t="shared" si="4"/>
        <v>-4.7872132625346175E-3</v>
      </c>
      <c r="P62" s="122">
        <f t="shared" si="5"/>
        <v>9.0713199750434015E-2</v>
      </c>
      <c r="Q62" s="115">
        <v>36784</v>
      </c>
      <c r="R62" s="116">
        <v>97.391912406947199</v>
      </c>
      <c r="S62" s="119">
        <f t="shared" si="0"/>
        <v>1.260514764395837E-2</v>
      </c>
      <c r="T62" s="120">
        <f t="shared" si="1"/>
        <v>4.7752446571439178E-2</v>
      </c>
      <c r="U62" s="120">
        <f t="shared" si="2"/>
        <v>8.2090118929094125E-2</v>
      </c>
    </row>
    <row r="63" spans="12:21" x14ac:dyDescent="0.25">
      <c r="L63" s="121">
        <v>36830</v>
      </c>
      <c r="M63" s="114">
        <v>98.206672520751695</v>
      </c>
      <c r="N63" s="122">
        <f t="shared" si="3"/>
        <v>1.1478969374241199E-2</v>
      </c>
      <c r="O63" s="122">
        <f t="shared" si="4"/>
        <v>2.1131030958922992E-3</v>
      </c>
      <c r="P63" s="122">
        <f t="shared" si="5"/>
        <v>9.5874403609929937E-2</v>
      </c>
      <c r="Q63" s="115">
        <v>36814.5</v>
      </c>
      <c r="R63" s="116">
        <v>98.804090462270807</v>
      </c>
      <c r="S63" s="119">
        <f t="shared" si="0"/>
        <v>1.4499952002409611E-2</v>
      </c>
      <c r="T63" s="120">
        <f t="shared" si="1"/>
        <v>3.837742467281946E-2</v>
      </c>
      <c r="U63" s="120">
        <f t="shared" si="2"/>
        <v>8.1369110344413409E-2</v>
      </c>
    </row>
    <row r="64" spans="12:21" x14ac:dyDescent="0.25">
      <c r="L64" s="121">
        <v>36860</v>
      </c>
      <c r="M64" s="114">
        <v>99.246870930445596</v>
      </c>
      <c r="N64" s="122">
        <f t="shared" si="3"/>
        <v>1.0591932126344128E-2</v>
      </c>
      <c r="O64" s="122">
        <f t="shared" si="4"/>
        <v>1.6554296840777027E-2</v>
      </c>
      <c r="P64" s="122">
        <f t="shared" si="5"/>
        <v>9.4763243544045084E-2</v>
      </c>
      <c r="Q64" s="115">
        <v>36845</v>
      </c>
      <c r="R64" s="116">
        <v>99.700579497923499</v>
      </c>
      <c r="S64" s="119">
        <f t="shared" si="0"/>
        <v>9.0734000126748704E-3</v>
      </c>
      <c r="T64" s="120">
        <f t="shared" si="1"/>
        <v>3.6608867488277186E-2</v>
      </c>
      <c r="U64" s="120">
        <f t="shared" si="2"/>
        <v>9.1018674620416018E-2</v>
      </c>
    </row>
    <row r="65" spans="12:21" x14ac:dyDescent="0.25">
      <c r="L65" s="121">
        <v>36891</v>
      </c>
      <c r="M65" s="114">
        <v>100</v>
      </c>
      <c r="N65" s="122">
        <f t="shared" si="3"/>
        <v>7.5884414540607903E-3</v>
      </c>
      <c r="O65" s="122">
        <f t="shared" si="4"/>
        <v>2.9949333799604405E-2</v>
      </c>
      <c r="P65" s="122">
        <f t="shared" si="5"/>
        <v>9.6054005969663736E-2</v>
      </c>
      <c r="Q65" s="115">
        <v>36875.5</v>
      </c>
      <c r="R65" s="116">
        <v>100</v>
      </c>
      <c r="S65" s="119">
        <f t="shared" si="0"/>
        <v>3.0031972089263892E-3</v>
      </c>
      <c r="T65" s="120">
        <f t="shared" si="1"/>
        <v>2.6779303625900974E-2</v>
      </c>
      <c r="U65" s="120">
        <f t="shared" si="2"/>
        <v>9.6213837751621512E-2</v>
      </c>
    </row>
    <row r="66" spans="12:21" x14ac:dyDescent="0.25">
      <c r="L66" s="121">
        <v>36922</v>
      </c>
      <c r="M66" s="114">
        <v>100.145951009078</v>
      </c>
      <c r="N66" s="122">
        <f t="shared" si="3"/>
        <v>1.4595100907799363E-3</v>
      </c>
      <c r="O66" s="122">
        <f t="shared" si="4"/>
        <v>1.9746911676663537E-2</v>
      </c>
      <c r="P66" s="122">
        <f t="shared" si="5"/>
        <v>8.5628841191169425E-2</v>
      </c>
      <c r="Q66" s="115">
        <v>36906.5</v>
      </c>
      <c r="R66" s="116">
        <v>100.171743380923</v>
      </c>
      <c r="S66" s="119">
        <f t="shared" si="0"/>
        <v>1.7174338092300623E-3</v>
      </c>
      <c r="T66" s="120">
        <f t="shared" si="1"/>
        <v>1.384206779550734E-2</v>
      </c>
      <c r="U66" s="120">
        <f t="shared" si="2"/>
        <v>9.4862641050797336E-2</v>
      </c>
    </row>
    <row r="67" spans="12:21" x14ac:dyDescent="0.25">
      <c r="L67" s="121">
        <v>36950</v>
      </c>
      <c r="M67" s="114">
        <v>100.301094066658</v>
      </c>
      <c r="N67" s="122">
        <f t="shared" si="3"/>
        <v>1.5491695472134026E-3</v>
      </c>
      <c r="O67" s="122">
        <f t="shared" si="4"/>
        <v>1.0622230467610683E-2</v>
      </c>
      <c r="P67" s="122">
        <f t="shared" si="5"/>
        <v>8.3208648570012755E-2</v>
      </c>
      <c r="Q67" s="115">
        <v>36936</v>
      </c>
      <c r="R67" s="116">
        <v>100.15557876466301</v>
      </c>
      <c r="S67" s="119">
        <f t="shared" si="0"/>
        <v>-1.6136902198582437E-4</v>
      </c>
      <c r="T67" s="120">
        <f t="shared" si="1"/>
        <v>4.5636571926743752E-3</v>
      </c>
      <c r="U67" s="120">
        <f t="shared" si="2"/>
        <v>0.11604318157300142</v>
      </c>
    </row>
    <row r="68" spans="12:21" x14ac:dyDescent="0.25">
      <c r="L68" s="121">
        <v>36981</v>
      </c>
      <c r="M68" s="114">
        <v>100.353844721995</v>
      </c>
      <c r="N68" s="122">
        <f t="shared" si="3"/>
        <v>5.2592303033049959E-4</v>
      </c>
      <c r="O68" s="122">
        <f t="shared" si="4"/>
        <v>3.5384472199500028E-3</v>
      </c>
      <c r="P68" s="122">
        <f t="shared" si="5"/>
        <v>7.6873163842565706E-2</v>
      </c>
      <c r="Q68" s="115">
        <v>36965.5</v>
      </c>
      <c r="R68" s="116">
        <v>99.974105720789694</v>
      </c>
      <c r="S68" s="119">
        <f t="shared" si="0"/>
        <v>-1.8119114892214405E-3</v>
      </c>
      <c r="T68" s="120">
        <f t="shared" si="1"/>
        <v>-2.5894279210303406E-4</v>
      </c>
      <c r="U68" s="120">
        <f t="shared" si="2"/>
        <v>0.12991735210823485</v>
      </c>
    </row>
    <row r="69" spans="12:21" x14ac:dyDescent="0.25">
      <c r="L69" s="121">
        <v>37011</v>
      </c>
      <c r="M69" s="114">
        <v>100.381259148064</v>
      </c>
      <c r="N69" s="122">
        <f t="shared" si="3"/>
        <v>2.7317763604317591E-4</v>
      </c>
      <c r="O69" s="122">
        <f t="shared" si="4"/>
        <v>2.3496520489847406E-3</v>
      </c>
      <c r="P69" s="122">
        <f t="shared" si="5"/>
        <v>6.9248797765784076E-2</v>
      </c>
      <c r="Q69" s="115">
        <v>36996</v>
      </c>
      <c r="R69" s="116">
        <v>99.696830058835701</v>
      </c>
      <c r="S69" s="119">
        <f t="shared" si="0"/>
        <v>-2.7734747908461088E-3</v>
      </c>
      <c r="T69" s="120">
        <f t="shared" si="1"/>
        <v>-4.7409908828416336E-3</v>
      </c>
      <c r="U69" s="120">
        <f t="shared" si="2"/>
        <v>0.1410181589899866</v>
      </c>
    </row>
    <row r="70" spans="12:21" x14ac:dyDescent="0.25">
      <c r="L70" s="121">
        <v>37042</v>
      </c>
      <c r="M70" s="114">
        <v>100.778058732297</v>
      </c>
      <c r="N70" s="122">
        <f t="shared" si="3"/>
        <v>3.9529249543255318E-3</v>
      </c>
      <c r="O70" s="122">
        <f t="shared" si="4"/>
        <v>4.7553286439929732E-3</v>
      </c>
      <c r="P70" s="122">
        <f t="shared" si="5"/>
        <v>5.4625525332426594E-2</v>
      </c>
      <c r="Q70" s="115">
        <v>37026.5</v>
      </c>
      <c r="R70" s="116">
        <v>99.947105696385904</v>
      </c>
      <c r="S70" s="119">
        <f t="shared" si="0"/>
        <v>2.5103670538220157E-3</v>
      </c>
      <c r="T70" s="120">
        <f t="shared" si="1"/>
        <v>-2.0814923227288062E-3</v>
      </c>
      <c r="U70" s="120">
        <f t="shared" si="2"/>
        <v>0.10994054017620436</v>
      </c>
    </row>
    <row r="71" spans="12:21" x14ac:dyDescent="0.25">
      <c r="L71" s="121">
        <v>37072</v>
      </c>
      <c r="M71" s="114">
        <v>102.137954795501</v>
      </c>
      <c r="N71" s="122">
        <f t="shared" si="3"/>
        <v>1.3493969623054269E-2</v>
      </c>
      <c r="O71" s="122">
        <f t="shared" si="4"/>
        <v>1.777819353556831E-2</v>
      </c>
      <c r="P71" s="122">
        <f t="shared" si="5"/>
        <v>4.6933184138723938E-2</v>
      </c>
      <c r="Q71" s="115">
        <v>37057</v>
      </c>
      <c r="R71" s="116">
        <v>100.38702323476799</v>
      </c>
      <c r="S71" s="119">
        <f t="shared" si="0"/>
        <v>4.4015035284608039E-3</v>
      </c>
      <c r="T71" s="120">
        <f t="shared" si="1"/>
        <v>4.1302446368614021E-3</v>
      </c>
      <c r="U71" s="120">
        <f t="shared" si="2"/>
        <v>7.9974164166318307E-2</v>
      </c>
    </row>
    <row r="72" spans="12:21" x14ac:dyDescent="0.25">
      <c r="L72" s="121">
        <v>37103</v>
      </c>
      <c r="M72" s="114">
        <v>103.859573511017</v>
      </c>
      <c r="N72" s="122">
        <f t="shared" si="3"/>
        <v>1.6855817398762296E-2</v>
      </c>
      <c r="O72" s="122">
        <f t="shared" si="4"/>
        <v>3.4651033394813568E-2</v>
      </c>
      <c r="P72" s="122">
        <f t="shared" si="5"/>
        <v>5.9796008009014079E-2</v>
      </c>
      <c r="Q72" s="115">
        <v>37087.5</v>
      </c>
      <c r="R72" s="116">
        <v>101.16769188601999</v>
      </c>
      <c r="S72" s="119">
        <f t="shared" ref="S72:S135" si="6">R72/R71-1</f>
        <v>7.7765893050369961E-3</v>
      </c>
      <c r="T72" s="120">
        <f t="shared" si="1"/>
        <v>1.4753345982176924E-2</v>
      </c>
      <c r="U72" s="120">
        <f t="shared" si="2"/>
        <v>6.3217594223116569E-2</v>
      </c>
    </row>
    <row r="73" spans="12:21" x14ac:dyDescent="0.25">
      <c r="L73" s="121">
        <v>37134</v>
      </c>
      <c r="M73" s="114">
        <v>105.77772905328</v>
      </c>
      <c r="N73" s="122">
        <f t="shared" si="3"/>
        <v>1.8468740795084537E-2</v>
      </c>
      <c r="O73" s="122">
        <f t="shared" si="4"/>
        <v>4.9610702804505635E-2</v>
      </c>
      <c r="P73" s="122">
        <f t="shared" si="5"/>
        <v>8.3447810203808315E-2</v>
      </c>
      <c r="Q73" s="115">
        <v>37118.5</v>
      </c>
      <c r="R73" s="116">
        <v>101.07664255006</v>
      </c>
      <c r="S73" s="119">
        <f t="shared" si="6"/>
        <v>-8.999843157692089E-4</v>
      </c>
      <c r="T73" s="120">
        <f t="shared" si="1"/>
        <v>1.1301346305168103E-2</v>
      </c>
      <c r="U73" s="120">
        <f t="shared" si="2"/>
        <v>5.0916097890056244E-2</v>
      </c>
    </row>
    <row r="74" spans="12:21" x14ac:dyDescent="0.25">
      <c r="L74" s="121">
        <v>37164</v>
      </c>
      <c r="M74" s="114">
        <v>106.762682673676</v>
      </c>
      <c r="N74" s="122">
        <f t="shared" si="3"/>
        <v>9.3115406164550052E-3</v>
      </c>
      <c r="O74" s="122">
        <f t="shared" si="4"/>
        <v>4.5279229326987691E-2</v>
      </c>
      <c r="P74" s="122">
        <f t="shared" si="5"/>
        <v>9.9601538944111612E-2</v>
      </c>
      <c r="Q74" s="115">
        <v>37149</v>
      </c>
      <c r="R74" s="116">
        <v>100.912276904698</v>
      </c>
      <c r="S74" s="119">
        <f t="shared" si="6"/>
        <v>-1.6261486453765794E-3</v>
      </c>
      <c r="T74" s="120">
        <f t="shared" ref="T74:T137" si="7">R74/R71-1</f>
        <v>5.2322865347012026E-3</v>
      </c>
      <c r="U74" s="120">
        <f t="shared" si="2"/>
        <v>3.614637407509913E-2</v>
      </c>
    </row>
    <row r="75" spans="12:21" x14ac:dyDescent="0.25">
      <c r="L75" s="121">
        <v>37195</v>
      </c>
      <c r="M75" s="114">
        <v>106.33267636116</v>
      </c>
      <c r="N75" s="122">
        <f t="shared" si="3"/>
        <v>-4.0276836601261801E-3</v>
      </c>
      <c r="O75" s="122">
        <f t="shared" si="4"/>
        <v>2.3811987345400132E-2</v>
      </c>
      <c r="P75" s="122">
        <f t="shared" si="5"/>
        <v>8.2743907637143677E-2</v>
      </c>
      <c r="Q75" s="115">
        <v>37179.5</v>
      </c>
      <c r="R75" s="116">
        <v>99.546555555208002</v>
      </c>
      <c r="S75" s="119">
        <f t="shared" si="6"/>
        <v>-1.3533748235408427E-2</v>
      </c>
      <c r="T75" s="120">
        <f t="shared" si="7"/>
        <v>-1.6024249447525563E-2</v>
      </c>
      <c r="U75" s="120">
        <f t="shared" si="2"/>
        <v>7.5145177640263405E-3</v>
      </c>
    </row>
    <row r="76" spans="12:21" x14ac:dyDescent="0.25">
      <c r="L76" s="121">
        <v>37225</v>
      </c>
      <c r="M76" s="114">
        <v>105.186879921483</v>
      </c>
      <c r="N76" s="122">
        <f t="shared" si="3"/>
        <v>-1.0775581682767821E-2</v>
      </c>
      <c r="O76" s="122">
        <f t="shared" si="4"/>
        <v>-5.5857611718945765E-3</v>
      </c>
      <c r="P76" s="122">
        <f t="shared" si="5"/>
        <v>5.985084401502494E-2</v>
      </c>
      <c r="Q76" s="115">
        <v>37210</v>
      </c>
      <c r="R76" s="116">
        <v>98.625483101716696</v>
      </c>
      <c r="S76" s="119">
        <f t="shared" si="6"/>
        <v>-9.252680299726479E-3</v>
      </c>
      <c r="T76" s="120">
        <f t="shared" si="7"/>
        <v>-2.42505032468735E-2</v>
      </c>
      <c r="U76" s="120">
        <f t="shared" si="2"/>
        <v>-1.0783251227032165E-2</v>
      </c>
    </row>
    <row r="77" spans="12:21" x14ac:dyDescent="0.25">
      <c r="L77" s="121">
        <v>37256</v>
      </c>
      <c r="M77" s="114">
        <v>103.94922199938701</v>
      </c>
      <c r="N77" s="122">
        <f t="shared" si="3"/>
        <v>-1.1766276583351831E-2</v>
      </c>
      <c r="O77" s="122">
        <f t="shared" si="4"/>
        <v>-2.635247264147933E-2</v>
      </c>
      <c r="P77" s="122">
        <f t="shared" si="5"/>
        <v>3.9492219993870092E-2</v>
      </c>
      <c r="Q77" s="115">
        <v>37240.5</v>
      </c>
      <c r="R77" s="116">
        <v>97.698210388164497</v>
      </c>
      <c r="S77" s="119">
        <f t="shared" si="6"/>
        <v>-9.401958645879227E-3</v>
      </c>
      <c r="T77" s="120">
        <f t="shared" si="7"/>
        <v>-3.1850104022218106E-2</v>
      </c>
      <c r="U77" s="120">
        <f t="shared" si="2"/>
        <v>-2.301789611835503E-2</v>
      </c>
    </row>
    <row r="78" spans="12:21" x14ac:dyDescent="0.25">
      <c r="L78" s="121">
        <v>37287</v>
      </c>
      <c r="M78" s="114">
        <v>104.371890096934</v>
      </c>
      <c r="N78" s="122">
        <f t="shared" si="3"/>
        <v>4.066101596695848E-3</v>
      </c>
      <c r="O78" s="122">
        <f t="shared" si="4"/>
        <v>-1.8440110146068056E-2</v>
      </c>
      <c r="P78" s="122">
        <f t="shared" si="5"/>
        <v>4.2197802759623482E-2</v>
      </c>
      <c r="Q78" s="115">
        <v>37271.5</v>
      </c>
      <c r="R78" s="116">
        <v>98.726183579338397</v>
      </c>
      <c r="S78" s="119">
        <f t="shared" si="6"/>
        <v>1.0521924476299738E-2</v>
      </c>
      <c r="T78" s="120">
        <f t="shared" si="7"/>
        <v>-8.2410885167657488E-3</v>
      </c>
      <c r="U78" s="120">
        <f t="shared" si="2"/>
        <v>-1.4430814047905471E-2</v>
      </c>
    </row>
    <row r="79" spans="12:21" x14ac:dyDescent="0.25">
      <c r="L79" s="121">
        <v>37315</v>
      </c>
      <c r="M79" s="114">
        <v>105.668914865171</v>
      </c>
      <c r="N79" s="122">
        <f t="shared" si="3"/>
        <v>1.2426954872930107E-2</v>
      </c>
      <c r="O79" s="122">
        <f t="shared" si="4"/>
        <v>4.5826527419372542E-3</v>
      </c>
      <c r="P79" s="122">
        <f t="shared" si="5"/>
        <v>5.3517071258920357E-2</v>
      </c>
      <c r="Q79" s="115">
        <v>37301</v>
      </c>
      <c r="R79" s="116">
        <v>100.109878617055</v>
      </c>
      <c r="S79" s="119">
        <f t="shared" si="6"/>
        <v>1.4015481886875847E-2</v>
      </c>
      <c r="T79" s="120">
        <f t="shared" si="7"/>
        <v>1.5050831373950135E-2</v>
      </c>
      <c r="U79" s="120">
        <f t="shared" si="2"/>
        <v>-4.5629158327153974E-4</v>
      </c>
    </row>
    <row r="80" spans="12:21" x14ac:dyDescent="0.25">
      <c r="L80" s="121">
        <v>37346</v>
      </c>
      <c r="M80" s="114">
        <v>107.593988772912</v>
      </c>
      <c r="N80" s="122">
        <f t="shared" si="3"/>
        <v>1.8217977445848632E-2</v>
      </c>
      <c r="O80" s="122">
        <f t="shared" si="4"/>
        <v>3.5062953848240319E-2</v>
      </c>
      <c r="P80" s="122">
        <f t="shared" si="5"/>
        <v>7.2146155147059687E-2</v>
      </c>
      <c r="Q80" s="115">
        <v>37330.5</v>
      </c>
      <c r="R80" s="116">
        <v>101.376319659926</v>
      </c>
      <c r="S80" s="119">
        <f t="shared" si="6"/>
        <v>1.2650510223026545E-2</v>
      </c>
      <c r="T80" s="120">
        <f t="shared" si="7"/>
        <v>3.7647662706901341E-2</v>
      </c>
      <c r="U80" s="120">
        <f t="shared" si="2"/>
        <v>1.4025771263735498E-2</v>
      </c>
    </row>
    <row r="81" spans="12:21" x14ac:dyDescent="0.25">
      <c r="L81" s="121">
        <v>37376</v>
      </c>
      <c r="M81" s="114">
        <v>108.490791842153</v>
      </c>
      <c r="N81" s="122">
        <f t="shared" si="3"/>
        <v>8.3350666656090144E-3</v>
      </c>
      <c r="O81" s="122">
        <f t="shared" si="4"/>
        <v>3.9463707530769332E-2</v>
      </c>
      <c r="P81" s="122">
        <f t="shared" si="5"/>
        <v>8.0787317900917088E-2</v>
      </c>
      <c r="Q81" s="115">
        <v>37361</v>
      </c>
      <c r="R81" s="116">
        <v>101.384349653897</v>
      </c>
      <c r="S81" s="119">
        <f t="shared" si="6"/>
        <v>7.920976020781012E-5</v>
      </c>
      <c r="T81" s="120">
        <f t="shared" si="7"/>
        <v>2.6924631117969389E-2</v>
      </c>
      <c r="U81" s="120">
        <f t="shared" si="2"/>
        <v>1.6926512047227726E-2</v>
      </c>
    </row>
    <row r="82" spans="12:21" x14ac:dyDescent="0.25">
      <c r="L82" s="121">
        <v>37407</v>
      </c>
      <c r="M82" s="114">
        <v>109.084329566701</v>
      </c>
      <c r="N82" s="122">
        <f t="shared" si="3"/>
        <v>5.4708580744027291E-3</v>
      </c>
      <c r="O82" s="122">
        <f t="shared" si="4"/>
        <v>3.2321848917327589E-2</v>
      </c>
      <c r="P82" s="122">
        <f t="shared" si="5"/>
        <v>8.2421421278499274E-2</v>
      </c>
      <c r="Q82" s="115">
        <v>37391.5</v>
      </c>
      <c r="R82" s="116">
        <v>101.164110872745</v>
      </c>
      <c r="S82" s="119">
        <f t="shared" si="6"/>
        <v>-2.1723153711973309E-3</v>
      </c>
      <c r="T82" s="120">
        <f t="shared" si="7"/>
        <v>1.0530751512772163E-2</v>
      </c>
      <c r="U82" s="120">
        <f t="shared" si="2"/>
        <v>1.2176492434468722E-2</v>
      </c>
    </row>
    <row r="83" spans="12:21" x14ac:dyDescent="0.25">
      <c r="L83" s="121">
        <v>37437</v>
      </c>
      <c r="M83" s="114">
        <v>109.544941936545</v>
      </c>
      <c r="N83" s="122">
        <f t="shared" si="3"/>
        <v>4.2225347277067282E-3</v>
      </c>
      <c r="O83" s="122">
        <f t="shared" si="4"/>
        <v>1.8132547978592761E-2</v>
      </c>
      <c r="P83" s="122">
        <f t="shared" si="5"/>
        <v>7.2519438595320951E-2</v>
      </c>
      <c r="Q83" s="115">
        <v>37422</v>
      </c>
      <c r="R83" s="116">
        <v>101.186032766262</v>
      </c>
      <c r="S83" s="119">
        <f t="shared" si="6"/>
        <v>2.1669634940568727E-4</v>
      </c>
      <c r="T83" s="120">
        <f t="shared" si="7"/>
        <v>-1.8770349357949412E-3</v>
      </c>
      <c r="U83" s="120">
        <f t="shared" ref="U83:U146" si="8">R83/R71-1</f>
        <v>7.9592910094108404E-3</v>
      </c>
    </row>
    <row r="84" spans="12:21" x14ac:dyDescent="0.25">
      <c r="L84" s="121">
        <v>37468</v>
      </c>
      <c r="M84" s="114">
        <v>110.59133026235099</v>
      </c>
      <c r="N84" s="122">
        <f t="shared" si="3"/>
        <v>9.5521372991564935E-3</v>
      </c>
      <c r="O84" s="122">
        <f t="shared" si="4"/>
        <v>1.9361444271271733E-2</v>
      </c>
      <c r="P84" s="122">
        <f t="shared" si="5"/>
        <v>6.4815948340283924E-2</v>
      </c>
      <c r="Q84" s="115">
        <v>37452.5</v>
      </c>
      <c r="R84" s="116">
        <v>101.347757867813</v>
      </c>
      <c r="S84" s="119">
        <f t="shared" si="6"/>
        <v>1.5982947164712158E-3</v>
      </c>
      <c r="T84" s="120">
        <f t="shared" si="7"/>
        <v>-3.6092144605082144E-4</v>
      </c>
      <c r="U84" s="120">
        <f t="shared" si="8"/>
        <v>1.7798763462537615E-3</v>
      </c>
    </row>
    <row r="85" spans="12:21" x14ac:dyDescent="0.25">
      <c r="L85" s="121">
        <v>37499</v>
      </c>
      <c r="M85" s="114">
        <v>111.740632334669</v>
      </c>
      <c r="N85" s="122">
        <f t="shared" si="3"/>
        <v>1.0392334277845805E-2</v>
      </c>
      <c r="O85" s="122">
        <f t="shared" si="4"/>
        <v>2.4350910699265649E-2</v>
      </c>
      <c r="P85" s="122">
        <f t="shared" si="5"/>
        <v>5.6372010769729197E-2</v>
      </c>
      <c r="Q85" s="115">
        <v>37483.5</v>
      </c>
      <c r="R85" s="116">
        <v>101.53717122321601</v>
      </c>
      <c r="S85" s="119">
        <f t="shared" si="6"/>
        <v>1.8689447047270935E-3</v>
      </c>
      <c r="T85" s="120">
        <f t="shared" si="7"/>
        <v>3.6876748804750559E-3</v>
      </c>
      <c r="U85" s="120">
        <f t="shared" si="8"/>
        <v>4.5562323949168704E-3</v>
      </c>
    </row>
    <row r="86" spans="12:21" x14ac:dyDescent="0.25">
      <c r="L86" s="121">
        <v>37529</v>
      </c>
      <c r="M86" s="114">
        <v>113.26570799001701</v>
      </c>
      <c r="N86" s="122">
        <f t="shared" si="3"/>
        <v>1.3648353544128078E-2</v>
      </c>
      <c r="O86" s="122">
        <f t="shared" si="4"/>
        <v>3.3965658182805836E-2</v>
      </c>
      <c r="P86" s="122">
        <f t="shared" si="5"/>
        <v>6.0911033270096171E-2</v>
      </c>
      <c r="Q86" s="115">
        <v>37514</v>
      </c>
      <c r="R86" s="116">
        <v>101.753219164036</v>
      </c>
      <c r="S86" s="119">
        <f t="shared" si="6"/>
        <v>2.1277719106931325E-3</v>
      </c>
      <c r="T86" s="120">
        <f t="shared" si="7"/>
        <v>5.6053823069057707E-3</v>
      </c>
      <c r="U86" s="120">
        <f t="shared" si="8"/>
        <v>8.3333989196594516E-3</v>
      </c>
    </row>
    <row r="87" spans="12:21" x14ac:dyDescent="0.25">
      <c r="L87" s="121">
        <v>37560</v>
      </c>
      <c r="M87" s="114">
        <v>114.96436347155</v>
      </c>
      <c r="N87" s="122">
        <f t="shared" si="3"/>
        <v>1.499708527564847E-2</v>
      </c>
      <c r="O87" s="122">
        <f t="shared" si="4"/>
        <v>3.9542278755713145E-2</v>
      </c>
      <c r="P87" s="122">
        <f t="shared" si="5"/>
        <v>8.1176242391119757E-2</v>
      </c>
      <c r="Q87" s="115">
        <v>37544.5</v>
      </c>
      <c r="R87" s="116">
        <v>102.462486997654</v>
      </c>
      <c r="S87" s="119">
        <f t="shared" si="6"/>
        <v>6.9704707079054629E-3</v>
      </c>
      <c r="T87" s="120">
        <f t="shared" si="7"/>
        <v>1.0999050726854032E-2</v>
      </c>
      <c r="U87" s="120">
        <f t="shared" si="8"/>
        <v>2.9292137996967949E-2</v>
      </c>
    </row>
    <row r="88" spans="12:21" x14ac:dyDescent="0.25">
      <c r="L88" s="121">
        <v>37590</v>
      </c>
      <c r="M88" s="114">
        <v>116.722602154973</v>
      </c>
      <c r="N88" s="122">
        <f t="shared" si="3"/>
        <v>1.5293771307298254E-2</v>
      </c>
      <c r="O88" s="122">
        <f t="shared" si="4"/>
        <v>4.458512285291838E-2</v>
      </c>
      <c r="P88" s="122">
        <f t="shared" si="5"/>
        <v>0.10966883172217745</v>
      </c>
      <c r="Q88" s="115">
        <v>37575</v>
      </c>
      <c r="R88" s="116">
        <v>104.068959415102</v>
      </c>
      <c r="S88" s="119">
        <f t="shared" si="6"/>
        <v>1.567863971020711E-2</v>
      </c>
      <c r="T88" s="120">
        <f t="shared" si="7"/>
        <v>2.4934594507465491E-2</v>
      </c>
      <c r="U88" s="120">
        <f t="shared" si="8"/>
        <v>5.5193405823636965E-2</v>
      </c>
    </row>
    <row r="89" spans="12:21" x14ac:dyDescent="0.25">
      <c r="L89" s="121">
        <v>37621</v>
      </c>
      <c r="M89" s="114">
        <v>117.70094315773299</v>
      </c>
      <c r="N89" s="122">
        <f t="shared" si="3"/>
        <v>8.3817614129355622E-3</v>
      </c>
      <c r="O89" s="122">
        <f t="shared" si="4"/>
        <v>3.9157793178734135E-2</v>
      </c>
      <c r="P89" s="122">
        <f t="shared" si="5"/>
        <v>0.13229267996279059</v>
      </c>
      <c r="Q89" s="115">
        <v>37605.5</v>
      </c>
      <c r="R89" s="116">
        <v>106.253315998657</v>
      </c>
      <c r="S89" s="119">
        <f t="shared" si="6"/>
        <v>2.0989511145606876E-2</v>
      </c>
      <c r="T89" s="120">
        <f t="shared" si="7"/>
        <v>4.4225596709293491E-2</v>
      </c>
      <c r="U89" s="120">
        <f t="shared" si="8"/>
        <v>8.7566656303142532E-2</v>
      </c>
    </row>
    <row r="90" spans="12:21" x14ac:dyDescent="0.25">
      <c r="L90" s="121">
        <v>37652</v>
      </c>
      <c r="M90" s="114">
        <v>117.59225820709101</v>
      </c>
      <c r="N90" s="122">
        <f t="shared" si="3"/>
        <v>-9.2339914809635992E-4</v>
      </c>
      <c r="O90" s="122">
        <f t="shared" si="4"/>
        <v>2.2858341978219343E-2</v>
      </c>
      <c r="P90" s="122">
        <f t="shared" si="5"/>
        <v>0.12666598351221547</v>
      </c>
      <c r="Q90" s="115">
        <v>37636.5</v>
      </c>
      <c r="R90" s="116">
        <v>108.634803149972</v>
      </c>
      <c r="S90" s="119">
        <f t="shared" si="6"/>
        <v>2.2413297212720451E-2</v>
      </c>
      <c r="T90" s="120">
        <f t="shared" si="7"/>
        <v>6.02397651392097E-2</v>
      </c>
      <c r="U90" s="120">
        <f t="shared" si="8"/>
        <v>0.10036465719016507</v>
      </c>
    </row>
    <row r="91" spans="12:21" x14ac:dyDescent="0.25">
      <c r="L91" s="121">
        <v>37680</v>
      </c>
      <c r="M91" s="114">
        <v>117.38681139617201</v>
      </c>
      <c r="N91" s="122">
        <f t="shared" si="3"/>
        <v>-1.7471117065988029E-3</v>
      </c>
      <c r="O91" s="122">
        <f t="shared" si="4"/>
        <v>5.690493777007477E-3</v>
      </c>
      <c r="P91" s="122">
        <f t="shared" si="5"/>
        <v>0.11089256046541718</v>
      </c>
      <c r="Q91" s="115">
        <v>37666</v>
      </c>
      <c r="R91" s="116">
        <v>109.62879020846</v>
      </c>
      <c r="S91" s="119">
        <f t="shared" si="6"/>
        <v>9.1498030986973955E-3</v>
      </c>
      <c r="T91" s="120">
        <f t="shared" si="7"/>
        <v>5.3424487230446793E-2</v>
      </c>
      <c r="U91" s="120">
        <f t="shared" si="8"/>
        <v>9.5084638228532636E-2</v>
      </c>
    </row>
    <row r="92" spans="12:21" x14ac:dyDescent="0.25">
      <c r="L92" s="121">
        <v>37711</v>
      </c>
      <c r="M92" s="114">
        <v>118.278972247856</v>
      </c>
      <c r="N92" s="122">
        <f t="shared" si="3"/>
        <v>7.6001796204603345E-3</v>
      </c>
      <c r="O92" s="122">
        <f t="shared" si="4"/>
        <v>4.9109979462813591E-3</v>
      </c>
      <c r="P92" s="122">
        <f t="shared" si="5"/>
        <v>9.9308368402399649E-2</v>
      </c>
      <c r="Q92" s="115">
        <v>37695.5</v>
      </c>
      <c r="R92" s="116">
        <v>109.768308202233</v>
      </c>
      <c r="S92" s="119">
        <f t="shared" si="6"/>
        <v>1.2726400930604953E-3</v>
      </c>
      <c r="T92" s="120">
        <f t="shared" si="7"/>
        <v>3.3081247117223489E-2</v>
      </c>
      <c r="U92" s="120">
        <f t="shared" si="8"/>
        <v>8.2780560297104122E-2</v>
      </c>
    </row>
    <row r="93" spans="12:21" x14ac:dyDescent="0.25">
      <c r="L93" s="121">
        <v>37741</v>
      </c>
      <c r="M93" s="114">
        <v>120.055368019111</v>
      </c>
      <c r="N93" s="122">
        <f t="shared" si="3"/>
        <v>1.5018694680002165E-2</v>
      </c>
      <c r="O93" s="122">
        <f t="shared" si="4"/>
        <v>2.0946190247339569E-2</v>
      </c>
      <c r="P93" s="122">
        <f t="shared" si="5"/>
        <v>0.10659500203283345</v>
      </c>
      <c r="Q93" s="115">
        <v>37726</v>
      </c>
      <c r="R93" s="116">
        <v>108.958794410656</v>
      </c>
      <c r="S93" s="119">
        <f t="shared" si="6"/>
        <v>-7.3747496416323166E-3</v>
      </c>
      <c r="T93" s="120">
        <f t="shared" si="7"/>
        <v>2.9823891726183938E-3</v>
      </c>
      <c r="U93" s="120">
        <f t="shared" si="8"/>
        <v>7.4710197211072638E-2</v>
      </c>
    </row>
    <row r="94" spans="12:21" x14ac:dyDescent="0.25">
      <c r="L94" s="121">
        <v>37772</v>
      </c>
      <c r="M94" s="114">
        <v>121.694567516135</v>
      </c>
      <c r="N94" s="122">
        <f t="shared" si="3"/>
        <v>1.3653695991028503E-2</v>
      </c>
      <c r="O94" s="122">
        <f t="shared" si="4"/>
        <v>3.6697104800168967E-2</v>
      </c>
      <c r="P94" s="122">
        <f t="shared" si="5"/>
        <v>0.11560082002175487</v>
      </c>
      <c r="Q94" s="115">
        <v>37756.5</v>
      </c>
      <c r="R94" s="116">
        <v>109.413510051475</v>
      </c>
      <c r="S94" s="119">
        <f t="shared" si="6"/>
        <v>4.1732807643339864E-3</v>
      </c>
      <c r="T94" s="120">
        <f t="shared" si="7"/>
        <v>-1.9637191706269874E-3</v>
      </c>
      <c r="U94" s="120">
        <f t="shared" si="8"/>
        <v>8.1544720826014716E-2</v>
      </c>
    </row>
    <row r="95" spans="12:21" x14ac:dyDescent="0.25">
      <c r="L95" s="121">
        <v>37802</v>
      </c>
      <c r="M95" s="114">
        <v>122.653210759346</v>
      </c>
      <c r="N95" s="122">
        <f t="shared" si="3"/>
        <v>7.877453059553341E-3</v>
      </c>
      <c r="O95" s="122">
        <f t="shared" si="4"/>
        <v>3.6982385189513467E-2</v>
      </c>
      <c r="P95" s="122">
        <f t="shared" si="5"/>
        <v>0.11966110521464413</v>
      </c>
      <c r="Q95" s="115">
        <v>37787</v>
      </c>
      <c r="R95" s="116">
        <v>109.76161376127401</v>
      </c>
      <c r="S95" s="119">
        <f t="shared" si="6"/>
        <v>3.1815422943222149E-3</v>
      </c>
      <c r="T95" s="120">
        <f t="shared" si="7"/>
        <v>-6.0987010446211798E-5</v>
      </c>
      <c r="U95" s="120">
        <f t="shared" si="8"/>
        <v>8.4750639594907806E-2</v>
      </c>
    </row>
    <row r="96" spans="12:21" x14ac:dyDescent="0.25">
      <c r="L96" s="121">
        <v>37833</v>
      </c>
      <c r="M96" s="114">
        <v>123.606861378118</v>
      </c>
      <c r="N96" s="122">
        <f t="shared" ref="N96:N159" si="9">M96/M95-1</f>
        <v>7.7751785939230711E-3</v>
      </c>
      <c r="O96" s="122">
        <f t="shared" si="4"/>
        <v>2.9582128792788875E-2</v>
      </c>
      <c r="P96" s="122">
        <f t="shared" si="5"/>
        <v>0.11769033869916234</v>
      </c>
      <c r="Q96" s="115">
        <v>37817.5</v>
      </c>
      <c r="R96" s="116">
        <v>110.341308631413</v>
      </c>
      <c r="S96" s="119">
        <f t="shared" si="6"/>
        <v>5.2813989360598335E-3</v>
      </c>
      <c r="T96" s="120">
        <f t="shared" si="7"/>
        <v>1.268841334226245E-2</v>
      </c>
      <c r="U96" s="120">
        <f t="shared" si="8"/>
        <v>8.8739513856144869E-2</v>
      </c>
    </row>
    <row r="97" spans="12:21" x14ac:dyDescent="0.25">
      <c r="L97" s="121">
        <v>37864</v>
      </c>
      <c r="M97" s="114">
        <v>124.81283070747401</v>
      </c>
      <c r="N97" s="122">
        <f t="shared" si="9"/>
        <v>9.7564917991639355E-3</v>
      </c>
      <c r="O97" s="122">
        <f t="shared" si="4"/>
        <v>2.5623684400912783E-2</v>
      </c>
      <c r="P97" s="122">
        <f t="shared" si="5"/>
        <v>0.11698697331202745</v>
      </c>
      <c r="Q97" s="115">
        <v>37848.5</v>
      </c>
      <c r="R97" s="116">
        <v>108.820883281463</v>
      </c>
      <c r="S97" s="119">
        <f t="shared" si="6"/>
        <v>-1.3779294162885702E-2</v>
      </c>
      <c r="T97" s="120">
        <f t="shared" si="7"/>
        <v>-5.41639482851064E-3</v>
      </c>
      <c r="U97" s="120">
        <f t="shared" si="8"/>
        <v>7.1734439422531437E-2</v>
      </c>
    </row>
    <row r="98" spans="12:21" x14ac:dyDescent="0.25">
      <c r="L98" s="121">
        <v>37894</v>
      </c>
      <c r="M98" s="114">
        <v>126.36231443953599</v>
      </c>
      <c r="N98" s="122">
        <f t="shared" si="9"/>
        <v>1.2414458700111819E-2</v>
      </c>
      <c r="O98" s="122">
        <f t="shared" ref="O98:O161" si="10">M98/M95-1</f>
        <v>3.02405754992221E-2</v>
      </c>
      <c r="P98" s="122">
        <f t="shared" si="5"/>
        <v>0.11562728633341779</v>
      </c>
      <c r="Q98" s="115">
        <v>37879</v>
      </c>
      <c r="R98" s="116">
        <v>107.673079328718</v>
      </c>
      <c r="S98" s="119">
        <f t="shared" si="6"/>
        <v>-1.0547644148193758E-2</v>
      </c>
      <c r="T98" s="120">
        <f t="shared" si="7"/>
        <v>-1.9027912955967063E-2</v>
      </c>
      <c r="U98" s="120">
        <f t="shared" si="8"/>
        <v>5.8178603225698566E-2</v>
      </c>
    </row>
    <row r="99" spans="12:21" x14ac:dyDescent="0.25">
      <c r="L99" s="121">
        <v>37925</v>
      </c>
      <c r="M99" s="114">
        <v>127.422789715877</v>
      </c>
      <c r="N99" s="122">
        <f t="shared" si="9"/>
        <v>8.392338182824588E-3</v>
      </c>
      <c r="O99" s="122">
        <f t="shared" si="10"/>
        <v>3.0871492854154248E-2</v>
      </c>
      <c r="P99" s="122">
        <f t="shared" si="5"/>
        <v>0.1083677225543902</v>
      </c>
      <c r="Q99" s="115">
        <v>37909.5</v>
      </c>
      <c r="R99" s="116">
        <v>107.162350824428</v>
      </c>
      <c r="S99" s="119">
        <f t="shared" si="6"/>
        <v>-4.743325884929761E-3</v>
      </c>
      <c r="T99" s="120">
        <f t="shared" si="7"/>
        <v>-2.8810223899048304E-2</v>
      </c>
      <c r="U99" s="120">
        <f t="shared" si="8"/>
        <v>4.5869117220252775E-2</v>
      </c>
    </row>
    <row r="100" spans="12:21" x14ac:dyDescent="0.25">
      <c r="L100" s="121">
        <v>37955</v>
      </c>
      <c r="M100" s="114">
        <v>127.900424617816</v>
      </c>
      <c r="N100" s="122">
        <f t="shared" si="9"/>
        <v>3.7484260311990703E-3</v>
      </c>
      <c r="O100" s="122">
        <f t="shared" si="10"/>
        <v>2.4737792523738644E-2</v>
      </c>
      <c r="P100" s="122">
        <f t="shared" si="5"/>
        <v>9.576399306110539E-2</v>
      </c>
      <c r="Q100" s="115">
        <v>37940</v>
      </c>
      <c r="R100" s="116">
        <v>107.799324597214</v>
      </c>
      <c r="S100" s="119">
        <f t="shared" si="6"/>
        <v>5.944007087242742E-3</v>
      </c>
      <c r="T100" s="120">
        <f t="shared" si="7"/>
        <v>-9.387524282510773E-3</v>
      </c>
      <c r="U100" s="120">
        <f t="shared" si="8"/>
        <v>3.5845128106187785E-2</v>
      </c>
    </row>
    <row r="101" spans="12:21" x14ac:dyDescent="0.25">
      <c r="L101" s="121">
        <v>37986</v>
      </c>
      <c r="M101" s="114">
        <v>128.46752530819799</v>
      </c>
      <c r="N101" s="122">
        <f t="shared" si="9"/>
        <v>4.433923437522358E-3</v>
      </c>
      <c r="O101" s="122">
        <f t="shared" si="10"/>
        <v>1.6660116412075876E-2</v>
      </c>
      <c r="P101" s="122">
        <f t="shared" si="5"/>
        <v>9.1474051622819408E-2</v>
      </c>
      <c r="Q101" s="115">
        <v>37970.5</v>
      </c>
      <c r="R101" s="116">
        <v>109.098291948653</v>
      </c>
      <c r="S101" s="119">
        <f t="shared" si="6"/>
        <v>1.2049865398438442E-2</v>
      </c>
      <c r="T101" s="120">
        <f t="shared" si="7"/>
        <v>1.3236480546673368E-2</v>
      </c>
      <c r="U101" s="120">
        <f t="shared" si="8"/>
        <v>2.6775408590842931E-2</v>
      </c>
    </row>
    <row r="102" spans="12:21" x14ac:dyDescent="0.25">
      <c r="L102" s="121">
        <v>38017</v>
      </c>
      <c r="M102" s="114">
        <v>129.59415355725099</v>
      </c>
      <c r="N102" s="122">
        <f t="shared" si="9"/>
        <v>8.7697513153630613E-3</v>
      </c>
      <c r="O102" s="122">
        <f t="shared" si="10"/>
        <v>1.7040623943453292E-2</v>
      </c>
      <c r="P102" s="122">
        <f t="shared" si="5"/>
        <v>0.1020636522603684</v>
      </c>
      <c r="Q102" s="115">
        <v>38001.5</v>
      </c>
      <c r="R102" s="116">
        <v>109.837839786923</v>
      </c>
      <c r="S102" s="119">
        <f t="shared" si="6"/>
        <v>6.7787297588313145E-3</v>
      </c>
      <c r="T102" s="120">
        <f t="shared" si="7"/>
        <v>2.4966687851766478E-2</v>
      </c>
      <c r="U102" s="120">
        <f t="shared" si="8"/>
        <v>1.1074136483592456E-2</v>
      </c>
    </row>
    <row r="103" spans="12:21" x14ac:dyDescent="0.25">
      <c r="L103" s="121">
        <v>38046</v>
      </c>
      <c r="M103" s="114">
        <v>132.061571120194</v>
      </c>
      <c r="N103" s="122">
        <f t="shared" si="9"/>
        <v>1.9039574666097625E-2</v>
      </c>
      <c r="O103" s="122">
        <f t="shared" si="10"/>
        <v>3.253426651875535E-2</v>
      </c>
      <c r="P103" s="122">
        <f t="shared" si="5"/>
        <v>0.12501199708454247</v>
      </c>
      <c r="Q103" s="115">
        <v>38031.5</v>
      </c>
      <c r="R103" s="116">
        <v>112.757430612013</v>
      </c>
      <c r="S103" s="119">
        <f t="shared" si="6"/>
        <v>2.658091993391154E-2</v>
      </c>
      <c r="T103" s="120">
        <f t="shared" si="7"/>
        <v>4.5993850456157226E-2</v>
      </c>
      <c r="U103" s="120">
        <f t="shared" si="8"/>
        <v>2.8538492467205634E-2</v>
      </c>
    </row>
    <row r="104" spans="12:21" x14ac:dyDescent="0.25">
      <c r="L104" s="121">
        <v>38077</v>
      </c>
      <c r="M104" s="114">
        <v>134.55694652608</v>
      </c>
      <c r="N104" s="122">
        <f t="shared" si="9"/>
        <v>1.8895545348425857E-2</v>
      </c>
      <c r="O104" s="122">
        <f t="shared" si="10"/>
        <v>4.7400471078377748E-2</v>
      </c>
      <c r="P104" s="122">
        <f t="shared" si="5"/>
        <v>0.13762356882940407</v>
      </c>
      <c r="Q104" s="115">
        <v>38061.5</v>
      </c>
      <c r="R104" s="116">
        <v>114.393016727686</v>
      </c>
      <c r="S104" s="119">
        <f t="shared" si="6"/>
        <v>1.4505351060196681E-2</v>
      </c>
      <c r="T104" s="120">
        <f t="shared" si="7"/>
        <v>4.8531692700789053E-2</v>
      </c>
      <c r="U104" s="120">
        <f t="shared" si="8"/>
        <v>4.2131545991695551E-2</v>
      </c>
    </row>
    <row r="105" spans="12:21" x14ac:dyDescent="0.25">
      <c r="L105" s="121">
        <v>38107</v>
      </c>
      <c r="M105" s="114">
        <v>137.16404046126499</v>
      </c>
      <c r="N105" s="122">
        <f t="shared" si="9"/>
        <v>1.9375394600528395E-2</v>
      </c>
      <c r="O105" s="122">
        <f t="shared" si="10"/>
        <v>5.8412256233996152E-2</v>
      </c>
      <c r="P105" s="122">
        <f t="shared" si="5"/>
        <v>0.14250651782126522</v>
      </c>
      <c r="Q105" s="115">
        <v>38092</v>
      </c>
      <c r="R105" s="116">
        <v>116.814116909719</v>
      </c>
      <c r="S105" s="119">
        <f t="shared" si="6"/>
        <v>2.1164755081129361E-2</v>
      </c>
      <c r="T105" s="120">
        <f t="shared" si="7"/>
        <v>6.3514332914134553E-2</v>
      </c>
      <c r="U105" s="120">
        <f t="shared" si="8"/>
        <v>7.2094432960197796E-2</v>
      </c>
    </row>
    <row r="106" spans="12:21" x14ac:dyDescent="0.25">
      <c r="L106" s="121">
        <v>38138</v>
      </c>
      <c r="M106" s="114">
        <v>138.71614494598299</v>
      </c>
      <c r="N106" s="122">
        <f t="shared" si="9"/>
        <v>1.1315680695162422E-2</v>
      </c>
      <c r="O106" s="122">
        <f t="shared" si="10"/>
        <v>5.038993379635337E-2</v>
      </c>
      <c r="P106" s="122">
        <f t="shared" si="5"/>
        <v>0.13987130056229646</v>
      </c>
      <c r="Q106" s="115">
        <v>38122.5</v>
      </c>
      <c r="R106" s="116">
        <v>117.42258760036199</v>
      </c>
      <c r="S106" s="119">
        <f t="shared" si="6"/>
        <v>5.2088797718965463E-3</v>
      </c>
      <c r="T106" s="120">
        <f t="shared" si="7"/>
        <v>4.1373388547681023E-2</v>
      </c>
      <c r="U106" s="120">
        <f t="shared" si="8"/>
        <v>7.320007872079981E-2</v>
      </c>
    </row>
    <row r="107" spans="12:21" x14ac:dyDescent="0.25">
      <c r="L107" s="121">
        <v>38168</v>
      </c>
      <c r="M107" s="114">
        <v>140.87114228939001</v>
      </c>
      <c r="N107" s="122">
        <f t="shared" si="9"/>
        <v>1.5535303004896805E-2</v>
      </c>
      <c r="O107" s="122">
        <f t="shared" si="10"/>
        <v>4.6925825283098188E-2</v>
      </c>
      <c r="P107" s="122">
        <f t="shared" ref="P107:P170" si="11">M107/M95-1</f>
        <v>0.14853203937554338</v>
      </c>
      <c r="Q107" s="115">
        <v>38153</v>
      </c>
      <c r="R107" s="116">
        <v>119.915120461124</v>
      </c>
      <c r="S107" s="119">
        <f t="shared" si="6"/>
        <v>2.1227030605432962E-2</v>
      </c>
      <c r="T107" s="120">
        <f t="shared" si="7"/>
        <v>4.8273084244149667E-2</v>
      </c>
      <c r="U107" s="120">
        <f t="shared" si="8"/>
        <v>9.2505078523475115E-2</v>
      </c>
    </row>
    <row r="108" spans="12:21" x14ac:dyDescent="0.25">
      <c r="L108" s="121">
        <v>38199</v>
      </c>
      <c r="M108" s="114">
        <v>142.77035031499</v>
      </c>
      <c r="N108" s="122">
        <f t="shared" si="9"/>
        <v>1.3481881347270352E-2</v>
      </c>
      <c r="O108" s="122">
        <f t="shared" si="10"/>
        <v>4.087302936594539E-2</v>
      </c>
      <c r="P108" s="122">
        <f t="shared" si="11"/>
        <v>0.15503580240784665</v>
      </c>
      <c r="Q108" s="115">
        <v>38183.5</v>
      </c>
      <c r="R108" s="116">
        <v>122.578111795368</v>
      </c>
      <c r="S108" s="119">
        <f t="shared" si="6"/>
        <v>2.2207302331880063E-2</v>
      </c>
      <c r="T108" s="120">
        <f t="shared" si="7"/>
        <v>4.9343307454044805E-2</v>
      </c>
      <c r="U108" s="120">
        <f t="shared" si="8"/>
        <v>0.11089956531901524</v>
      </c>
    </row>
    <row r="109" spans="12:21" x14ac:dyDescent="0.25">
      <c r="L109" s="121">
        <v>38230</v>
      </c>
      <c r="M109" s="114">
        <v>144.997151071134</v>
      </c>
      <c r="N109" s="122">
        <f t="shared" si="9"/>
        <v>1.5597081265340318E-2</v>
      </c>
      <c r="O109" s="122">
        <f t="shared" si="10"/>
        <v>4.5279560844174727E-2</v>
      </c>
      <c r="P109" s="122">
        <f t="shared" si="11"/>
        <v>0.16171671012707289</v>
      </c>
      <c r="Q109" s="115">
        <v>38214.5</v>
      </c>
      <c r="R109" s="116">
        <v>125.402392943989</v>
      </c>
      <c r="S109" s="119">
        <f t="shared" si="6"/>
        <v>2.304066449755604E-2</v>
      </c>
      <c r="T109" s="120">
        <f t="shared" si="7"/>
        <v>6.7958009670044062E-2</v>
      </c>
      <c r="U109" s="120">
        <f t="shared" si="8"/>
        <v>0.15237433443393633</v>
      </c>
    </row>
    <row r="110" spans="12:21" x14ac:dyDescent="0.25">
      <c r="L110" s="121">
        <v>38260</v>
      </c>
      <c r="M110" s="114">
        <v>145.775223387393</v>
      </c>
      <c r="N110" s="122">
        <f t="shared" si="9"/>
        <v>5.3661214066011986E-3</v>
      </c>
      <c r="O110" s="122">
        <f t="shared" si="10"/>
        <v>3.481253163922382E-2</v>
      </c>
      <c r="P110" s="122">
        <f t="shared" si="11"/>
        <v>0.15362894415127237</v>
      </c>
      <c r="Q110" s="115">
        <v>38245</v>
      </c>
      <c r="R110" s="116">
        <v>127.272904997547</v>
      </c>
      <c r="S110" s="119">
        <f t="shared" si="6"/>
        <v>1.4916079427554907E-2</v>
      </c>
      <c r="T110" s="120">
        <f t="shared" si="7"/>
        <v>6.1358271651891894E-2</v>
      </c>
      <c r="U110" s="120">
        <f t="shared" si="8"/>
        <v>0.18203088265909217</v>
      </c>
    </row>
    <row r="111" spans="12:21" x14ac:dyDescent="0.25">
      <c r="L111" s="121">
        <v>38291</v>
      </c>
      <c r="M111" s="114">
        <v>145.403466972422</v>
      </c>
      <c r="N111" s="122">
        <f t="shared" si="9"/>
        <v>-2.550203020324493E-3</v>
      </c>
      <c r="O111" s="122">
        <f t="shared" si="10"/>
        <v>1.844302161914313E-2</v>
      </c>
      <c r="P111" s="122">
        <f t="shared" si="11"/>
        <v>0.14111037198791276</v>
      </c>
      <c r="Q111" s="115">
        <v>38275.5</v>
      </c>
      <c r="R111" s="116">
        <v>128.16385177062699</v>
      </c>
      <c r="S111" s="119">
        <f t="shared" si="6"/>
        <v>7.0002862989351211E-3</v>
      </c>
      <c r="T111" s="120">
        <f t="shared" si="7"/>
        <v>4.5568820513272712E-2</v>
      </c>
      <c r="U111" s="120">
        <f t="shared" si="8"/>
        <v>0.19597835232830318</v>
      </c>
    </row>
    <row r="112" spans="12:21" x14ac:dyDescent="0.25">
      <c r="L112" s="121">
        <v>38321</v>
      </c>
      <c r="M112" s="114">
        <v>145.13126699994999</v>
      </c>
      <c r="N112" s="122">
        <f t="shared" si="9"/>
        <v>-1.87203220211829E-3</v>
      </c>
      <c r="O112" s="122">
        <f t="shared" si="10"/>
        <v>9.249556134396375E-4</v>
      </c>
      <c r="P112" s="122">
        <f t="shared" si="11"/>
        <v>0.13472075979123677</v>
      </c>
      <c r="Q112" s="115">
        <v>38306</v>
      </c>
      <c r="R112" s="116">
        <v>127.787223616454</v>
      </c>
      <c r="S112" s="119">
        <f t="shared" si="6"/>
        <v>-2.9386457177257297E-3</v>
      </c>
      <c r="T112" s="120">
        <f t="shared" si="7"/>
        <v>1.9017425556864698E-2</v>
      </c>
      <c r="U112" s="120">
        <f t="shared" si="8"/>
        <v>0.18541766466463172</v>
      </c>
    </row>
    <row r="113" spans="12:21" x14ac:dyDescent="0.25">
      <c r="L113" s="121">
        <v>38352</v>
      </c>
      <c r="M113" s="114">
        <v>146.42682210491799</v>
      </c>
      <c r="N113" s="122">
        <f t="shared" si="9"/>
        <v>8.926781469967171E-3</v>
      </c>
      <c r="O113" s="122">
        <f t="shared" si="10"/>
        <v>4.4698865992707226E-3</v>
      </c>
      <c r="P113" s="122">
        <f t="shared" si="11"/>
        <v>0.13979639409753575</v>
      </c>
      <c r="Q113" s="115">
        <v>38336.5</v>
      </c>
      <c r="R113" s="116">
        <v>127.197609706157</v>
      </c>
      <c r="S113" s="119">
        <f t="shared" si="6"/>
        <v>-4.6140286455138568E-3</v>
      </c>
      <c r="T113" s="120">
        <f t="shared" si="7"/>
        <v>-5.9160503479871451E-4</v>
      </c>
      <c r="U113" s="120">
        <f t="shared" si="8"/>
        <v>0.1658991853513383</v>
      </c>
    </row>
    <row r="114" spans="12:21" x14ac:dyDescent="0.25">
      <c r="L114" s="121">
        <v>38383</v>
      </c>
      <c r="M114" s="114">
        <v>149.636783287573</v>
      </c>
      <c r="N114" s="122">
        <f t="shared" si="9"/>
        <v>2.1921948018205351E-2</v>
      </c>
      <c r="O114" s="122">
        <f t="shared" si="10"/>
        <v>2.9114273567864224E-2</v>
      </c>
      <c r="P114" s="122">
        <f t="shared" si="11"/>
        <v>0.15465689755416112</v>
      </c>
      <c r="Q114" s="115">
        <v>38367.5</v>
      </c>
      <c r="R114" s="116">
        <v>127.125483847176</v>
      </c>
      <c r="S114" s="119">
        <f t="shared" si="6"/>
        <v>-5.6703784880562935E-4</v>
      </c>
      <c r="T114" s="120">
        <f t="shared" si="7"/>
        <v>-8.1018782527646493E-3</v>
      </c>
      <c r="U114" s="120">
        <f t="shared" si="8"/>
        <v>0.15739242590522262</v>
      </c>
    </row>
    <row r="115" spans="12:21" x14ac:dyDescent="0.25">
      <c r="L115" s="121">
        <v>38411</v>
      </c>
      <c r="M115" s="114">
        <v>153.43969612771701</v>
      </c>
      <c r="N115" s="122">
        <f t="shared" si="9"/>
        <v>2.5414291570512892E-2</v>
      </c>
      <c r="O115" s="122">
        <f t="shared" si="10"/>
        <v>5.7247685488543976E-2</v>
      </c>
      <c r="P115" s="122">
        <f t="shared" si="11"/>
        <v>0.16187998390588598</v>
      </c>
      <c r="Q115" s="115">
        <v>38397</v>
      </c>
      <c r="R115" s="116">
        <v>129.93745497785599</v>
      </c>
      <c r="S115" s="119">
        <f t="shared" si="6"/>
        <v>2.2119649385644813E-2</v>
      </c>
      <c r="T115" s="120">
        <f t="shared" si="7"/>
        <v>1.6826653718182261E-2</v>
      </c>
      <c r="U115" s="120">
        <f t="shared" si="8"/>
        <v>0.15236268042465184</v>
      </c>
    </row>
    <row r="116" spans="12:21" x14ac:dyDescent="0.25">
      <c r="L116" s="121">
        <v>38442</v>
      </c>
      <c r="M116" s="114">
        <v>156.781882353989</v>
      </c>
      <c r="N116" s="122">
        <f t="shared" si="9"/>
        <v>2.1781757332796747E-2</v>
      </c>
      <c r="O116" s="122">
        <f t="shared" si="10"/>
        <v>7.0718329471436636E-2</v>
      </c>
      <c r="P116" s="122">
        <f t="shared" si="11"/>
        <v>0.16517122602511902</v>
      </c>
      <c r="Q116" s="115">
        <v>38426.5</v>
      </c>
      <c r="R116" s="116">
        <v>132.38358426735101</v>
      </c>
      <c r="S116" s="119">
        <f t="shared" si="6"/>
        <v>1.882543636022338E-2</v>
      </c>
      <c r="T116" s="120">
        <f t="shared" si="7"/>
        <v>4.0771006414147992E-2</v>
      </c>
      <c r="U116" s="120">
        <f t="shared" si="8"/>
        <v>0.15726980592260964</v>
      </c>
    </row>
    <row r="117" spans="12:21" x14ac:dyDescent="0.25">
      <c r="L117" s="121">
        <v>38472</v>
      </c>
      <c r="M117" s="114">
        <v>159.00552983971099</v>
      </c>
      <c r="N117" s="122">
        <f t="shared" si="9"/>
        <v>1.4183064090921738E-2</v>
      </c>
      <c r="O117" s="122">
        <f t="shared" si="10"/>
        <v>6.2609916801894094E-2</v>
      </c>
      <c r="P117" s="122">
        <f t="shared" si="11"/>
        <v>0.15923626414762859</v>
      </c>
      <c r="Q117" s="115">
        <v>38457</v>
      </c>
      <c r="R117" s="116">
        <v>134.32005562963599</v>
      </c>
      <c r="S117" s="119">
        <f t="shared" si="6"/>
        <v>1.4627730265817762E-2</v>
      </c>
      <c r="T117" s="120">
        <f t="shared" si="7"/>
        <v>5.6594252896680741E-2</v>
      </c>
      <c r="U117" s="120">
        <f t="shared" si="8"/>
        <v>0.1498614994748162</v>
      </c>
    </row>
    <row r="118" spans="12:21" x14ac:dyDescent="0.25">
      <c r="L118" s="121">
        <v>38503</v>
      </c>
      <c r="M118" s="114">
        <v>160.72077401409101</v>
      </c>
      <c r="N118" s="122">
        <f t="shared" si="9"/>
        <v>1.0787324039038815E-2</v>
      </c>
      <c r="O118" s="122">
        <f t="shared" si="10"/>
        <v>4.7452374255965157E-2</v>
      </c>
      <c r="P118" s="122">
        <f t="shared" si="11"/>
        <v>0.15863062714636977</v>
      </c>
      <c r="Q118" s="115">
        <v>38487.5</v>
      </c>
      <c r="R118" s="116">
        <v>134.35635310458099</v>
      </c>
      <c r="S118" s="119">
        <f t="shared" si="6"/>
        <v>2.7023123817859762E-4</v>
      </c>
      <c r="T118" s="120">
        <f t="shared" si="7"/>
        <v>3.4007885774568036E-2</v>
      </c>
      <c r="U118" s="120">
        <f t="shared" si="8"/>
        <v>0.14421216437378859</v>
      </c>
    </row>
    <row r="119" spans="12:21" x14ac:dyDescent="0.25">
      <c r="L119" s="121">
        <v>38533</v>
      </c>
      <c r="M119" s="114">
        <v>162.27389007392699</v>
      </c>
      <c r="N119" s="122">
        <f t="shared" si="9"/>
        <v>9.6634431321231951E-3</v>
      </c>
      <c r="O119" s="122">
        <f t="shared" si="10"/>
        <v>3.5029606976767269E-2</v>
      </c>
      <c r="P119" s="122">
        <f t="shared" si="11"/>
        <v>0.15193138521280369</v>
      </c>
      <c r="Q119" s="115">
        <v>38518</v>
      </c>
      <c r="R119" s="116">
        <v>135.450642932411</v>
      </c>
      <c r="S119" s="119">
        <f t="shared" si="6"/>
        <v>8.1446824250894778E-3</v>
      </c>
      <c r="T119" s="120">
        <f t="shared" si="7"/>
        <v>2.3167968158846808E-2</v>
      </c>
      <c r="U119" s="120">
        <f t="shared" si="8"/>
        <v>0.12955432485533414</v>
      </c>
    </row>
    <row r="120" spans="12:21" x14ac:dyDescent="0.25">
      <c r="L120" s="121">
        <v>38564</v>
      </c>
      <c r="M120" s="114">
        <v>164.00310037959599</v>
      </c>
      <c r="N120" s="122">
        <f t="shared" si="9"/>
        <v>1.0656121603304314E-2</v>
      </c>
      <c r="O120" s="122">
        <f t="shared" si="10"/>
        <v>3.1430168151528548E-2</v>
      </c>
      <c r="P120" s="122">
        <f t="shared" si="11"/>
        <v>0.14871960472017332</v>
      </c>
      <c r="Q120" s="115">
        <v>38548.5</v>
      </c>
      <c r="R120" s="116">
        <v>137.46363895998499</v>
      </c>
      <c r="S120" s="119">
        <f t="shared" si="6"/>
        <v>1.4861472666308773E-2</v>
      </c>
      <c r="T120" s="120">
        <f t="shared" si="7"/>
        <v>2.3403677995912142E-2</v>
      </c>
      <c r="U120" s="120">
        <f t="shared" si="8"/>
        <v>0.1214370734431518</v>
      </c>
    </row>
    <row r="121" spans="12:21" x14ac:dyDescent="0.25">
      <c r="L121" s="121">
        <v>38595</v>
      </c>
      <c r="M121" s="114">
        <v>166.182805062196</v>
      </c>
      <c r="N121" s="122">
        <f t="shared" si="9"/>
        <v>1.3290630954871707E-2</v>
      </c>
      <c r="O121" s="122">
        <f t="shared" si="10"/>
        <v>3.3984598951882328E-2</v>
      </c>
      <c r="P121" s="122">
        <f t="shared" si="11"/>
        <v>0.14611082931325003</v>
      </c>
      <c r="Q121" s="115">
        <v>38579.5</v>
      </c>
      <c r="R121" s="116">
        <v>139.87637752831199</v>
      </c>
      <c r="S121" s="119">
        <f t="shared" si="6"/>
        <v>1.7551831062971868E-2</v>
      </c>
      <c r="T121" s="120">
        <f t="shared" si="7"/>
        <v>4.1084952785480189E-2</v>
      </c>
      <c r="U121" s="120">
        <f t="shared" si="8"/>
        <v>0.11542032208897157</v>
      </c>
    </row>
    <row r="122" spans="12:21" x14ac:dyDescent="0.25">
      <c r="L122" s="121">
        <v>38625</v>
      </c>
      <c r="M122" s="114">
        <v>167.894205342264</v>
      </c>
      <c r="N122" s="122">
        <f t="shared" si="9"/>
        <v>1.0298299390406163E-2</v>
      </c>
      <c r="O122" s="122">
        <f t="shared" si="10"/>
        <v>3.4634747868412807E-2</v>
      </c>
      <c r="P122" s="122">
        <f t="shared" si="11"/>
        <v>0.15173348008591625</v>
      </c>
      <c r="Q122" s="115">
        <v>38610</v>
      </c>
      <c r="R122" s="116">
        <v>142.50215259704501</v>
      </c>
      <c r="S122" s="119">
        <f t="shared" si="6"/>
        <v>1.8772112311827183E-2</v>
      </c>
      <c r="T122" s="120">
        <f t="shared" si="7"/>
        <v>5.2059624908186386E-2</v>
      </c>
      <c r="U122" s="120">
        <f t="shared" si="8"/>
        <v>0.11965820690422313</v>
      </c>
    </row>
    <row r="123" spans="12:21" x14ac:dyDescent="0.25">
      <c r="L123" s="121">
        <v>38656</v>
      </c>
      <c r="M123" s="114">
        <v>169.06729811758001</v>
      </c>
      <c r="N123" s="122">
        <f t="shared" si="9"/>
        <v>6.9870950752861649E-3</v>
      </c>
      <c r="O123" s="122">
        <f t="shared" si="10"/>
        <v>3.0878670746239623E-2</v>
      </c>
      <c r="P123" s="122">
        <f t="shared" si="11"/>
        <v>0.16274598974759136</v>
      </c>
      <c r="Q123" s="115">
        <v>38640.5</v>
      </c>
      <c r="R123" s="116">
        <v>145.286644890791</v>
      </c>
      <c r="S123" s="119">
        <f t="shared" si="6"/>
        <v>1.9540001628043591E-2</v>
      </c>
      <c r="T123" s="120">
        <f t="shared" si="7"/>
        <v>5.6909637995857576E-2</v>
      </c>
      <c r="U123" s="120">
        <f t="shared" si="8"/>
        <v>0.13360079994169038</v>
      </c>
    </row>
    <row r="124" spans="12:21" x14ac:dyDescent="0.25">
      <c r="L124" s="121">
        <v>38686</v>
      </c>
      <c r="M124" s="114">
        <v>169.05531938821599</v>
      </c>
      <c r="N124" s="122">
        <f t="shared" si="9"/>
        <v>-7.0851841233565693E-5</v>
      </c>
      <c r="O124" s="122">
        <f t="shared" si="10"/>
        <v>1.728526802123076E-2</v>
      </c>
      <c r="P124" s="122">
        <f t="shared" si="11"/>
        <v>0.1648442329678983</v>
      </c>
      <c r="Q124" s="115">
        <v>38671</v>
      </c>
      <c r="R124" s="116">
        <v>147.391528232003</v>
      </c>
      <c r="S124" s="119">
        <f t="shared" si="6"/>
        <v>1.4487796471549075E-2</v>
      </c>
      <c r="T124" s="120">
        <f t="shared" si="7"/>
        <v>5.372708985239405E-2</v>
      </c>
      <c r="U124" s="120">
        <f t="shared" si="8"/>
        <v>0.15341365169956411</v>
      </c>
    </row>
    <row r="125" spans="12:21" x14ac:dyDescent="0.25">
      <c r="L125" s="121">
        <v>38717</v>
      </c>
      <c r="M125" s="114">
        <v>170.55157700235301</v>
      </c>
      <c r="N125" s="122">
        <f t="shared" si="9"/>
        <v>8.8506982184988203E-3</v>
      </c>
      <c r="O125" s="122">
        <f t="shared" si="10"/>
        <v>1.582765560414523E-2</v>
      </c>
      <c r="P125" s="122">
        <f t="shared" si="11"/>
        <v>0.16475639196860481</v>
      </c>
      <c r="Q125" s="115">
        <v>38701.5</v>
      </c>
      <c r="R125" s="116">
        <v>148.01604275779599</v>
      </c>
      <c r="S125" s="119">
        <f t="shared" si="6"/>
        <v>4.2371127654634577E-3</v>
      </c>
      <c r="T125" s="120">
        <f t="shared" si="7"/>
        <v>3.8693381540296112E-2</v>
      </c>
      <c r="U125" s="120">
        <f t="shared" si="8"/>
        <v>0.16367000213079685</v>
      </c>
    </row>
    <row r="126" spans="12:21" x14ac:dyDescent="0.25">
      <c r="L126" s="121">
        <v>38748</v>
      </c>
      <c r="M126" s="114">
        <v>172.31866926334399</v>
      </c>
      <c r="N126" s="122">
        <f t="shared" si="9"/>
        <v>1.0361043222523847E-2</v>
      </c>
      <c r="O126" s="122">
        <f t="shared" si="10"/>
        <v>1.9231224382037393E-2</v>
      </c>
      <c r="P126" s="122">
        <f t="shared" si="11"/>
        <v>0.15157961483428029</v>
      </c>
      <c r="Q126" s="115">
        <v>38732.5</v>
      </c>
      <c r="R126" s="116">
        <v>147.81359801150001</v>
      </c>
      <c r="S126" s="119">
        <f t="shared" si="6"/>
        <v>-1.3677216504649481E-3</v>
      </c>
      <c r="T126" s="120">
        <f t="shared" si="7"/>
        <v>1.7392879590608423E-2</v>
      </c>
      <c r="U126" s="120">
        <f t="shared" si="8"/>
        <v>0.16273774178271161</v>
      </c>
    </row>
    <row r="127" spans="12:21" x14ac:dyDescent="0.25">
      <c r="L127" s="121">
        <v>38776</v>
      </c>
      <c r="M127" s="114">
        <v>175.03683843456</v>
      </c>
      <c r="N127" s="122">
        <f t="shared" si="9"/>
        <v>1.5774084043453263E-2</v>
      </c>
      <c r="O127" s="122">
        <f t="shared" si="10"/>
        <v>3.5382022097797172E-2</v>
      </c>
      <c r="P127" s="122">
        <f t="shared" si="11"/>
        <v>0.14075329169621398</v>
      </c>
      <c r="Q127" s="115">
        <v>38762</v>
      </c>
      <c r="R127" s="116">
        <v>148.55842198468801</v>
      </c>
      <c r="S127" s="119">
        <f t="shared" si="6"/>
        <v>5.0389408228197485E-3</v>
      </c>
      <c r="T127" s="120">
        <f t="shared" si="7"/>
        <v>7.9169662373554939E-3</v>
      </c>
      <c r="U127" s="120">
        <f t="shared" si="8"/>
        <v>0.14330715504629055</v>
      </c>
    </row>
    <row r="128" spans="12:21" x14ac:dyDescent="0.25">
      <c r="L128" s="121">
        <v>38807</v>
      </c>
      <c r="M128" s="114">
        <v>175.773543419568</v>
      </c>
      <c r="N128" s="122">
        <f t="shared" si="9"/>
        <v>4.2088567846443325E-3</v>
      </c>
      <c r="O128" s="122">
        <f t="shared" si="10"/>
        <v>3.0618106903478992E-2</v>
      </c>
      <c r="P128" s="122">
        <f t="shared" si="11"/>
        <v>0.12113428401566706</v>
      </c>
      <c r="Q128" s="115">
        <v>38791.5</v>
      </c>
      <c r="R128" s="116">
        <v>150.36448063755</v>
      </c>
      <c r="S128" s="119">
        <f t="shared" si="6"/>
        <v>1.2157228306101331E-2</v>
      </c>
      <c r="T128" s="120">
        <f t="shared" si="7"/>
        <v>1.5866103673618959E-2</v>
      </c>
      <c r="U128" s="120">
        <f t="shared" si="8"/>
        <v>0.13582421468424855</v>
      </c>
    </row>
    <row r="129" spans="12:21" x14ac:dyDescent="0.25">
      <c r="L129" s="121">
        <v>38837</v>
      </c>
      <c r="M129" s="114">
        <v>176.90219905448799</v>
      </c>
      <c r="N129" s="122">
        <f t="shared" si="9"/>
        <v>6.4210780130085077E-3</v>
      </c>
      <c r="O129" s="122">
        <f t="shared" si="10"/>
        <v>2.6599148024636143E-2</v>
      </c>
      <c r="P129" s="122">
        <f t="shared" si="11"/>
        <v>0.11255375352554187</v>
      </c>
      <c r="Q129" s="115">
        <v>38822</v>
      </c>
      <c r="R129" s="116">
        <v>152.179912258619</v>
      </c>
      <c r="S129" s="119">
        <f t="shared" si="6"/>
        <v>1.2073540329281984E-2</v>
      </c>
      <c r="T129" s="120">
        <f t="shared" si="7"/>
        <v>2.9539327273389926E-2</v>
      </c>
      <c r="U129" s="120">
        <f t="shared" si="8"/>
        <v>0.13296492876855592</v>
      </c>
    </row>
    <row r="130" spans="12:21" x14ac:dyDescent="0.25">
      <c r="L130" s="121">
        <v>38868</v>
      </c>
      <c r="M130" s="114">
        <v>177.418221453473</v>
      </c>
      <c r="N130" s="122">
        <f t="shared" si="9"/>
        <v>2.9169925628005355E-3</v>
      </c>
      <c r="O130" s="122">
        <f t="shared" si="10"/>
        <v>1.3605039031845401E-2</v>
      </c>
      <c r="P130" s="122">
        <f t="shared" si="11"/>
        <v>0.10389103425993995</v>
      </c>
      <c r="Q130" s="115">
        <v>38852.5</v>
      </c>
      <c r="R130" s="116">
        <v>153.23629965680101</v>
      </c>
      <c r="S130" s="119">
        <f t="shared" si="6"/>
        <v>6.9417006653726965E-3</v>
      </c>
      <c r="T130" s="120">
        <f t="shared" si="7"/>
        <v>3.1488471738042145E-2</v>
      </c>
      <c r="U130" s="120">
        <f t="shared" si="8"/>
        <v>0.14052142765086928</v>
      </c>
    </row>
    <row r="131" spans="12:21" x14ac:dyDescent="0.25">
      <c r="L131" s="121">
        <v>38898</v>
      </c>
      <c r="M131" s="114">
        <v>178.98000235501499</v>
      </c>
      <c r="N131" s="122">
        <f t="shared" si="9"/>
        <v>8.8028213153492629E-3</v>
      </c>
      <c r="O131" s="122">
        <f t="shared" si="10"/>
        <v>1.8241988373604245E-2</v>
      </c>
      <c r="P131" s="122">
        <f t="shared" si="11"/>
        <v>0.1029500942725734</v>
      </c>
      <c r="Q131" s="115">
        <v>38883</v>
      </c>
      <c r="R131" s="116">
        <v>154.14170490567699</v>
      </c>
      <c r="S131" s="119">
        <f t="shared" si="6"/>
        <v>5.9085559420566369E-3</v>
      </c>
      <c r="T131" s="120">
        <f t="shared" si="7"/>
        <v>2.5120455656225671E-2</v>
      </c>
      <c r="U131" s="120">
        <f t="shared" si="8"/>
        <v>0.13799168146136243</v>
      </c>
    </row>
    <row r="132" spans="12:21" x14ac:dyDescent="0.25">
      <c r="L132" s="121">
        <v>38929</v>
      </c>
      <c r="M132" s="114">
        <v>178.73965411349999</v>
      </c>
      <c r="N132" s="122">
        <f t="shared" si="9"/>
        <v>-1.3428776307548018E-3</v>
      </c>
      <c r="O132" s="122">
        <f t="shared" si="10"/>
        <v>1.0386841253714696E-2</v>
      </c>
      <c r="P132" s="122">
        <f t="shared" si="11"/>
        <v>8.985533626983444E-2</v>
      </c>
      <c r="Q132" s="115">
        <v>38913.5</v>
      </c>
      <c r="R132" s="116">
        <v>155.556890091637</v>
      </c>
      <c r="S132" s="119">
        <f t="shared" si="6"/>
        <v>9.1810661288973527E-3</v>
      </c>
      <c r="T132" s="120">
        <f t="shared" si="7"/>
        <v>2.2190693784072346E-2</v>
      </c>
      <c r="U132" s="120">
        <f t="shared" si="8"/>
        <v>0.13162208761924932</v>
      </c>
    </row>
    <row r="133" spans="12:21" x14ac:dyDescent="0.25">
      <c r="L133" s="121">
        <v>38960</v>
      </c>
      <c r="M133" s="114">
        <v>178.08239963143501</v>
      </c>
      <c r="N133" s="122">
        <f t="shared" si="9"/>
        <v>-3.6771609821266704E-3</v>
      </c>
      <c r="O133" s="122">
        <f t="shared" si="10"/>
        <v>3.7435736449211721E-3</v>
      </c>
      <c r="P133" s="122">
        <f t="shared" si="11"/>
        <v>7.1605450183521935E-2</v>
      </c>
      <c r="Q133" s="115">
        <v>38944.5</v>
      </c>
      <c r="R133" s="116">
        <v>156.62713107326701</v>
      </c>
      <c r="S133" s="119">
        <f t="shared" si="6"/>
        <v>6.8800615710402635E-3</v>
      </c>
      <c r="T133" s="120">
        <f t="shared" si="7"/>
        <v>2.2128121235375442E-2</v>
      </c>
      <c r="U133" s="120">
        <f t="shared" si="8"/>
        <v>0.11975398448937202</v>
      </c>
    </row>
    <row r="134" spans="12:21" x14ac:dyDescent="0.25">
      <c r="L134" s="121">
        <v>38990</v>
      </c>
      <c r="M134" s="114">
        <v>176.23415578097101</v>
      </c>
      <c r="N134" s="122">
        <f t="shared" si="9"/>
        <v>-1.0378587969890218E-2</v>
      </c>
      <c r="O134" s="122">
        <f t="shared" si="10"/>
        <v>-1.5341638942419245E-2</v>
      </c>
      <c r="P134" s="122">
        <f t="shared" si="11"/>
        <v>4.9673843249714578E-2</v>
      </c>
      <c r="Q134" s="115">
        <v>38975</v>
      </c>
      <c r="R134" s="116">
        <v>156.639025892105</v>
      </c>
      <c r="S134" s="119">
        <f t="shared" si="6"/>
        <v>7.5943540282397137E-5</v>
      </c>
      <c r="T134" s="120">
        <f t="shared" si="7"/>
        <v>1.6201462076445683E-2</v>
      </c>
      <c r="U134" s="120">
        <f t="shared" si="8"/>
        <v>9.9204629806786127E-2</v>
      </c>
    </row>
    <row r="135" spans="12:21" x14ac:dyDescent="0.25">
      <c r="L135" s="121">
        <v>39021</v>
      </c>
      <c r="M135" s="114">
        <v>174.96722203719301</v>
      </c>
      <c r="N135" s="122">
        <f t="shared" si="9"/>
        <v>-7.188922817847998E-3</v>
      </c>
      <c r="O135" s="122">
        <f t="shared" si="10"/>
        <v>-2.1105736692941579E-2</v>
      </c>
      <c r="P135" s="122">
        <f t="shared" si="11"/>
        <v>3.4896896001199718E-2</v>
      </c>
      <c r="Q135" s="115">
        <v>39005.5</v>
      </c>
      <c r="R135" s="116">
        <v>158.015698791007</v>
      </c>
      <c r="S135" s="119">
        <f t="shared" si="6"/>
        <v>8.7888244392573256E-3</v>
      </c>
      <c r="T135" s="120">
        <f t="shared" si="7"/>
        <v>1.5806491746662932E-2</v>
      </c>
      <c r="U135" s="120">
        <f t="shared" si="8"/>
        <v>8.7613379122245982E-2</v>
      </c>
    </row>
    <row r="136" spans="12:21" x14ac:dyDescent="0.25">
      <c r="L136" s="121">
        <v>39051</v>
      </c>
      <c r="M136" s="114">
        <v>175.21432691488499</v>
      </c>
      <c r="N136" s="122">
        <f t="shared" si="9"/>
        <v>1.4122923986268354E-3</v>
      </c>
      <c r="O136" s="122">
        <f t="shared" si="10"/>
        <v>-1.6105312610824374E-2</v>
      </c>
      <c r="P136" s="122">
        <f t="shared" si="11"/>
        <v>3.6431906129647196E-2</v>
      </c>
      <c r="Q136" s="115">
        <v>39036</v>
      </c>
      <c r="R136" s="116">
        <v>159.910581586641</v>
      </c>
      <c r="S136" s="119">
        <f t="shared" ref="S136:S199" si="12">R136/R135-1</f>
        <v>1.1991737593998186E-2</v>
      </c>
      <c r="T136" s="120">
        <f t="shared" si="7"/>
        <v>2.0963485003361759E-2</v>
      </c>
      <c r="U136" s="120">
        <f t="shared" si="8"/>
        <v>8.4937401116652156E-2</v>
      </c>
    </row>
    <row r="137" spans="12:21" x14ac:dyDescent="0.25">
      <c r="L137" s="121">
        <v>39082</v>
      </c>
      <c r="M137" s="114">
        <v>176.779528252316</v>
      </c>
      <c r="N137" s="122">
        <f t="shared" si="9"/>
        <v>8.9330670898353226E-3</v>
      </c>
      <c r="O137" s="122">
        <f t="shared" si="10"/>
        <v>3.0945900862873188E-3</v>
      </c>
      <c r="P137" s="122">
        <f t="shared" si="11"/>
        <v>3.6516526903043856E-2</v>
      </c>
      <c r="Q137" s="115">
        <v>39066.5</v>
      </c>
      <c r="R137" s="116">
        <v>163.394758785731</v>
      </c>
      <c r="S137" s="119">
        <f t="shared" si="12"/>
        <v>2.1788284205584318E-2</v>
      </c>
      <c r="T137" s="120">
        <f t="shared" si="7"/>
        <v>4.3129308645467601E-2</v>
      </c>
      <c r="U137" s="120">
        <f t="shared" si="8"/>
        <v>0.10389898109287898</v>
      </c>
    </row>
    <row r="138" spans="12:21" x14ac:dyDescent="0.25">
      <c r="L138" s="121">
        <v>39113</v>
      </c>
      <c r="M138" s="114">
        <v>179.56597982055001</v>
      </c>
      <c r="N138" s="122">
        <f t="shared" si="9"/>
        <v>1.5762297794216007E-2</v>
      </c>
      <c r="O138" s="122">
        <f t="shared" si="10"/>
        <v>2.6283538881239243E-2</v>
      </c>
      <c r="P138" s="122">
        <f t="shared" si="11"/>
        <v>4.2057605181075264E-2</v>
      </c>
      <c r="Q138" s="115">
        <v>39097.5</v>
      </c>
      <c r="R138" s="116">
        <v>163.75149420017499</v>
      </c>
      <c r="S138" s="119">
        <f t="shared" si="12"/>
        <v>2.1832733013902317E-3</v>
      </c>
      <c r="T138" s="120">
        <f t="shared" ref="T138:T201" si="13">R138/R135-1</f>
        <v>3.6298895951814236E-2</v>
      </c>
      <c r="U138" s="120">
        <f t="shared" si="8"/>
        <v>0.10782428953143408</v>
      </c>
    </row>
    <row r="139" spans="12:21" x14ac:dyDescent="0.25">
      <c r="L139" s="121">
        <v>39141</v>
      </c>
      <c r="M139" s="114">
        <v>181.87834723972199</v>
      </c>
      <c r="N139" s="122">
        <f t="shared" si="9"/>
        <v>1.287753627654209E-2</v>
      </c>
      <c r="O139" s="122">
        <f t="shared" si="10"/>
        <v>3.8033535511478034E-2</v>
      </c>
      <c r="P139" s="122">
        <f t="shared" si="11"/>
        <v>3.9086108194988922E-2</v>
      </c>
      <c r="Q139" s="115">
        <v>39127</v>
      </c>
      <c r="R139" s="116">
        <v>164.621476681242</v>
      </c>
      <c r="S139" s="119">
        <f t="shared" si="12"/>
        <v>5.312821634491538E-3</v>
      </c>
      <c r="T139" s="120">
        <f t="shared" si="13"/>
        <v>2.945955825974278E-2</v>
      </c>
      <c r="U139" s="120">
        <f t="shared" si="8"/>
        <v>0.10812618013813857</v>
      </c>
    </row>
    <row r="140" spans="12:21" x14ac:dyDescent="0.25">
      <c r="L140" s="121">
        <v>39172</v>
      </c>
      <c r="M140" s="114">
        <v>183.639622581829</v>
      </c>
      <c r="N140" s="122">
        <f t="shared" si="9"/>
        <v>9.6838099138079059E-3</v>
      </c>
      <c r="O140" s="122">
        <f t="shared" si="10"/>
        <v>3.8805931870808275E-2</v>
      </c>
      <c r="P140" s="122">
        <f t="shared" si="11"/>
        <v>4.4751212322578171E-2</v>
      </c>
      <c r="Q140" s="115">
        <v>39156.5</v>
      </c>
      <c r="R140" s="116">
        <v>164.30508718564801</v>
      </c>
      <c r="S140" s="119">
        <f t="shared" si="12"/>
        <v>-1.9219211367337286E-3</v>
      </c>
      <c r="T140" s="120">
        <f t="shared" si="13"/>
        <v>5.5713439444575741E-3</v>
      </c>
      <c r="U140" s="120">
        <f t="shared" si="8"/>
        <v>9.2712098555386202E-2</v>
      </c>
    </row>
    <row r="141" spans="12:21" x14ac:dyDescent="0.25">
      <c r="L141" s="121">
        <v>39202</v>
      </c>
      <c r="M141" s="114">
        <v>185.25166850896201</v>
      </c>
      <c r="N141" s="122">
        <f t="shared" si="9"/>
        <v>8.7783121336719727E-3</v>
      </c>
      <c r="O141" s="122">
        <f t="shared" si="10"/>
        <v>3.1663507163740112E-2</v>
      </c>
      <c r="P141" s="122">
        <f t="shared" si="11"/>
        <v>4.719822308089161E-2</v>
      </c>
      <c r="Q141" s="115">
        <v>39187</v>
      </c>
      <c r="R141" s="116">
        <v>166.207418500561</v>
      </c>
      <c r="S141" s="119">
        <f t="shared" si="12"/>
        <v>1.1578042697871993E-2</v>
      </c>
      <c r="T141" s="120">
        <f t="shared" si="13"/>
        <v>1.4997874140823431E-2</v>
      </c>
      <c r="U141" s="120">
        <f t="shared" si="8"/>
        <v>9.2177121367393422E-2</v>
      </c>
    </row>
    <row r="142" spans="12:21" x14ac:dyDescent="0.25">
      <c r="L142" s="121">
        <v>39233</v>
      </c>
      <c r="M142" s="114">
        <v>185.34620007499399</v>
      </c>
      <c r="N142" s="122">
        <f t="shared" si="9"/>
        <v>5.1028725837043432E-4</v>
      </c>
      <c r="O142" s="122">
        <f t="shared" si="10"/>
        <v>1.9066881175807238E-2</v>
      </c>
      <c r="P142" s="122">
        <f t="shared" si="11"/>
        <v>4.468525586927985E-2</v>
      </c>
      <c r="Q142" s="115">
        <v>39217.5</v>
      </c>
      <c r="R142" s="116">
        <v>167.83862810130401</v>
      </c>
      <c r="S142" s="119">
        <f t="shared" si="12"/>
        <v>9.8143008023285905E-3</v>
      </c>
      <c r="T142" s="120">
        <f t="shared" si="13"/>
        <v>1.9542719971413103E-2</v>
      </c>
      <c r="U142" s="120">
        <f t="shared" si="8"/>
        <v>9.5292880846166383E-2</v>
      </c>
    </row>
    <row r="143" spans="12:21" x14ac:dyDescent="0.25">
      <c r="L143" s="121">
        <v>39263</v>
      </c>
      <c r="M143" s="114">
        <v>186.37313517813999</v>
      </c>
      <c r="N143" s="122">
        <f t="shared" si="9"/>
        <v>5.5406320859585634E-3</v>
      </c>
      <c r="O143" s="122">
        <f t="shared" si="10"/>
        <v>1.4885200469702209E-2</v>
      </c>
      <c r="P143" s="122">
        <f t="shared" si="11"/>
        <v>4.1307032773753027E-2</v>
      </c>
      <c r="Q143" s="115">
        <v>39248</v>
      </c>
      <c r="R143" s="116">
        <v>169.89356857896999</v>
      </c>
      <c r="S143" s="119">
        <f t="shared" si="12"/>
        <v>1.2243549062052939E-2</v>
      </c>
      <c r="T143" s="120">
        <f t="shared" si="13"/>
        <v>3.4012832402490201E-2</v>
      </c>
      <c r="U143" s="120">
        <f t="shared" si="8"/>
        <v>0.10219079698730438</v>
      </c>
    </row>
    <row r="144" spans="12:21" x14ac:dyDescent="0.25">
      <c r="L144" s="121">
        <v>39294</v>
      </c>
      <c r="M144" s="114">
        <v>186.22752380917899</v>
      </c>
      <c r="N144" s="122">
        <f t="shared" si="9"/>
        <v>-7.8128947512645652E-4</v>
      </c>
      <c r="O144" s="122">
        <f t="shared" si="10"/>
        <v>5.2677274546100161E-3</v>
      </c>
      <c r="P144" s="122">
        <f t="shared" si="11"/>
        <v>4.1892604821335278E-2</v>
      </c>
      <c r="Q144" s="115">
        <v>39278.5</v>
      </c>
      <c r="R144" s="116">
        <v>171.249759646944</v>
      </c>
      <c r="S144" s="119">
        <f t="shared" si="12"/>
        <v>7.9825921564748992E-3</v>
      </c>
      <c r="T144" s="120">
        <f t="shared" si="13"/>
        <v>3.0337641916783564E-2</v>
      </c>
      <c r="U144" s="120">
        <f t="shared" si="8"/>
        <v>0.10088186737381077</v>
      </c>
    </row>
    <row r="145" spans="12:21" x14ac:dyDescent="0.25">
      <c r="L145" s="121">
        <v>39325</v>
      </c>
      <c r="M145" s="114">
        <v>187.24661570047499</v>
      </c>
      <c r="N145" s="122">
        <f t="shared" si="9"/>
        <v>5.4722946987160181E-3</v>
      </c>
      <c r="O145" s="122">
        <f t="shared" si="10"/>
        <v>1.025332930867795E-2</v>
      </c>
      <c r="P145" s="122">
        <f t="shared" si="11"/>
        <v>5.1460537863407874E-2</v>
      </c>
      <c r="Q145" s="115">
        <v>39309.5</v>
      </c>
      <c r="R145" s="116">
        <v>171.44020725866901</v>
      </c>
      <c r="S145" s="119">
        <f t="shared" si="12"/>
        <v>1.1121044030522054E-3</v>
      </c>
      <c r="T145" s="120">
        <f t="shared" si="13"/>
        <v>2.1458583152807575E-2</v>
      </c>
      <c r="U145" s="120">
        <f t="shared" si="8"/>
        <v>9.4575416684818947E-2</v>
      </c>
    </row>
    <row r="146" spans="12:21" x14ac:dyDescent="0.25">
      <c r="L146" s="121">
        <v>39355</v>
      </c>
      <c r="M146" s="114">
        <v>185.391482525561</v>
      </c>
      <c r="N146" s="122">
        <f t="shared" si="9"/>
        <v>-9.9074323344860993E-3</v>
      </c>
      <c r="O146" s="122">
        <f t="shared" si="10"/>
        <v>-5.2671360152883873E-3</v>
      </c>
      <c r="P146" s="122">
        <f t="shared" si="11"/>
        <v>5.19611349117306E-2</v>
      </c>
      <c r="Q146" s="115">
        <v>39340</v>
      </c>
      <c r="R146" s="116">
        <v>171.535014277747</v>
      </c>
      <c r="S146" s="119">
        <f t="shared" si="12"/>
        <v>5.5300340914166135E-4</v>
      </c>
      <c r="T146" s="120">
        <f t="shared" si="13"/>
        <v>9.6616117520307299E-3</v>
      </c>
      <c r="U146" s="120">
        <f t="shared" si="8"/>
        <v>9.5097555036524284E-2</v>
      </c>
    </row>
    <row r="147" spans="12:21" x14ac:dyDescent="0.25">
      <c r="L147" s="121">
        <v>39386</v>
      </c>
      <c r="M147" s="114">
        <v>182.14609752966001</v>
      </c>
      <c r="N147" s="122">
        <f t="shared" si="9"/>
        <v>-1.7505577665648864E-2</v>
      </c>
      <c r="O147" s="122">
        <f t="shared" si="10"/>
        <v>-2.1916342955303869E-2</v>
      </c>
      <c r="P147" s="122">
        <f t="shared" si="11"/>
        <v>4.1029830667031808E-2</v>
      </c>
      <c r="Q147" s="115">
        <v>39370.5</v>
      </c>
      <c r="R147" s="116">
        <v>170.510343261842</v>
      </c>
      <c r="S147" s="119">
        <f t="shared" si="12"/>
        <v>-5.9735385234286342E-3</v>
      </c>
      <c r="T147" s="120">
        <f t="shared" si="13"/>
        <v>-4.3177659730817552E-3</v>
      </c>
      <c r="U147" s="120">
        <f t="shared" ref="U147:U210" si="14">R147/R135-1</f>
        <v>7.9072171729978047E-2</v>
      </c>
    </row>
    <row r="148" spans="12:21" x14ac:dyDescent="0.25">
      <c r="L148" s="121">
        <v>39416</v>
      </c>
      <c r="M148" s="114">
        <v>178.99393206118901</v>
      </c>
      <c r="N148" s="122">
        <f t="shared" si="9"/>
        <v>-1.7305698618976462E-2</v>
      </c>
      <c r="O148" s="122">
        <f t="shared" si="10"/>
        <v>-4.4073873423096765E-2</v>
      </c>
      <c r="P148" s="122">
        <f t="shared" si="11"/>
        <v>2.1571324747547971E-2</v>
      </c>
      <c r="Q148" s="115">
        <v>39401</v>
      </c>
      <c r="R148" s="116">
        <v>170.57555671387499</v>
      </c>
      <c r="S148" s="119">
        <f t="shared" si="12"/>
        <v>3.8246038794764736E-4</v>
      </c>
      <c r="T148" s="120">
        <f t="shared" si="13"/>
        <v>-5.0434525168849831E-3</v>
      </c>
      <c r="U148" s="120">
        <f t="shared" si="14"/>
        <v>6.6693367139407211E-2</v>
      </c>
    </row>
    <row r="149" spans="12:21" x14ac:dyDescent="0.25">
      <c r="L149" s="121">
        <v>39447</v>
      </c>
      <c r="M149" s="114">
        <v>178.51426362080099</v>
      </c>
      <c r="N149" s="122">
        <f t="shared" si="9"/>
        <v>-2.6798028003768293E-3</v>
      </c>
      <c r="O149" s="122">
        <f t="shared" si="10"/>
        <v>-3.7095657314309527E-2</v>
      </c>
      <c r="P149" s="122">
        <f t="shared" si="11"/>
        <v>9.8129878817698746E-3</v>
      </c>
      <c r="Q149" s="115">
        <v>39431.5</v>
      </c>
      <c r="R149" s="116">
        <v>169.31476317263301</v>
      </c>
      <c r="S149" s="119">
        <f t="shared" si="12"/>
        <v>-7.3914080395284243E-3</v>
      </c>
      <c r="T149" s="120">
        <f t="shared" si="13"/>
        <v>-1.2943427990270151E-2</v>
      </c>
      <c r="U149" s="120">
        <f t="shared" si="14"/>
        <v>3.6231299160980113E-2</v>
      </c>
    </row>
    <row r="150" spans="12:21" x14ac:dyDescent="0.25">
      <c r="L150" s="121">
        <v>39478</v>
      </c>
      <c r="M150" s="114">
        <v>180.33524138610599</v>
      </c>
      <c r="N150" s="122">
        <f t="shared" si="9"/>
        <v>1.0200740984894763E-2</v>
      </c>
      <c r="O150" s="122">
        <f t="shared" si="10"/>
        <v>-9.9417784301371048E-3</v>
      </c>
      <c r="P150" s="122">
        <f t="shared" si="11"/>
        <v>4.2840050566634869E-3</v>
      </c>
      <c r="Q150" s="115">
        <v>39462.5</v>
      </c>
      <c r="R150" s="116">
        <v>168.174856479997</v>
      </c>
      <c r="S150" s="119">
        <f t="shared" si="12"/>
        <v>-6.7324707620076696E-3</v>
      </c>
      <c r="T150" s="120">
        <f t="shared" si="13"/>
        <v>-1.3697038767076619E-2</v>
      </c>
      <c r="U150" s="120">
        <f t="shared" si="14"/>
        <v>2.7012652931366565E-2</v>
      </c>
    </row>
    <row r="151" spans="12:21" x14ac:dyDescent="0.25">
      <c r="L151" s="121">
        <v>39507</v>
      </c>
      <c r="M151" s="114">
        <v>180.48141979360901</v>
      </c>
      <c r="N151" s="122">
        <f t="shared" si="9"/>
        <v>8.1059257402738005E-4</v>
      </c>
      <c r="O151" s="122">
        <f t="shared" si="10"/>
        <v>8.3102690425924663E-3</v>
      </c>
      <c r="P151" s="122">
        <f t="shared" si="11"/>
        <v>-7.6805593811108963E-3</v>
      </c>
      <c r="Q151" s="115">
        <v>39492.5</v>
      </c>
      <c r="R151" s="116">
        <v>163.29889039982501</v>
      </c>
      <c r="S151" s="119">
        <f t="shared" si="12"/>
        <v>-2.8993430898226702E-2</v>
      </c>
      <c r="T151" s="120">
        <f t="shared" si="13"/>
        <v>-4.26594903410219E-2</v>
      </c>
      <c r="U151" s="120">
        <f t="shared" si="14"/>
        <v>-8.0341053189427747E-3</v>
      </c>
    </row>
    <row r="152" spans="12:21" x14ac:dyDescent="0.25">
      <c r="L152" s="121">
        <v>39538</v>
      </c>
      <c r="M152" s="114">
        <v>178.54966779316399</v>
      </c>
      <c r="N152" s="122">
        <f t="shared" si="9"/>
        <v>-1.0703328922467947E-2</v>
      </c>
      <c r="O152" s="122">
        <f t="shared" si="10"/>
        <v>1.9832685436393938E-4</v>
      </c>
      <c r="P152" s="122">
        <f t="shared" si="11"/>
        <v>-2.7717083694162703E-2</v>
      </c>
      <c r="Q152" s="115">
        <v>39522.5</v>
      </c>
      <c r="R152" s="116">
        <v>159.38608726675099</v>
      </c>
      <c r="S152" s="119">
        <f t="shared" si="12"/>
        <v>-2.3960990325738396E-2</v>
      </c>
      <c r="T152" s="120">
        <f t="shared" si="13"/>
        <v>-5.8640343699732589E-2</v>
      </c>
      <c r="U152" s="120">
        <f t="shared" si="14"/>
        <v>-2.9938208263381672E-2</v>
      </c>
    </row>
    <row r="153" spans="12:21" x14ac:dyDescent="0.25">
      <c r="L153" s="121">
        <v>39568</v>
      </c>
      <c r="M153" s="114">
        <v>175.32478026663799</v>
      </c>
      <c r="N153" s="122">
        <f t="shared" si="9"/>
        <v>-1.8061571138075605E-2</v>
      </c>
      <c r="O153" s="122">
        <f t="shared" si="10"/>
        <v>-2.7784148461255986E-2</v>
      </c>
      <c r="P153" s="122">
        <f t="shared" si="11"/>
        <v>-5.3585958616312213E-2</v>
      </c>
      <c r="Q153" s="115">
        <v>39553</v>
      </c>
      <c r="R153" s="116">
        <v>155.27670735960601</v>
      </c>
      <c r="S153" s="119">
        <f t="shared" si="12"/>
        <v>-2.5782550896474854E-2</v>
      </c>
      <c r="T153" s="120">
        <f t="shared" si="13"/>
        <v>-7.6694872172673012E-2</v>
      </c>
      <c r="U153" s="120">
        <f t="shared" si="14"/>
        <v>-6.576548291024753E-2</v>
      </c>
    </row>
    <row r="154" spans="12:21" x14ac:dyDescent="0.25">
      <c r="L154" s="121">
        <v>39599</v>
      </c>
      <c r="M154" s="114">
        <v>173.72647115196301</v>
      </c>
      <c r="N154" s="122">
        <f t="shared" si="9"/>
        <v>-9.1162761604163256E-3</v>
      </c>
      <c r="O154" s="122">
        <f t="shared" si="10"/>
        <v>-3.7427390860348186E-2</v>
      </c>
      <c r="P154" s="122">
        <f t="shared" si="11"/>
        <v>-6.2692026695607694E-2</v>
      </c>
      <c r="Q154" s="115">
        <v>39583.5</v>
      </c>
      <c r="R154" s="116">
        <v>157.158400905154</v>
      </c>
      <c r="S154" s="119">
        <f t="shared" si="12"/>
        <v>1.2118324618966669E-2</v>
      </c>
      <c r="T154" s="120">
        <f t="shared" si="13"/>
        <v>-3.7602763127394745E-2</v>
      </c>
      <c r="U154" s="120">
        <f t="shared" si="14"/>
        <v>-6.3633904286346077E-2</v>
      </c>
    </row>
    <row r="155" spans="12:21" x14ac:dyDescent="0.25">
      <c r="L155" s="121">
        <v>39629</v>
      </c>
      <c r="M155" s="114">
        <v>173.267757860963</v>
      </c>
      <c r="N155" s="122">
        <f t="shared" si="9"/>
        <v>-2.6404340568154661E-3</v>
      </c>
      <c r="O155" s="122">
        <f t="shared" si="10"/>
        <v>-2.9582300530066941E-2</v>
      </c>
      <c r="P155" s="122">
        <f t="shared" si="11"/>
        <v>-7.0317952770663772E-2</v>
      </c>
      <c r="Q155" s="115">
        <v>39614</v>
      </c>
      <c r="R155" s="116">
        <v>159.43974233610101</v>
      </c>
      <c r="S155" s="119">
        <f t="shared" si="12"/>
        <v>1.45161914209333E-2</v>
      </c>
      <c r="T155" s="120">
        <f t="shared" si="13"/>
        <v>3.3663583986620615E-4</v>
      </c>
      <c r="U155" s="120">
        <f t="shared" si="14"/>
        <v>-6.1531618473302241E-2</v>
      </c>
    </row>
    <row r="156" spans="12:21" x14ac:dyDescent="0.25">
      <c r="L156" s="121">
        <v>39660</v>
      </c>
      <c r="M156" s="114">
        <v>173.07250729102799</v>
      </c>
      <c r="N156" s="122">
        <f t="shared" si="9"/>
        <v>-1.1268719139985173E-3</v>
      </c>
      <c r="O156" s="122">
        <f t="shared" si="10"/>
        <v>-1.2846290023490581E-2</v>
      </c>
      <c r="P156" s="122">
        <f t="shared" si="11"/>
        <v>-7.063948577026935E-2</v>
      </c>
      <c r="Q156" s="115">
        <v>39644.5</v>
      </c>
      <c r="R156" s="116">
        <v>162.21532146193701</v>
      </c>
      <c r="S156" s="119">
        <f t="shared" si="12"/>
        <v>1.7408326714333455E-2</v>
      </c>
      <c r="T156" s="120">
        <f t="shared" si="13"/>
        <v>4.4685479363378189E-2</v>
      </c>
      <c r="U156" s="120">
        <f t="shared" si="14"/>
        <v>-5.2755917460163393E-2</v>
      </c>
    </row>
    <row r="157" spans="12:21" x14ac:dyDescent="0.25">
      <c r="L157" s="121">
        <v>39691</v>
      </c>
      <c r="M157" s="114">
        <v>172.05433009277701</v>
      </c>
      <c r="N157" s="122">
        <f t="shared" si="9"/>
        <v>-5.8829516841683027E-3</v>
      </c>
      <c r="O157" s="122">
        <f t="shared" si="10"/>
        <v>-9.6251368493137646E-3</v>
      </c>
      <c r="P157" s="122">
        <f t="shared" si="11"/>
        <v>-8.1135167922073426E-2</v>
      </c>
      <c r="Q157" s="115">
        <v>39675.5</v>
      </c>
      <c r="R157" s="116">
        <v>159.66360170467701</v>
      </c>
      <c r="S157" s="119">
        <f t="shared" si="12"/>
        <v>-1.5730448482073611E-2</v>
      </c>
      <c r="T157" s="120">
        <f t="shared" si="13"/>
        <v>1.5940610142978651E-2</v>
      </c>
      <c r="U157" s="120">
        <f t="shared" si="14"/>
        <v>-6.8692203201921376E-2</v>
      </c>
    </row>
    <row r="158" spans="12:21" x14ac:dyDescent="0.25">
      <c r="L158" s="121">
        <v>39721</v>
      </c>
      <c r="M158" s="114">
        <v>168.33215223050701</v>
      </c>
      <c r="N158" s="122">
        <f t="shared" si="9"/>
        <v>-2.1633735461716541E-2</v>
      </c>
      <c r="O158" s="122">
        <f t="shared" si="10"/>
        <v>-2.8485424474740006E-2</v>
      </c>
      <c r="P158" s="122">
        <f t="shared" si="11"/>
        <v>-9.2017875161562124E-2</v>
      </c>
      <c r="Q158" s="115">
        <v>39706</v>
      </c>
      <c r="R158" s="116">
        <v>157.321011028226</v>
      </c>
      <c r="S158" s="119">
        <f t="shared" si="12"/>
        <v>-1.467203953462104E-2</v>
      </c>
      <c r="T158" s="120">
        <f t="shared" si="13"/>
        <v>-1.3288602181811715E-2</v>
      </c>
      <c r="U158" s="120">
        <f t="shared" si="14"/>
        <v>-8.2863567589214759E-2</v>
      </c>
    </row>
    <row r="159" spans="12:21" x14ac:dyDescent="0.25">
      <c r="L159" s="121">
        <v>39752</v>
      </c>
      <c r="M159" s="114">
        <v>164.11693738751799</v>
      </c>
      <c r="N159" s="122">
        <f t="shared" si="9"/>
        <v>-2.5041055954758251E-2</v>
      </c>
      <c r="O159" s="122">
        <f t="shared" si="10"/>
        <v>-5.174461295837629E-2</v>
      </c>
      <c r="P159" s="122">
        <f t="shared" si="11"/>
        <v>-9.8981863386923274E-2</v>
      </c>
      <c r="Q159" s="115">
        <v>39736.5</v>
      </c>
      <c r="R159" s="116">
        <v>154.73586318368399</v>
      </c>
      <c r="S159" s="119">
        <f t="shared" si="12"/>
        <v>-1.6432311409937395E-2</v>
      </c>
      <c r="T159" s="120">
        <f t="shared" si="13"/>
        <v>-4.6108211054576853E-2</v>
      </c>
      <c r="U159" s="120">
        <f t="shared" si="14"/>
        <v>-9.2513332484083555E-2</v>
      </c>
    </row>
    <row r="160" spans="12:21" x14ac:dyDescent="0.25">
      <c r="L160" s="121">
        <v>39782</v>
      </c>
      <c r="M160" s="114">
        <v>158.245274538084</v>
      </c>
      <c r="N160" s="122">
        <f t="shared" ref="N160:N223" si="15">M160/M159-1</f>
        <v>-3.5777311853983917E-2</v>
      </c>
      <c r="O160" s="122">
        <f t="shared" si="10"/>
        <v>-8.025985482171083E-2</v>
      </c>
      <c r="P160" s="122">
        <f t="shared" si="11"/>
        <v>-0.11591821736176</v>
      </c>
      <c r="Q160" s="115">
        <v>39767</v>
      </c>
      <c r="R160" s="116">
        <v>152.11057759317501</v>
      </c>
      <c r="S160" s="119">
        <f t="shared" si="12"/>
        <v>-1.6966238701835779E-2</v>
      </c>
      <c r="T160" s="120">
        <f t="shared" si="13"/>
        <v>-4.7305860765138652E-2</v>
      </c>
      <c r="U160" s="120">
        <f t="shared" si="14"/>
        <v>-0.10825102656222485</v>
      </c>
    </row>
    <row r="161" spans="12:21" x14ac:dyDescent="0.25">
      <c r="L161" s="121">
        <v>39813</v>
      </c>
      <c r="M161" s="114">
        <v>155.368558110268</v>
      </c>
      <c r="N161" s="122">
        <f t="shared" si="15"/>
        <v>-1.8178845695159707E-2</v>
      </c>
      <c r="O161" s="122">
        <f t="shared" si="10"/>
        <v>-7.7011990570210243E-2</v>
      </c>
      <c r="P161" s="122">
        <f t="shared" si="11"/>
        <v>-0.12965745728699285</v>
      </c>
      <c r="Q161" s="115">
        <v>39797.5</v>
      </c>
      <c r="R161" s="116">
        <v>148.129453175984</v>
      </c>
      <c r="S161" s="119">
        <f t="shared" si="12"/>
        <v>-2.6172567879129804E-2</v>
      </c>
      <c r="T161" s="120">
        <f t="shared" si="13"/>
        <v>-5.8425494421675661E-2</v>
      </c>
      <c r="U161" s="120">
        <f t="shared" si="14"/>
        <v>-0.12512382027223767</v>
      </c>
    </row>
    <row r="162" spans="12:21" x14ac:dyDescent="0.25">
      <c r="L162" s="121">
        <v>39844</v>
      </c>
      <c r="M162" s="114">
        <v>151.58776613480001</v>
      </c>
      <c r="N162" s="122">
        <f t="shared" si="15"/>
        <v>-2.4334344229317573E-2</v>
      </c>
      <c r="O162" s="122">
        <f t="shared" ref="O162:O225" si="16">M162/M159-1</f>
        <v>-7.634295065556651E-2</v>
      </c>
      <c r="P162" s="122">
        <f t="shared" si="11"/>
        <v>-0.15941129992310443</v>
      </c>
      <c r="Q162" s="115">
        <v>39828.5</v>
      </c>
      <c r="R162" s="116">
        <v>145.13726014280499</v>
      </c>
      <c r="S162" s="119">
        <f t="shared" si="12"/>
        <v>-2.0199852014738506E-2</v>
      </c>
      <c r="T162" s="120">
        <f t="shared" si="13"/>
        <v>-6.2032180797574221E-2</v>
      </c>
      <c r="U162" s="120">
        <f t="shared" si="14"/>
        <v>-0.13698597292950354</v>
      </c>
    </row>
    <row r="163" spans="12:21" x14ac:dyDescent="0.25">
      <c r="L163" s="121">
        <v>39872</v>
      </c>
      <c r="M163" s="114">
        <v>148.81353481313201</v>
      </c>
      <c r="N163" s="122">
        <f t="shared" si="15"/>
        <v>-1.8301155775334754E-2</v>
      </c>
      <c r="O163" s="122">
        <f t="shared" si="16"/>
        <v>-5.9602030787226479E-2</v>
      </c>
      <c r="P163" s="122">
        <f t="shared" si="11"/>
        <v>-0.17546340790476422</v>
      </c>
      <c r="Q163" s="115">
        <v>39858</v>
      </c>
      <c r="R163" s="116">
        <v>143.95500595553699</v>
      </c>
      <c r="S163" s="119">
        <f t="shared" si="12"/>
        <v>-8.1457661947369475E-3</v>
      </c>
      <c r="T163" s="120">
        <f t="shared" si="13"/>
        <v>-5.3616071720208547E-2</v>
      </c>
      <c r="U163" s="120">
        <f t="shared" si="14"/>
        <v>-0.11845692519358819</v>
      </c>
    </row>
    <row r="164" spans="12:21" x14ac:dyDescent="0.25">
      <c r="L164" s="121">
        <v>39903</v>
      </c>
      <c r="M164" s="114">
        <v>143.99880615279</v>
      </c>
      <c r="N164" s="122">
        <f t="shared" si="15"/>
        <v>-3.235410452676879E-2</v>
      </c>
      <c r="O164" s="122">
        <f t="shared" si="16"/>
        <v>-7.317923327452569E-2</v>
      </c>
      <c r="P164" s="122">
        <f t="shared" si="11"/>
        <v>-0.19350840618980314</v>
      </c>
      <c r="Q164" s="115">
        <v>39887.5</v>
      </c>
      <c r="R164" s="116">
        <v>140.79409842330799</v>
      </c>
      <c r="S164" s="119">
        <f t="shared" si="12"/>
        <v>-2.1957607595843531E-2</v>
      </c>
      <c r="T164" s="120">
        <f t="shared" si="13"/>
        <v>-4.9519893548525484E-2</v>
      </c>
      <c r="U164" s="120">
        <f t="shared" si="14"/>
        <v>-0.11664750143672931</v>
      </c>
    </row>
    <row r="165" spans="12:21" x14ac:dyDescent="0.25">
      <c r="L165" s="121">
        <v>39933</v>
      </c>
      <c r="M165" s="114">
        <v>140.91733417687999</v>
      </c>
      <c r="N165" s="122">
        <f t="shared" si="15"/>
        <v>-2.1399288356879875E-2</v>
      </c>
      <c r="O165" s="122">
        <f t="shared" si="16"/>
        <v>-7.0391115523341763E-2</v>
      </c>
      <c r="P165" s="122">
        <f t="shared" si="11"/>
        <v>-0.1962497602303015</v>
      </c>
      <c r="Q165" s="115">
        <v>39918</v>
      </c>
      <c r="R165" s="116">
        <v>135.39943848931699</v>
      </c>
      <c r="S165" s="119">
        <f t="shared" si="12"/>
        <v>-3.8315952120177244E-2</v>
      </c>
      <c r="T165" s="120">
        <f t="shared" si="13"/>
        <v>-6.709387819438406E-2</v>
      </c>
      <c r="U165" s="120">
        <f t="shared" si="14"/>
        <v>-0.12801191632853959</v>
      </c>
    </row>
    <row r="166" spans="12:21" x14ac:dyDescent="0.25">
      <c r="L166" s="121">
        <v>39964</v>
      </c>
      <c r="M166" s="114">
        <v>139.16562986122401</v>
      </c>
      <c r="N166" s="122">
        <f t="shared" si="15"/>
        <v>-1.2430722777208136E-2</v>
      </c>
      <c r="O166" s="122">
        <f t="shared" si="16"/>
        <v>-6.4832173794023951E-2</v>
      </c>
      <c r="P166" s="122">
        <f t="shared" si="11"/>
        <v>-0.19893825656832542</v>
      </c>
      <c r="Q166" s="115">
        <v>39948.5</v>
      </c>
      <c r="R166" s="116">
        <v>126.07467582726299</v>
      </c>
      <c r="S166" s="119">
        <f t="shared" si="12"/>
        <v>-6.8868547507231481E-2</v>
      </c>
      <c r="T166" s="120">
        <f t="shared" si="13"/>
        <v>-0.12420776901497022</v>
      </c>
      <c r="U166" s="120">
        <f t="shared" si="14"/>
        <v>-0.19778595925425713</v>
      </c>
    </row>
    <row r="167" spans="12:21" x14ac:dyDescent="0.25">
      <c r="L167" s="121">
        <v>39994</v>
      </c>
      <c r="M167" s="114">
        <v>139.664231487271</v>
      </c>
      <c r="N167" s="122">
        <f t="shared" si="15"/>
        <v>3.5827928673495268E-3</v>
      </c>
      <c r="O167" s="122">
        <f t="shared" si="16"/>
        <v>-3.0101462514347532E-2</v>
      </c>
      <c r="P167" s="122">
        <f t="shared" si="11"/>
        <v>-0.19393986964762844</v>
      </c>
      <c r="Q167" s="115">
        <v>39979</v>
      </c>
      <c r="R167" s="116">
        <v>119.496420791937</v>
      </c>
      <c r="S167" s="119">
        <f t="shared" si="12"/>
        <v>-5.2177449532679887E-2</v>
      </c>
      <c r="T167" s="120">
        <f t="shared" si="13"/>
        <v>-0.1512682553450353</v>
      </c>
      <c r="U167" s="120">
        <f t="shared" si="14"/>
        <v>-0.25052299357059282</v>
      </c>
    </row>
    <row r="168" spans="12:21" x14ac:dyDescent="0.25">
      <c r="L168" s="121">
        <v>40025</v>
      </c>
      <c r="M168" s="114">
        <v>140.11391125581599</v>
      </c>
      <c r="N168" s="122">
        <f t="shared" si="15"/>
        <v>3.2197203518495865E-3</v>
      </c>
      <c r="O168" s="122">
        <f t="shared" si="16"/>
        <v>-5.7013775186488536E-3</v>
      </c>
      <c r="P168" s="122">
        <f t="shared" si="11"/>
        <v>-0.19043230234014508</v>
      </c>
      <c r="Q168" s="115">
        <v>40009</v>
      </c>
      <c r="R168" s="116">
        <v>114.28159906898399</v>
      </c>
      <c r="S168" s="119">
        <f t="shared" si="12"/>
        <v>-4.3639982590213844E-2</v>
      </c>
      <c r="T168" s="120">
        <f t="shared" si="13"/>
        <v>-0.15596696453064829</v>
      </c>
      <c r="U168" s="120">
        <f t="shared" si="14"/>
        <v>-0.29549442038494755</v>
      </c>
    </row>
    <row r="169" spans="12:21" x14ac:dyDescent="0.25">
      <c r="L169" s="121">
        <v>40056</v>
      </c>
      <c r="M169" s="114">
        <v>139.097036465608</v>
      </c>
      <c r="N169" s="122">
        <f t="shared" si="15"/>
        <v>-7.2574862916460203E-3</v>
      </c>
      <c r="O169" s="122">
        <f t="shared" si="16"/>
        <v>-4.9289034716692992E-4</v>
      </c>
      <c r="P169" s="122">
        <f t="shared" si="11"/>
        <v>-0.19155166632189624</v>
      </c>
      <c r="Q169" s="115">
        <v>40040</v>
      </c>
      <c r="R169" s="116">
        <v>114.739005704909</v>
      </c>
      <c r="S169" s="119">
        <f t="shared" si="12"/>
        <v>4.0024521852279893E-3</v>
      </c>
      <c r="T169" s="120">
        <f t="shared" si="13"/>
        <v>-8.9912347963402084E-2</v>
      </c>
      <c r="U169" s="120">
        <f t="shared" si="14"/>
        <v>-0.28137030306295563</v>
      </c>
    </row>
    <row r="170" spans="12:21" x14ac:dyDescent="0.25">
      <c r="L170" s="121">
        <v>40086</v>
      </c>
      <c r="M170" s="114">
        <v>135.283750283682</v>
      </c>
      <c r="N170" s="122">
        <f t="shared" si="15"/>
        <v>-2.7414575312457057E-2</v>
      </c>
      <c r="O170" s="122">
        <f t="shared" si="16"/>
        <v>-3.1364374091645941E-2</v>
      </c>
      <c r="P170" s="122">
        <f t="shared" si="11"/>
        <v>-0.19632851780787497</v>
      </c>
      <c r="Q170" s="115">
        <v>40071</v>
      </c>
      <c r="R170" s="116">
        <v>114.852400221267</v>
      </c>
      <c r="S170" s="119">
        <f t="shared" si="12"/>
        <v>9.8828219454527577E-4</v>
      </c>
      <c r="T170" s="120">
        <f t="shared" si="13"/>
        <v>-3.8863260839887448E-2</v>
      </c>
      <c r="U170" s="120">
        <f t="shared" si="14"/>
        <v>-0.26994875337623792</v>
      </c>
    </row>
    <row r="171" spans="12:21" x14ac:dyDescent="0.25">
      <c r="L171" s="121">
        <v>40117</v>
      </c>
      <c r="M171" s="114">
        <v>130.59008673406501</v>
      </c>
      <c r="N171" s="122">
        <f t="shared" si="15"/>
        <v>-3.4694954418211021E-2</v>
      </c>
      <c r="O171" s="122">
        <f t="shared" si="16"/>
        <v>-6.7972012460366327E-2</v>
      </c>
      <c r="P171" s="122">
        <f t="shared" ref="P171:P234" si="17">M171/M159-1</f>
        <v>-0.20428635329873568</v>
      </c>
      <c r="Q171" s="115">
        <v>40101</v>
      </c>
      <c r="R171" s="116">
        <v>114.480661595096</v>
      </c>
      <c r="S171" s="119">
        <f t="shared" si="12"/>
        <v>-3.2366639744126902E-3</v>
      </c>
      <c r="T171" s="120">
        <f t="shared" si="13"/>
        <v>1.7418598246234929E-3</v>
      </c>
      <c r="U171" s="120">
        <f t="shared" si="14"/>
        <v>-0.26015430915845161</v>
      </c>
    </row>
    <row r="172" spans="12:21" x14ac:dyDescent="0.25">
      <c r="L172" s="121">
        <v>40147</v>
      </c>
      <c r="M172" s="114">
        <v>128.61955571601899</v>
      </c>
      <c r="N172" s="122">
        <f t="shared" si="15"/>
        <v>-1.5089438006568034E-2</v>
      </c>
      <c r="O172" s="122">
        <f t="shared" si="16"/>
        <v>-7.5324974678231738E-2</v>
      </c>
      <c r="P172" s="122">
        <f t="shared" si="17"/>
        <v>-0.18721392413480986</v>
      </c>
      <c r="Q172" s="115">
        <v>40132</v>
      </c>
      <c r="R172" s="116">
        <v>111.476218920357</v>
      </c>
      <c r="S172" s="119">
        <f t="shared" si="12"/>
        <v>-2.6244106496915109E-2</v>
      </c>
      <c r="T172" s="120">
        <f t="shared" si="13"/>
        <v>-2.8436596295277172E-2</v>
      </c>
      <c r="U172" s="120">
        <f t="shared" si="14"/>
        <v>-0.26713696914290874</v>
      </c>
    </row>
    <row r="173" spans="12:21" x14ac:dyDescent="0.25">
      <c r="L173" s="121">
        <v>40178</v>
      </c>
      <c r="M173" s="114">
        <v>129.07303099918099</v>
      </c>
      <c r="N173" s="122">
        <f t="shared" si="15"/>
        <v>3.5257102284136366E-3</v>
      </c>
      <c r="O173" s="122">
        <f t="shared" si="16"/>
        <v>-4.5908834368336926E-2</v>
      </c>
      <c r="P173" s="122">
        <f t="shared" si="17"/>
        <v>-0.16924612953172014</v>
      </c>
      <c r="Q173" s="115">
        <v>40162</v>
      </c>
      <c r="R173" s="116">
        <v>108.95102683067999</v>
      </c>
      <c r="S173" s="119">
        <f t="shared" si="12"/>
        <v>-2.2652294042024401E-2</v>
      </c>
      <c r="T173" s="120">
        <f t="shared" si="13"/>
        <v>-5.1382238239843669E-2</v>
      </c>
      <c r="U173" s="120">
        <f t="shared" si="14"/>
        <v>-0.26448775382137135</v>
      </c>
    </row>
    <row r="174" spans="12:21" x14ac:dyDescent="0.25">
      <c r="L174" s="121">
        <v>40209</v>
      </c>
      <c r="M174" s="114">
        <v>131.21437302542799</v>
      </c>
      <c r="N174" s="122">
        <f t="shared" si="15"/>
        <v>1.6590158375227038E-2</v>
      </c>
      <c r="O174" s="122">
        <f t="shared" si="16"/>
        <v>4.7805029231222651E-3</v>
      </c>
      <c r="P174" s="122">
        <f t="shared" si="17"/>
        <v>-0.13439998245804941</v>
      </c>
      <c r="Q174" s="115">
        <v>40193</v>
      </c>
      <c r="R174" s="116">
        <v>108.045675441303</v>
      </c>
      <c r="S174" s="119">
        <f t="shared" si="12"/>
        <v>-8.3097095613792193E-3</v>
      </c>
      <c r="T174" s="120">
        <f t="shared" si="13"/>
        <v>-5.6210246028737587E-2</v>
      </c>
      <c r="U174" s="120">
        <f t="shared" si="14"/>
        <v>-0.25556211178994592</v>
      </c>
    </row>
    <row r="175" spans="12:21" x14ac:dyDescent="0.25">
      <c r="L175" s="121">
        <v>40237</v>
      </c>
      <c r="M175" s="114">
        <v>132.37655390468299</v>
      </c>
      <c r="N175" s="122">
        <f t="shared" si="15"/>
        <v>8.8571156684928987E-3</v>
      </c>
      <c r="O175" s="122">
        <f t="shared" si="16"/>
        <v>2.9210163009419254E-2</v>
      </c>
      <c r="P175" s="122">
        <f t="shared" si="17"/>
        <v>-0.11045353454636531</v>
      </c>
      <c r="Q175" s="115">
        <v>40224</v>
      </c>
      <c r="R175" s="116">
        <v>109.146788050889</v>
      </c>
      <c r="S175" s="119">
        <f t="shared" si="12"/>
        <v>1.0191177065519641E-2</v>
      </c>
      <c r="T175" s="120">
        <f t="shared" si="13"/>
        <v>-2.0896213488656556E-2</v>
      </c>
      <c r="U175" s="120">
        <f t="shared" si="14"/>
        <v>-0.24179928772604897</v>
      </c>
    </row>
    <row r="176" spans="12:21" x14ac:dyDescent="0.25">
      <c r="L176" s="121">
        <v>40268</v>
      </c>
      <c r="M176" s="114">
        <v>131.67151084393799</v>
      </c>
      <c r="N176" s="122">
        <f t="shared" si="15"/>
        <v>-5.3260418098862727E-3</v>
      </c>
      <c r="O176" s="122">
        <f t="shared" si="16"/>
        <v>2.0131857326365132E-2</v>
      </c>
      <c r="P176" s="122">
        <f t="shared" si="17"/>
        <v>-8.5606927155855161E-2</v>
      </c>
      <c r="Q176" s="115">
        <v>40252</v>
      </c>
      <c r="R176" s="116">
        <v>111.439538760978</v>
      </c>
      <c r="S176" s="119">
        <f t="shared" si="12"/>
        <v>2.1006121673686096E-2</v>
      </c>
      <c r="T176" s="120">
        <f t="shared" si="13"/>
        <v>2.2840646873070636E-2</v>
      </c>
      <c r="U176" s="120">
        <f t="shared" si="14"/>
        <v>-0.20849282740582853</v>
      </c>
    </row>
    <row r="177" spans="12:21" x14ac:dyDescent="0.25">
      <c r="L177" s="121">
        <v>40298</v>
      </c>
      <c r="M177" s="114">
        <v>129.236092418304</v>
      </c>
      <c r="N177" s="122">
        <f t="shared" si="15"/>
        <v>-1.849616830569023E-2</v>
      </c>
      <c r="O177" s="122">
        <f t="shared" si="16"/>
        <v>-1.5076706625276604E-2</v>
      </c>
      <c r="P177" s="122">
        <f t="shared" si="17"/>
        <v>-8.2894285694573577E-2</v>
      </c>
      <c r="Q177" s="115">
        <v>40283</v>
      </c>
      <c r="R177" s="116">
        <v>114.621377782981</v>
      </c>
      <c r="S177" s="119">
        <f t="shared" si="12"/>
        <v>2.8552155342526975E-2</v>
      </c>
      <c r="T177" s="120">
        <f t="shared" si="13"/>
        <v>6.0860393669807999E-2</v>
      </c>
      <c r="U177" s="120">
        <f t="shared" si="14"/>
        <v>-0.15345751015042342</v>
      </c>
    </row>
    <row r="178" spans="12:21" x14ac:dyDescent="0.25">
      <c r="L178" s="121">
        <v>40329</v>
      </c>
      <c r="M178" s="114">
        <v>125.932575585045</v>
      </c>
      <c r="N178" s="122">
        <f t="shared" si="15"/>
        <v>-2.5561874948728414E-2</v>
      </c>
      <c r="O178" s="122">
        <f t="shared" si="16"/>
        <v>-4.8679151477820981E-2</v>
      </c>
      <c r="P178" s="122">
        <f t="shared" si="17"/>
        <v>-9.5088523577085859E-2</v>
      </c>
      <c r="Q178" s="115">
        <v>40313</v>
      </c>
      <c r="R178" s="116">
        <v>117.043163272634</v>
      </c>
      <c r="S178" s="119">
        <f t="shared" si="12"/>
        <v>2.1128567257656883E-2</v>
      </c>
      <c r="T178" s="120">
        <f t="shared" si="13"/>
        <v>7.2346381993974695E-2</v>
      </c>
      <c r="U178" s="120">
        <f t="shared" si="14"/>
        <v>-7.163621477007176E-2</v>
      </c>
    </row>
    <row r="179" spans="12:21" x14ac:dyDescent="0.25">
      <c r="L179" s="121">
        <v>40359</v>
      </c>
      <c r="M179" s="114">
        <v>124.117181215673</v>
      </c>
      <c r="N179" s="122">
        <f t="shared" si="15"/>
        <v>-1.4415605818734578E-2</v>
      </c>
      <c r="O179" s="122">
        <f t="shared" si="16"/>
        <v>-5.7372544598646491E-2</v>
      </c>
      <c r="P179" s="122">
        <f t="shared" si="17"/>
        <v>-0.11131733662970789</v>
      </c>
      <c r="Q179" s="115">
        <v>40344</v>
      </c>
      <c r="R179" s="116">
        <v>118.30526806518399</v>
      </c>
      <c r="S179" s="119">
        <f t="shared" si="12"/>
        <v>1.0783242329243103E-2</v>
      </c>
      <c r="T179" s="120">
        <f t="shared" si="13"/>
        <v>6.1609455499739729E-2</v>
      </c>
      <c r="U179" s="120">
        <f t="shared" si="14"/>
        <v>-9.9681038047741977E-3</v>
      </c>
    </row>
    <row r="180" spans="12:21" x14ac:dyDescent="0.25">
      <c r="L180" s="121">
        <v>40390</v>
      </c>
      <c r="M180" s="114">
        <v>123.970440099971</v>
      </c>
      <c r="N180" s="122">
        <f t="shared" si="15"/>
        <v>-1.1822788292864539E-3</v>
      </c>
      <c r="O180" s="122">
        <f t="shared" si="16"/>
        <v>-4.074444081216444E-2</v>
      </c>
      <c r="P180" s="122">
        <f t="shared" si="17"/>
        <v>-0.11521676192716301</v>
      </c>
      <c r="Q180" s="115">
        <v>40374</v>
      </c>
      <c r="R180" s="116">
        <v>118.223360819376</v>
      </c>
      <c r="S180" s="119">
        <f t="shared" si="12"/>
        <v>-6.9233811095270603E-4</v>
      </c>
      <c r="T180" s="120">
        <f t="shared" si="13"/>
        <v>3.1425054436309718E-2</v>
      </c>
      <c r="U180" s="120">
        <f t="shared" si="14"/>
        <v>3.4491657296575218E-2</v>
      </c>
    </row>
    <row r="181" spans="12:21" x14ac:dyDescent="0.25">
      <c r="L181" s="121">
        <v>40421</v>
      </c>
      <c r="M181" s="114">
        <v>124.766201540686</v>
      </c>
      <c r="N181" s="122">
        <f t="shared" si="15"/>
        <v>6.4189611658496126E-3</v>
      </c>
      <c r="O181" s="122">
        <f t="shared" si="16"/>
        <v>-9.2618930323657978E-3</v>
      </c>
      <c r="P181" s="122">
        <f t="shared" si="17"/>
        <v>-0.10302760784170495</v>
      </c>
      <c r="Q181" s="115">
        <v>40405</v>
      </c>
      <c r="R181" s="116">
        <v>119.56617536930599</v>
      </c>
      <c r="S181" s="119">
        <f t="shared" si="12"/>
        <v>1.1358284357873893E-2</v>
      </c>
      <c r="T181" s="120">
        <f t="shared" si="13"/>
        <v>2.1556253489108279E-2</v>
      </c>
      <c r="U181" s="120">
        <f t="shared" si="14"/>
        <v>4.2070868879687806E-2</v>
      </c>
    </row>
    <row r="182" spans="12:21" x14ac:dyDescent="0.25">
      <c r="L182" s="121">
        <v>40451</v>
      </c>
      <c r="M182" s="114">
        <v>124.21770152974</v>
      </c>
      <c r="N182" s="122">
        <f t="shared" si="15"/>
        <v>-4.3962227283735889E-3</v>
      </c>
      <c r="O182" s="122">
        <f t="shared" si="16"/>
        <v>8.0988234733059272E-4</v>
      </c>
      <c r="P182" s="122">
        <f t="shared" si="17"/>
        <v>-8.1798802374543511E-2</v>
      </c>
      <c r="Q182" s="115">
        <v>40436</v>
      </c>
      <c r="R182" s="116">
        <v>121.677817537778</v>
      </c>
      <c r="S182" s="119">
        <f t="shared" si="12"/>
        <v>1.7660865725191321E-2</v>
      </c>
      <c r="T182" s="120">
        <f t="shared" si="13"/>
        <v>2.8507179162434282E-2</v>
      </c>
      <c r="U182" s="120">
        <f t="shared" si="14"/>
        <v>5.9427729010117281E-2</v>
      </c>
    </row>
    <row r="183" spans="12:21" x14ac:dyDescent="0.25">
      <c r="L183" s="121">
        <v>40482</v>
      </c>
      <c r="M183" s="114">
        <v>123.12691176689501</v>
      </c>
      <c r="N183" s="122">
        <f t="shared" si="15"/>
        <v>-8.781274725034538E-3</v>
      </c>
      <c r="O183" s="122">
        <f t="shared" si="16"/>
        <v>-6.8042698920465217E-3</v>
      </c>
      <c r="P183" s="122">
        <f t="shared" si="17"/>
        <v>-5.7149628687881093E-2</v>
      </c>
      <c r="Q183" s="115">
        <v>40466</v>
      </c>
      <c r="R183" s="116">
        <v>123.966742315753</v>
      </c>
      <c r="S183" s="119">
        <f t="shared" si="12"/>
        <v>1.8811356287388614E-2</v>
      </c>
      <c r="T183" s="120">
        <f t="shared" si="13"/>
        <v>4.8580766580911705E-2</v>
      </c>
      <c r="U183" s="120">
        <f t="shared" si="14"/>
        <v>8.2861861457510511E-2</v>
      </c>
    </row>
    <row r="184" spans="12:21" x14ac:dyDescent="0.25">
      <c r="L184" s="121">
        <v>40512</v>
      </c>
      <c r="M184" s="114">
        <v>122.454712745227</v>
      </c>
      <c r="N184" s="122">
        <f t="shared" si="15"/>
        <v>-5.4593996716219007E-3</v>
      </c>
      <c r="O184" s="122">
        <f t="shared" si="16"/>
        <v>-1.8526562217294318E-2</v>
      </c>
      <c r="P184" s="122">
        <f t="shared" si="17"/>
        <v>-4.7930837083619227E-2</v>
      </c>
      <c r="Q184" s="115">
        <v>40497</v>
      </c>
      <c r="R184" s="116">
        <v>123.891323499417</v>
      </c>
      <c r="S184" s="119">
        <f t="shared" si="12"/>
        <v>-6.0837943247638027E-4</v>
      </c>
      <c r="T184" s="120">
        <f t="shared" si="13"/>
        <v>3.6173676349116723E-2</v>
      </c>
      <c r="U184" s="120">
        <f t="shared" si="14"/>
        <v>0.11136998275775611</v>
      </c>
    </row>
    <row r="185" spans="12:21" x14ac:dyDescent="0.25">
      <c r="L185" s="121">
        <v>40543</v>
      </c>
      <c r="M185" s="114">
        <v>123.013451613312</v>
      </c>
      <c r="N185" s="122">
        <f t="shared" si="15"/>
        <v>4.5628204546728224E-3</v>
      </c>
      <c r="O185" s="122">
        <f t="shared" si="16"/>
        <v>-9.6946723502179255E-3</v>
      </c>
      <c r="P185" s="122">
        <f t="shared" si="17"/>
        <v>-4.6946905476384471E-2</v>
      </c>
      <c r="Q185" s="115">
        <v>40527</v>
      </c>
      <c r="R185" s="116">
        <v>124.330588074036</v>
      </c>
      <c r="S185" s="119">
        <f t="shared" si="12"/>
        <v>3.5455636618577646E-3</v>
      </c>
      <c r="T185" s="120">
        <f t="shared" si="13"/>
        <v>2.1801595310783517E-2</v>
      </c>
      <c r="U185" s="120">
        <f t="shared" si="14"/>
        <v>0.14116031478305646</v>
      </c>
    </row>
    <row r="186" spans="12:21" x14ac:dyDescent="0.25">
      <c r="L186" s="121">
        <v>40574</v>
      </c>
      <c r="M186" s="114">
        <v>122.31026847665299</v>
      </c>
      <c r="N186" s="122">
        <f t="shared" si="15"/>
        <v>-5.7163109191459283E-3</v>
      </c>
      <c r="O186" s="122">
        <f t="shared" si="16"/>
        <v>-6.6325328762252278E-3</v>
      </c>
      <c r="P186" s="122">
        <f t="shared" si="17"/>
        <v>-6.7859216513190046E-2</v>
      </c>
      <c r="Q186" s="115">
        <v>40558</v>
      </c>
      <c r="R186" s="116">
        <v>125.504766462082</v>
      </c>
      <c r="S186" s="119">
        <f t="shared" si="12"/>
        <v>9.4440025277351403E-3</v>
      </c>
      <c r="T186" s="120">
        <f t="shared" si="13"/>
        <v>1.2406748113228172E-2</v>
      </c>
      <c r="U186" s="120">
        <f t="shared" si="14"/>
        <v>0.16158991046581805</v>
      </c>
    </row>
    <row r="187" spans="12:21" x14ac:dyDescent="0.25">
      <c r="L187" s="121">
        <v>40602</v>
      </c>
      <c r="M187" s="114">
        <v>120.825224983878</v>
      </c>
      <c r="N187" s="122">
        <f t="shared" si="15"/>
        <v>-1.2141609296348332E-2</v>
      </c>
      <c r="O187" s="122">
        <f t="shared" si="16"/>
        <v>-1.3306860347132798E-2</v>
      </c>
      <c r="P187" s="122">
        <f t="shared" si="17"/>
        <v>-8.7261139379126496E-2</v>
      </c>
      <c r="Q187" s="115">
        <v>40589</v>
      </c>
      <c r="R187" s="116">
        <v>127.02241391895799</v>
      </c>
      <c r="S187" s="119">
        <f t="shared" si="12"/>
        <v>1.2092349156591631E-2</v>
      </c>
      <c r="T187" s="120">
        <f t="shared" si="13"/>
        <v>2.5272878932121046E-2</v>
      </c>
      <c r="U187" s="120">
        <f t="shared" si="14"/>
        <v>0.16377601381851559</v>
      </c>
    </row>
    <row r="188" spans="12:21" x14ac:dyDescent="0.25">
      <c r="L188" s="121">
        <v>40633</v>
      </c>
      <c r="M188" s="114">
        <v>119.491163187664</v>
      </c>
      <c r="N188" s="122">
        <f t="shared" si="15"/>
        <v>-1.1041252324520912E-2</v>
      </c>
      <c r="O188" s="122">
        <f t="shared" si="16"/>
        <v>-2.8633359843606154E-2</v>
      </c>
      <c r="P188" s="122">
        <f t="shared" si="17"/>
        <v>-9.2505566148706198E-2</v>
      </c>
      <c r="Q188" s="115">
        <v>40617</v>
      </c>
      <c r="R188" s="116">
        <v>126.65775299056099</v>
      </c>
      <c r="S188" s="119">
        <f t="shared" si="12"/>
        <v>-2.8708392255060167E-3</v>
      </c>
      <c r="T188" s="120">
        <f t="shared" si="13"/>
        <v>1.8717557381287442E-2</v>
      </c>
      <c r="U188" s="120">
        <f t="shared" si="14"/>
        <v>0.13656027653007352</v>
      </c>
    </row>
    <row r="189" spans="12:21" x14ac:dyDescent="0.25">
      <c r="L189" s="121">
        <v>40663</v>
      </c>
      <c r="M189" s="114">
        <v>119.982206559269</v>
      </c>
      <c r="N189" s="122">
        <f t="shared" si="15"/>
        <v>4.1094534399486182E-3</v>
      </c>
      <c r="O189" s="122">
        <f t="shared" si="16"/>
        <v>-1.9034067592030302E-2</v>
      </c>
      <c r="P189" s="122">
        <f t="shared" si="17"/>
        <v>-7.1604500614909861E-2</v>
      </c>
      <c r="Q189" s="115">
        <v>40648</v>
      </c>
      <c r="R189" s="116">
        <v>125.366060149455</v>
      </c>
      <c r="S189" s="119">
        <f t="shared" si="12"/>
        <v>-1.0198292726717351E-2</v>
      </c>
      <c r="T189" s="120">
        <f t="shared" si="13"/>
        <v>-1.1051876079057887E-3</v>
      </c>
      <c r="U189" s="120">
        <f t="shared" si="14"/>
        <v>9.3740649207842308E-2</v>
      </c>
    </row>
    <row r="190" spans="12:21" x14ac:dyDescent="0.25">
      <c r="L190" s="121">
        <v>40694</v>
      </c>
      <c r="M190" s="114">
        <v>120.756113762</v>
      </c>
      <c r="N190" s="122">
        <f t="shared" si="15"/>
        <v>6.4501831140162391E-3</v>
      </c>
      <c r="O190" s="122">
        <f t="shared" si="16"/>
        <v>-5.7199332248070167E-4</v>
      </c>
      <c r="P190" s="122">
        <f t="shared" si="17"/>
        <v>-4.1105026233257846E-2</v>
      </c>
      <c r="Q190" s="115">
        <v>40678</v>
      </c>
      <c r="R190" s="116">
        <v>124.92231608274101</v>
      </c>
      <c r="S190" s="119">
        <f t="shared" si="12"/>
        <v>-3.5395869199764673E-3</v>
      </c>
      <c r="T190" s="120">
        <f t="shared" si="13"/>
        <v>-1.6533285515711316E-2</v>
      </c>
      <c r="U190" s="120">
        <f t="shared" si="14"/>
        <v>6.7318351536293841E-2</v>
      </c>
    </row>
    <row r="191" spans="12:21" x14ac:dyDescent="0.25">
      <c r="L191" s="121">
        <v>40724</v>
      </c>
      <c r="M191" s="114">
        <v>120.728201553712</v>
      </c>
      <c r="N191" s="122">
        <f t="shared" si="15"/>
        <v>-2.3114530120615928E-4</v>
      </c>
      <c r="O191" s="122">
        <f t="shared" si="16"/>
        <v>1.0352551042667413E-2</v>
      </c>
      <c r="P191" s="122">
        <f t="shared" si="17"/>
        <v>-2.7304677956487944E-2</v>
      </c>
      <c r="Q191" s="115">
        <v>40709</v>
      </c>
      <c r="R191" s="116">
        <v>125.299963606068</v>
      </c>
      <c r="S191" s="119">
        <f t="shared" si="12"/>
        <v>3.0230589310948908E-3</v>
      </c>
      <c r="T191" s="120">
        <f t="shared" si="13"/>
        <v>-1.0720144266211484E-2</v>
      </c>
      <c r="U191" s="120">
        <f t="shared" si="14"/>
        <v>5.9124125706980779E-2</v>
      </c>
    </row>
    <row r="192" spans="12:21" x14ac:dyDescent="0.25">
      <c r="L192" s="121">
        <v>40755</v>
      </c>
      <c r="M192" s="114">
        <v>120.553260850328</v>
      </c>
      <c r="N192" s="122">
        <f t="shared" si="15"/>
        <v>-1.449045882673583E-3</v>
      </c>
      <c r="O192" s="122">
        <f t="shared" si="16"/>
        <v>4.7594914899060647E-3</v>
      </c>
      <c r="P192" s="122">
        <f t="shared" si="17"/>
        <v>-2.7564468165857559E-2</v>
      </c>
      <c r="Q192" s="115">
        <v>40739</v>
      </c>
      <c r="R192" s="116">
        <v>125.214302382401</v>
      </c>
      <c r="S192" s="119">
        <f t="shared" si="12"/>
        <v>-6.836492302288999E-4</v>
      </c>
      <c r="T192" s="120">
        <f t="shared" si="13"/>
        <v>-1.2105171596927811E-3</v>
      </c>
      <c r="U192" s="120">
        <f t="shared" si="14"/>
        <v>5.9133334685907757E-2</v>
      </c>
    </row>
    <row r="193" spans="12:21" x14ac:dyDescent="0.25">
      <c r="L193" s="121">
        <v>40786</v>
      </c>
      <c r="M193" s="114">
        <v>121.481097144665</v>
      </c>
      <c r="N193" s="122">
        <f t="shared" si="15"/>
        <v>7.6964844235025698E-3</v>
      </c>
      <c r="O193" s="122">
        <f t="shared" si="16"/>
        <v>6.0036991923562155E-3</v>
      </c>
      <c r="P193" s="122">
        <f t="shared" si="17"/>
        <v>-2.6330082630188323E-2</v>
      </c>
      <c r="Q193" s="115">
        <v>40770</v>
      </c>
      <c r="R193" s="116">
        <v>125.77693127053</v>
      </c>
      <c r="S193" s="119">
        <f t="shared" si="12"/>
        <v>4.4933276584551152E-3</v>
      </c>
      <c r="T193" s="120">
        <f t="shared" si="13"/>
        <v>6.8411730953095162E-3</v>
      </c>
      <c r="U193" s="120">
        <f t="shared" si="14"/>
        <v>5.1944087715783738E-2</v>
      </c>
    </row>
    <row r="194" spans="12:21" x14ac:dyDescent="0.25">
      <c r="L194" s="121">
        <v>40816</v>
      </c>
      <c r="M194" s="114">
        <v>122.98007811483301</v>
      </c>
      <c r="N194" s="122">
        <f t="shared" si="15"/>
        <v>1.2339211658443983E-2</v>
      </c>
      <c r="O194" s="122">
        <f t="shared" si="16"/>
        <v>1.8652448492899598E-2</v>
      </c>
      <c r="P194" s="122">
        <f t="shared" si="17"/>
        <v>-9.9633417754930731E-3</v>
      </c>
      <c r="Q194" s="115">
        <v>40801</v>
      </c>
      <c r="R194" s="116">
        <v>127.720198216052</v>
      </c>
      <c r="S194" s="119">
        <f t="shared" si="12"/>
        <v>1.5450106199063507E-2</v>
      </c>
      <c r="T194" s="120">
        <f t="shared" si="13"/>
        <v>1.9315525243031928E-2</v>
      </c>
      <c r="U194" s="120">
        <f t="shared" si="14"/>
        <v>4.9658851551951821E-2</v>
      </c>
    </row>
    <row r="195" spans="12:21" x14ac:dyDescent="0.25">
      <c r="L195" s="121">
        <v>40847</v>
      </c>
      <c r="M195" s="114">
        <v>124.08048129861101</v>
      </c>
      <c r="N195" s="122">
        <f t="shared" si="15"/>
        <v>8.9478165947374233E-3</v>
      </c>
      <c r="O195" s="122">
        <f t="shared" si="16"/>
        <v>2.9258606722071256E-2</v>
      </c>
      <c r="P195" s="122">
        <f t="shared" si="17"/>
        <v>7.7446069103179749E-3</v>
      </c>
      <c r="Q195" s="115">
        <v>40831</v>
      </c>
      <c r="R195" s="116">
        <v>130.54279882461</v>
      </c>
      <c r="S195" s="119">
        <f t="shared" si="12"/>
        <v>2.2099876511178618E-2</v>
      </c>
      <c r="T195" s="120">
        <f t="shared" si="13"/>
        <v>4.2555014409902725E-2</v>
      </c>
      <c r="U195" s="120">
        <f t="shared" si="14"/>
        <v>5.3046941349053744E-2</v>
      </c>
    </row>
    <row r="196" spans="12:21" x14ac:dyDescent="0.25">
      <c r="L196" s="121">
        <v>40877</v>
      </c>
      <c r="M196" s="114">
        <v>124.05297672842801</v>
      </c>
      <c r="N196" s="122">
        <f t="shared" si="15"/>
        <v>-2.2166717839211536E-4</v>
      </c>
      <c r="O196" s="122">
        <f t="shared" si="16"/>
        <v>2.1171026968091144E-2</v>
      </c>
      <c r="P196" s="122">
        <f t="shared" si="17"/>
        <v>1.3051878097385172E-2</v>
      </c>
      <c r="Q196" s="115">
        <v>40862</v>
      </c>
      <c r="R196" s="116">
        <v>132.78159139462099</v>
      </c>
      <c r="S196" s="119">
        <f t="shared" si="12"/>
        <v>1.7149874142187604E-2</v>
      </c>
      <c r="T196" s="120">
        <f t="shared" si="13"/>
        <v>5.5691135515342438E-2</v>
      </c>
      <c r="U196" s="120">
        <f t="shared" si="14"/>
        <v>7.1758599747671736E-2</v>
      </c>
    </row>
    <row r="197" spans="12:21" x14ac:dyDescent="0.25">
      <c r="L197" s="121">
        <v>40908</v>
      </c>
      <c r="M197" s="114">
        <v>123.56569793398999</v>
      </c>
      <c r="N197" s="122">
        <f t="shared" si="15"/>
        <v>-3.9279895355089911E-3</v>
      </c>
      <c r="O197" s="122">
        <f t="shared" si="16"/>
        <v>4.7619080109069234E-3</v>
      </c>
      <c r="P197" s="122">
        <f t="shared" si="17"/>
        <v>4.4893165213668595E-3</v>
      </c>
      <c r="Q197" s="115">
        <v>40892</v>
      </c>
      <c r="R197" s="116">
        <v>133.66666092565799</v>
      </c>
      <c r="S197" s="119">
        <f t="shared" si="12"/>
        <v>6.6656041830874813E-3</v>
      </c>
      <c r="T197" s="120">
        <f t="shared" si="13"/>
        <v>4.6558514570631537E-2</v>
      </c>
      <c r="U197" s="120">
        <f t="shared" si="14"/>
        <v>7.5090715778345585E-2</v>
      </c>
    </row>
    <row r="198" spans="12:21" x14ac:dyDescent="0.25">
      <c r="L198" s="121">
        <v>40939</v>
      </c>
      <c r="M198" s="114">
        <v>122.122164016959</v>
      </c>
      <c r="N198" s="122">
        <f t="shared" si="15"/>
        <v>-1.1682319131982255E-2</v>
      </c>
      <c r="O198" s="122">
        <f t="shared" si="16"/>
        <v>-1.5782637697375868E-2</v>
      </c>
      <c r="P198" s="122">
        <f t="shared" si="17"/>
        <v>-1.5379285977930035E-3</v>
      </c>
      <c r="Q198" s="115">
        <v>40923</v>
      </c>
      <c r="R198" s="116">
        <v>133.83185499960501</v>
      </c>
      <c r="S198" s="119">
        <f t="shared" si="12"/>
        <v>1.2358659429585472E-3</v>
      </c>
      <c r="T198" s="120">
        <f t="shared" si="13"/>
        <v>2.5195232556749492E-2</v>
      </c>
      <c r="U198" s="120">
        <f t="shared" si="14"/>
        <v>6.6348783175807391E-2</v>
      </c>
    </row>
    <row r="199" spans="12:21" x14ac:dyDescent="0.25">
      <c r="L199" s="121">
        <v>40968</v>
      </c>
      <c r="M199" s="114">
        <v>120.354276211582</v>
      </c>
      <c r="N199" s="122">
        <f t="shared" si="15"/>
        <v>-1.4476387800755774E-2</v>
      </c>
      <c r="O199" s="122">
        <f t="shared" si="16"/>
        <v>-2.9815491851864717E-2</v>
      </c>
      <c r="P199" s="122">
        <f t="shared" si="17"/>
        <v>-3.8977686353064422E-3</v>
      </c>
      <c r="Q199" s="115">
        <v>40954</v>
      </c>
      <c r="R199" s="116">
        <v>132.98027424813901</v>
      </c>
      <c r="S199" s="119">
        <f t="shared" si="12"/>
        <v>-6.3630646938915847E-3</v>
      </c>
      <c r="T199" s="120">
        <f t="shared" si="13"/>
        <v>1.4963132421537129E-3</v>
      </c>
      <c r="U199" s="120">
        <f t="shared" si="14"/>
        <v>4.6904008083031856E-2</v>
      </c>
    </row>
    <row r="200" spans="12:21" x14ac:dyDescent="0.25">
      <c r="L200" s="121">
        <v>40999</v>
      </c>
      <c r="M200" s="114">
        <v>120.3238079339</v>
      </c>
      <c r="N200" s="122">
        <f t="shared" si="15"/>
        <v>-2.5315492428734654E-4</v>
      </c>
      <c r="O200" s="122">
        <f t="shared" si="16"/>
        <v>-2.6236164682384988E-2</v>
      </c>
      <c r="P200" s="122">
        <f t="shared" si="17"/>
        <v>6.9682537521900123E-3</v>
      </c>
      <c r="Q200" s="115">
        <v>40983</v>
      </c>
      <c r="R200" s="116">
        <v>131.472351866791</v>
      </c>
      <c r="S200" s="119">
        <f t="shared" ref="S200:S263" si="18">R200/R199-1</f>
        <v>-1.1339444063216852E-2</v>
      </c>
      <c r="T200" s="120">
        <f t="shared" si="13"/>
        <v>-1.6416277953463787E-2</v>
      </c>
      <c r="U200" s="120">
        <f t="shared" si="14"/>
        <v>3.8012666122292593E-2</v>
      </c>
    </row>
    <row r="201" spans="12:21" x14ac:dyDescent="0.25">
      <c r="L201" s="121">
        <v>41029</v>
      </c>
      <c r="M201" s="114">
        <v>120.996313690858</v>
      </c>
      <c r="N201" s="122">
        <f t="shared" si="15"/>
        <v>5.5891329281021473E-3</v>
      </c>
      <c r="O201" s="122">
        <f t="shared" si="16"/>
        <v>-9.2190499174634732E-3</v>
      </c>
      <c r="P201" s="122">
        <f t="shared" si="17"/>
        <v>8.4521460362378953E-3</v>
      </c>
      <c r="Q201" s="115">
        <v>41014</v>
      </c>
      <c r="R201" s="116">
        <v>130.89784560611599</v>
      </c>
      <c r="S201" s="119">
        <f t="shared" si="18"/>
        <v>-4.3697876589071649E-3</v>
      </c>
      <c r="T201" s="120">
        <f t="shared" si="13"/>
        <v>-2.1923101891531571E-2</v>
      </c>
      <c r="U201" s="120">
        <f t="shared" si="14"/>
        <v>4.4125064232426903E-2</v>
      </c>
    </row>
    <row r="202" spans="12:21" x14ac:dyDescent="0.25">
      <c r="L202" s="121">
        <v>41060</v>
      </c>
      <c r="M202" s="114">
        <v>122.482260635092</v>
      </c>
      <c r="N202" s="122">
        <f t="shared" si="15"/>
        <v>1.2280927401065789E-2</v>
      </c>
      <c r="O202" s="122">
        <f t="shared" si="16"/>
        <v>1.7681003870348766E-2</v>
      </c>
      <c r="P202" s="122">
        <f t="shared" si="17"/>
        <v>1.4294488447136544E-2</v>
      </c>
      <c r="Q202" s="115">
        <v>41044</v>
      </c>
      <c r="R202" s="116">
        <v>130.76525062424699</v>
      </c>
      <c r="S202" s="119">
        <f t="shared" si="18"/>
        <v>-1.0129653490860147E-3</v>
      </c>
      <c r="T202" s="120">
        <f t="shared" ref="T202:T265" si="19">R202/R199-1</f>
        <v>-1.6656783394496721E-2</v>
      </c>
      <c r="U202" s="120">
        <f t="shared" si="14"/>
        <v>4.6772544127631877E-2</v>
      </c>
    </row>
    <row r="203" spans="12:21" x14ac:dyDescent="0.25">
      <c r="L203" s="121">
        <v>41090</v>
      </c>
      <c r="M203" s="114">
        <v>123.122663777003</v>
      </c>
      <c r="N203" s="122">
        <f t="shared" si="15"/>
        <v>5.22853790083877E-3</v>
      </c>
      <c r="O203" s="122">
        <f t="shared" si="16"/>
        <v>2.3261031138912758E-2</v>
      </c>
      <c r="P203" s="122">
        <f t="shared" si="17"/>
        <v>1.9833495343055452E-2</v>
      </c>
      <c r="Q203" s="115">
        <v>41075</v>
      </c>
      <c r="R203" s="116">
        <v>131.78078349155501</v>
      </c>
      <c r="S203" s="119">
        <f t="shared" si="18"/>
        <v>7.7660759449478256E-3</v>
      </c>
      <c r="T203" s="120">
        <f t="shared" si="19"/>
        <v>2.3459808878791844E-3</v>
      </c>
      <c r="U203" s="120">
        <f t="shared" si="14"/>
        <v>5.1722440286272819E-2</v>
      </c>
    </row>
    <row r="204" spans="12:21" x14ac:dyDescent="0.25">
      <c r="L204" s="121">
        <v>41121</v>
      </c>
      <c r="M204" s="114">
        <v>124.14646474498301</v>
      </c>
      <c r="N204" s="122">
        <f t="shared" si="15"/>
        <v>8.3152925430065583E-3</v>
      </c>
      <c r="O204" s="122">
        <f t="shared" si="16"/>
        <v>2.603509940123927E-2</v>
      </c>
      <c r="P204" s="122">
        <f t="shared" si="17"/>
        <v>2.9805945266931699E-2</v>
      </c>
      <c r="Q204" s="115">
        <v>41105</v>
      </c>
      <c r="R204" s="116">
        <v>133.23102349258701</v>
      </c>
      <c r="S204" s="119">
        <f t="shared" si="18"/>
        <v>1.1004942925725958E-2</v>
      </c>
      <c r="T204" s="120">
        <f t="shared" si="19"/>
        <v>1.7824417779126689E-2</v>
      </c>
      <c r="U204" s="120">
        <f t="shared" si="14"/>
        <v>6.402400490722826E-2</v>
      </c>
    </row>
    <row r="205" spans="12:21" x14ac:dyDescent="0.25">
      <c r="L205" s="121">
        <v>41152</v>
      </c>
      <c r="M205" s="114">
        <v>125.315502836966</v>
      </c>
      <c r="N205" s="122">
        <f t="shared" si="15"/>
        <v>9.4166039635876775E-3</v>
      </c>
      <c r="O205" s="122">
        <f t="shared" si="16"/>
        <v>2.313185752110658E-2</v>
      </c>
      <c r="P205" s="122">
        <f t="shared" si="17"/>
        <v>3.1563805253872701E-2</v>
      </c>
      <c r="Q205" s="115">
        <v>41136</v>
      </c>
      <c r="R205" s="116">
        <v>135.230770288374</v>
      </c>
      <c r="S205" s="119">
        <f t="shared" si="18"/>
        <v>1.500961820576463E-2</v>
      </c>
      <c r="T205" s="120">
        <f t="shared" si="19"/>
        <v>3.4149130925911209E-2</v>
      </c>
      <c r="U205" s="120">
        <f t="shared" si="14"/>
        <v>7.5163536924827801E-2</v>
      </c>
    </row>
    <row r="206" spans="12:21" x14ac:dyDescent="0.25">
      <c r="L206" s="121">
        <v>41182</v>
      </c>
      <c r="M206" s="114">
        <v>126.418824868939</v>
      </c>
      <c r="N206" s="122">
        <f t="shared" si="15"/>
        <v>8.8043538668030052E-3</v>
      </c>
      <c r="O206" s="122">
        <f t="shared" si="16"/>
        <v>2.6771359478592327E-2</v>
      </c>
      <c r="P206" s="122">
        <f t="shared" si="17"/>
        <v>2.7961819563125045E-2</v>
      </c>
      <c r="Q206" s="115">
        <v>41167</v>
      </c>
      <c r="R206" s="116">
        <v>136.88249914808199</v>
      </c>
      <c r="S206" s="119">
        <f t="shared" si="18"/>
        <v>1.2214149606526226E-2</v>
      </c>
      <c r="T206" s="120">
        <f t="shared" si="19"/>
        <v>3.8713654004446818E-2</v>
      </c>
      <c r="U206" s="120">
        <f t="shared" si="14"/>
        <v>7.1737290264230591E-2</v>
      </c>
    </row>
    <row r="207" spans="12:21" x14ac:dyDescent="0.25">
      <c r="L207" s="121">
        <v>41213</v>
      </c>
      <c r="M207" s="114">
        <v>128.282382929421</v>
      </c>
      <c r="N207" s="122">
        <f t="shared" si="15"/>
        <v>1.4741143673926649E-2</v>
      </c>
      <c r="O207" s="122">
        <f t="shared" si="16"/>
        <v>3.3314828520762507E-2</v>
      </c>
      <c r="P207" s="122">
        <f t="shared" si="17"/>
        <v>3.3864324080898234E-2</v>
      </c>
      <c r="Q207" s="115">
        <v>41197</v>
      </c>
      <c r="R207" s="116">
        <v>137.842186430276</v>
      </c>
      <c r="S207" s="119">
        <f t="shared" si="18"/>
        <v>7.0110298114576253E-3</v>
      </c>
      <c r="T207" s="120">
        <f t="shared" si="19"/>
        <v>3.461027932391092E-2</v>
      </c>
      <c r="U207" s="120">
        <f t="shared" si="14"/>
        <v>5.5915666520012675E-2</v>
      </c>
    </row>
    <row r="208" spans="12:21" x14ac:dyDescent="0.25">
      <c r="L208" s="121">
        <v>41243</v>
      </c>
      <c r="M208" s="114">
        <v>129.33886388566</v>
      </c>
      <c r="N208" s="122">
        <f t="shared" si="15"/>
        <v>8.2355888011549361E-3</v>
      </c>
      <c r="O208" s="122">
        <f t="shared" si="16"/>
        <v>3.2105852489203501E-2</v>
      </c>
      <c r="P208" s="122">
        <f t="shared" si="17"/>
        <v>4.2609917928883467E-2</v>
      </c>
      <c r="Q208" s="115">
        <v>41228</v>
      </c>
      <c r="R208" s="116">
        <v>138.286111085333</v>
      </c>
      <c r="S208" s="119">
        <f t="shared" si="18"/>
        <v>3.2205282472179686E-3</v>
      </c>
      <c r="T208" s="120">
        <f t="shared" si="19"/>
        <v>2.2593532451553822E-2</v>
      </c>
      <c r="U208" s="120">
        <f t="shared" si="14"/>
        <v>4.1455442978935553E-2</v>
      </c>
    </row>
    <row r="209" spans="12:21" x14ac:dyDescent="0.25">
      <c r="L209" s="121">
        <v>41274</v>
      </c>
      <c r="M209" s="114">
        <v>130.24586358326599</v>
      </c>
      <c r="N209" s="122">
        <f t="shared" si="15"/>
        <v>7.0125843876887028E-3</v>
      </c>
      <c r="O209" s="122">
        <f t="shared" si="16"/>
        <v>3.0272696477716465E-2</v>
      </c>
      <c r="P209" s="122">
        <f t="shared" si="17"/>
        <v>5.4061651097091712E-2</v>
      </c>
      <c r="Q209" s="115">
        <v>41258</v>
      </c>
      <c r="R209" s="116">
        <v>138.95907154649601</v>
      </c>
      <c r="S209" s="119">
        <f t="shared" si="18"/>
        <v>4.8664356520065066E-3</v>
      </c>
      <c r="T209" s="120">
        <f t="shared" si="19"/>
        <v>1.5170474029463366E-2</v>
      </c>
      <c r="U209" s="120">
        <f t="shared" si="14"/>
        <v>3.9594096120808331E-2</v>
      </c>
    </row>
    <row r="210" spans="12:21" x14ac:dyDescent="0.25">
      <c r="L210" s="121">
        <v>41305</v>
      </c>
      <c r="M210" s="114">
        <v>128.82674871111001</v>
      </c>
      <c r="N210" s="122">
        <f t="shared" si="15"/>
        <v>-1.0895661736303297E-2</v>
      </c>
      <c r="O210" s="122">
        <f t="shared" si="16"/>
        <v>4.2434960222754725E-3</v>
      </c>
      <c r="P210" s="122">
        <f t="shared" si="17"/>
        <v>5.4900637800849639E-2</v>
      </c>
      <c r="Q210" s="115">
        <v>41289</v>
      </c>
      <c r="R210" s="116">
        <v>138.781093062483</v>
      </c>
      <c r="S210" s="119">
        <f t="shared" si="18"/>
        <v>-1.2807978783411222E-3</v>
      </c>
      <c r="T210" s="120">
        <f t="shared" si="19"/>
        <v>6.8114606748632678E-3</v>
      </c>
      <c r="U210" s="120">
        <f t="shared" si="14"/>
        <v>3.6981016686143953E-2</v>
      </c>
    </row>
    <row r="211" spans="12:21" x14ac:dyDescent="0.25">
      <c r="L211" s="121">
        <v>41333</v>
      </c>
      <c r="M211" s="114">
        <v>127.19561651481401</v>
      </c>
      <c r="N211" s="122">
        <f t="shared" si="15"/>
        <v>-1.2661440365570154E-2</v>
      </c>
      <c r="O211" s="122">
        <f t="shared" si="16"/>
        <v>-1.6570791689810238E-2</v>
      </c>
      <c r="P211" s="122">
        <f t="shared" si="17"/>
        <v>5.6843350469782727E-2</v>
      </c>
      <c r="Q211" s="115">
        <v>41320</v>
      </c>
      <c r="R211" s="116">
        <v>139.389891580034</v>
      </c>
      <c r="S211" s="119">
        <f t="shared" si="18"/>
        <v>4.386754017544181E-3</v>
      </c>
      <c r="T211" s="120">
        <f t="shared" si="19"/>
        <v>7.9818608393715795E-3</v>
      </c>
      <c r="U211" s="120">
        <f t="shared" ref="U211:U274" si="20">R211/R199-1</f>
        <v>4.8199760213569309E-2</v>
      </c>
    </row>
    <row r="212" spans="12:21" x14ac:dyDescent="0.25">
      <c r="L212" s="121">
        <v>41364</v>
      </c>
      <c r="M212" s="114">
        <v>126.945771774172</v>
      </c>
      <c r="N212" s="122">
        <f t="shared" si="15"/>
        <v>-1.9642559035272233E-3</v>
      </c>
      <c r="O212" s="122">
        <f t="shared" si="16"/>
        <v>-2.5337402035683354E-2</v>
      </c>
      <c r="P212" s="122">
        <f t="shared" si="17"/>
        <v>5.5034526865288314E-2</v>
      </c>
      <c r="Q212" s="115">
        <v>41348</v>
      </c>
      <c r="R212" s="116">
        <v>140.27579685204199</v>
      </c>
      <c r="S212" s="119">
        <f t="shared" si="18"/>
        <v>6.3555919440494435E-3</v>
      </c>
      <c r="T212" s="120">
        <f t="shared" si="19"/>
        <v>9.4756340186499255E-3</v>
      </c>
      <c r="U212" s="120">
        <f t="shared" si="20"/>
        <v>6.6960428259248861E-2</v>
      </c>
    </row>
    <row r="213" spans="12:21" x14ac:dyDescent="0.25">
      <c r="L213" s="121">
        <v>41394</v>
      </c>
      <c r="M213" s="114">
        <v>129.221504981028</v>
      </c>
      <c r="N213" s="122">
        <f t="shared" si="15"/>
        <v>1.7926813749294279E-2</v>
      </c>
      <c r="O213" s="122">
        <f t="shared" si="16"/>
        <v>3.0642415016093327E-3</v>
      </c>
      <c r="P213" s="122">
        <f t="shared" si="17"/>
        <v>6.7978858522790286E-2</v>
      </c>
      <c r="Q213" s="115">
        <v>41379</v>
      </c>
      <c r="R213" s="116">
        <v>142.08958471442901</v>
      </c>
      <c r="S213" s="119">
        <f t="shared" si="18"/>
        <v>1.2930155472936855E-2</v>
      </c>
      <c r="T213" s="120">
        <f t="shared" si="19"/>
        <v>2.3839642554598139E-2</v>
      </c>
      <c r="U213" s="120">
        <f t="shared" si="20"/>
        <v>8.5499796092824987E-2</v>
      </c>
    </row>
    <row r="214" spans="12:21" x14ac:dyDescent="0.25">
      <c r="L214" s="121">
        <v>41425</v>
      </c>
      <c r="M214" s="114">
        <v>132.12498643537</v>
      </c>
      <c r="N214" s="122">
        <f t="shared" si="15"/>
        <v>2.2469026767396594E-2</v>
      </c>
      <c r="O214" s="122">
        <f t="shared" si="16"/>
        <v>3.8754243704474556E-2</v>
      </c>
      <c r="P214" s="122">
        <f t="shared" si="17"/>
        <v>7.8727529605338464E-2</v>
      </c>
      <c r="Q214" s="115">
        <v>41409</v>
      </c>
      <c r="R214" s="116">
        <v>144.58767546647999</v>
      </c>
      <c r="S214" s="119">
        <f t="shared" si="18"/>
        <v>1.7581096862740786E-2</v>
      </c>
      <c r="T214" s="120">
        <f t="shared" si="19"/>
        <v>3.7289532458396168E-2</v>
      </c>
      <c r="U214" s="120">
        <f t="shared" si="20"/>
        <v>0.10570411310533601</v>
      </c>
    </row>
    <row r="215" spans="12:21" x14ac:dyDescent="0.25">
      <c r="L215" s="121">
        <v>41455</v>
      </c>
      <c r="M215" s="114">
        <v>134.519645048223</v>
      </c>
      <c r="N215" s="122">
        <f t="shared" si="15"/>
        <v>1.8124191929619338E-2</v>
      </c>
      <c r="O215" s="122">
        <f t="shared" si="16"/>
        <v>5.966227286029202E-2</v>
      </c>
      <c r="P215" s="122">
        <f t="shared" si="17"/>
        <v>9.2566071278817885E-2</v>
      </c>
      <c r="Q215" s="115">
        <v>41440</v>
      </c>
      <c r="R215" s="116">
        <v>147.01368610633099</v>
      </c>
      <c r="S215" s="119">
        <f t="shared" si="18"/>
        <v>1.6778820407922224E-2</v>
      </c>
      <c r="T215" s="120">
        <f t="shared" si="19"/>
        <v>4.8033156150208089E-2</v>
      </c>
      <c r="U215" s="120">
        <f t="shared" si="20"/>
        <v>0.11559274585548485</v>
      </c>
    </row>
    <row r="216" spans="12:21" x14ac:dyDescent="0.25">
      <c r="L216" s="121">
        <v>41486</v>
      </c>
      <c r="M216" s="114">
        <v>135.505936227142</v>
      </c>
      <c r="N216" s="122">
        <f t="shared" si="15"/>
        <v>7.3319490143275434E-3</v>
      </c>
      <c r="O216" s="122">
        <f t="shared" si="16"/>
        <v>4.8633013886014265E-2</v>
      </c>
      <c r="P216" s="122">
        <f t="shared" si="17"/>
        <v>9.1500563511761612E-2</v>
      </c>
      <c r="Q216" s="115">
        <v>41470</v>
      </c>
      <c r="R216" s="116">
        <v>149.99153134667401</v>
      </c>
      <c r="S216" s="119">
        <f t="shared" si="18"/>
        <v>2.025556476550916E-2</v>
      </c>
      <c r="T216" s="120">
        <f t="shared" si="19"/>
        <v>5.5612426823023586E-2</v>
      </c>
      <c r="U216" s="120">
        <f t="shared" si="20"/>
        <v>0.12580033850013583</v>
      </c>
    </row>
    <row r="217" spans="12:21" x14ac:dyDescent="0.25">
      <c r="L217" s="121">
        <v>41517</v>
      </c>
      <c r="M217" s="114">
        <v>136.14027634509699</v>
      </c>
      <c r="N217" s="122">
        <f t="shared" si="15"/>
        <v>4.6812717997215536E-3</v>
      </c>
      <c r="O217" s="122">
        <f t="shared" si="16"/>
        <v>3.0390087583404224E-2</v>
      </c>
      <c r="P217" s="122">
        <f t="shared" si="17"/>
        <v>8.6380162574249741E-2</v>
      </c>
      <c r="Q217" s="115">
        <v>41501</v>
      </c>
      <c r="R217" s="116">
        <v>151.15995388564099</v>
      </c>
      <c r="S217" s="119">
        <f t="shared" si="18"/>
        <v>7.7899233941842727E-3</v>
      </c>
      <c r="T217" s="120">
        <f t="shared" si="19"/>
        <v>4.5455315592819456E-2</v>
      </c>
      <c r="U217" s="120">
        <f t="shared" si="20"/>
        <v>0.11779259678325182</v>
      </c>
    </row>
    <row r="218" spans="12:21" x14ac:dyDescent="0.25">
      <c r="L218" s="121">
        <v>41547</v>
      </c>
      <c r="M218" s="114">
        <v>136.92399409992001</v>
      </c>
      <c r="N218" s="122">
        <f t="shared" si="15"/>
        <v>5.7566928455206057E-3</v>
      </c>
      <c r="O218" s="122">
        <f t="shared" si="16"/>
        <v>1.7873590514122295E-2</v>
      </c>
      <c r="P218" s="122">
        <f t="shared" si="17"/>
        <v>8.3098140184991731E-2</v>
      </c>
      <c r="Q218" s="115">
        <v>41532</v>
      </c>
      <c r="R218" s="116">
        <v>153.348213676489</v>
      </c>
      <c r="S218" s="119">
        <f t="shared" si="18"/>
        <v>1.4476451828660419E-2</v>
      </c>
      <c r="T218" s="120">
        <f t="shared" si="19"/>
        <v>4.308801267370721E-2</v>
      </c>
      <c r="U218" s="120">
        <f t="shared" si="20"/>
        <v>0.12029086721008864</v>
      </c>
    </row>
    <row r="219" spans="12:21" x14ac:dyDescent="0.25">
      <c r="L219" s="121">
        <v>41578</v>
      </c>
      <c r="M219" s="114">
        <v>137.543118657782</v>
      </c>
      <c r="N219" s="122">
        <f t="shared" si="15"/>
        <v>4.5216659208040522E-3</v>
      </c>
      <c r="O219" s="122">
        <f t="shared" si="16"/>
        <v>1.5033898051707295E-2</v>
      </c>
      <c r="P219" s="122">
        <f t="shared" si="17"/>
        <v>7.2190237793260392E-2</v>
      </c>
      <c r="Q219" s="115">
        <v>41562</v>
      </c>
      <c r="R219" s="116">
        <v>154.231684711149</v>
      </c>
      <c r="S219" s="119">
        <f t="shared" si="18"/>
        <v>5.76120851674089E-3</v>
      </c>
      <c r="T219" s="120">
        <f t="shared" si="19"/>
        <v>2.8269285115002596E-2</v>
      </c>
      <c r="U219" s="120">
        <f t="shared" si="20"/>
        <v>0.1189004520699708</v>
      </c>
    </row>
    <row r="220" spans="12:21" x14ac:dyDescent="0.25">
      <c r="L220" s="121">
        <v>41608</v>
      </c>
      <c r="M220" s="114">
        <v>138.425457883543</v>
      </c>
      <c r="N220" s="122">
        <f t="shared" si="15"/>
        <v>6.4150008693371063E-3</v>
      </c>
      <c r="O220" s="122">
        <f t="shared" si="16"/>
        <v>1.6785492139397284E-2</v>
      </c>
      <c r="P220" s="122">
        <f t="shared" si="17"/>
        <v>7.025416587790545E-2</v>
      </c>
      <c r="Q220" s="115">
        <v>41593</v>
      </c>
      <c r="R220" s="116">
        <v>155.48161677995</v>
      </c>
      <c r="S220" s="119">
        <f t="shared" si="18"/>
        <v>8.1042495978820295E-3</v>
      </c>
      <c r="T220" s="120">
        <f t="shared" si="19"/>
        <v>2.8589998761037849E-2</v>
      </c>
      <c r="U220" s="120">
        <f t="shared" si="20"/>
        <v>0.12434730834252816</v>
      </c>
    </row>
    <row r="221" spans="12:21" x14ac:dyDescent="0.25">
      <c r="L221" s="121">
        <v>41639</v>
      </c>
      <c r="M221" s="114">
        <v>139.671755924335</v>
      </c>
      <c r="N221" s="122">
        <f t="shared" si="15"/>
        <v>9.0033875260178142E-3</v>
      </c>
      <c r="O221" s="122">
        <f t="shared" si="16"/>
        <v>2.0067789013003878E-2</v>
      </c>
      <c r="P221" s="122">
        <f t="shared" si="17"/>
        <v>7.2369993808233835E-2</v>
      </c>
      <c r="Q221" s="115">
        <v>41623</v>
      </c>
      <c r="R221" s="116">
        <v>154.462423003775</v>
      </c>
      <c r="S221" s="119">
        <f t="shared" si="18"/>
        <v>-6.5550757528939352E-3</v>
      </c>
      <c r="T221" s="120">
        <f t="shared" si="19"/>
        <v>7.2658774469755993E-3</v>
      </c>
      <c r="U221" s="120">
        <f t="shared" si="20"/>
        <v>0.11156775361795312</v>
      </c>
    </row>
    <row r="222" spans="12:21" x14ac:dyDescent="0.25">
      <c r="L222" s="121">
        <v>41670</v>
      </c>
      <c r="M222" s="114">
        <v>141.72317693308301</v>
      </c>
      <c r="N222" s="122">
        <f t="shared" si="15"/>
        <v>1.4687443393060384E-2</v>
      </c>
      <c r="O222" s="122">
        <f t="shared" si="16"/>
        <v>3.0390893532822316E-2</v>
      </c>
      <c r="P222" s="122">
        <f t="shared" si="17"/>
        <v>0.10010675850318029</v>
      </c>
      <c r="Q222" s="115">
        <v>41654</v>
      </c>
      <c r="R222" s="116">
        <v>154.631743063172</v>
      </c>
      <c r="S222" s="119">
        <f t="shared" si="18"/>
        <v>1.0961893262082523E-3</v>
      </c>
      <c r="T222" s="120">
        <f t="shared" si="19"/>
        <v>2.5938791550661477E-3</v>
      </c>
      <c r="U222" s="120">
        <f t="shared" si="20"/>
        <v>0.11421332438672049</v>
      </c>
    </row>
    <row r="223" spans="12:21" x14ac:dyDescent="0.25">
      <c r="L223" s="121">
        <v>41698</v>
      </c>
      <c r="M223" s="114">
        <v>142.53948756480801</v>
      </c>
      <c r="N223" s="122">
        <f t="shared" si="15"/>
        <v>5.7598950954256267E-3</v>
      </c>
      <c r="O223" s="122">
        <f t="shared" si="16"/>
        <v>2.9720181129732071E-2</v>
      </c>
      <c r="P223" s="122">
        <f t="shared" si="17"/>
        <v>0.12063207420522204</v>
      </c>
      <c r="Q223" s="115">
        <v>41685</v>
      </c>
      <c r="R223" s="116">
        <v>154.35551098046699</v>
      </c>
      <c r="S223" s="119">
        <f t="shared" si="18"/>
        <v>-1.7863866579590493E-3</v>
      </c>
      <c r="T223" s="120">
        <f t="shared" si="19"/>
        <v>-7.2426941705704406E-3</v>
      </c>
      <c r="U223" s="120">
        <f t="shared" si="20"/>
        <v>0.10736516996169776</v>
      </c>
    </row>
    <row r="224" spans="12:21" x14ac:dyDescent="0.25">
      <c r="L224" s="121">
        <v>41729</v>
      </c>
      <c r="M224" s="114">
        <v>143.044795994541</v>
      </c>
      <c r="N224" s="122">
        <f t="shared" ref="N224:N287" si="21">M224/M223-1</f>
        <v>3.5450417169715642E-3</v>
      </c>
      <c r="O224" s="122">
        <f t="shared" si="16"/>
        <v>2.414976491047538E-2</v>
      </c>
      <c r="P224" s="122">
        <f t="shared" si="17"/>
        <v>0.12681812080364585</v>
      </c>
      <c r="Q224" s="115">
        <v>41713</v>
      </c>
      <c r="R224" s="116">
        <v>155.28660334816499</v>
      </c>
      <c r="S224" s="119">
        <f t="shared" si="18"/>
        <v>6.0321290881271139E-3</v>
      </c>
      <c r="T224" s="120">
        <f t="shared" si="19"/>
        <v>5.3357983667641218E-3</v>
      </c>
      <c r="U224" s="120">
        <f t="shared" si="20"/>
        <v>0.10700924060303763</v>
      </c>
    </row>
    <row r="225" spans="12:21" x14ac:dyDescent="0.25">
      <c r="L225" s="121">
        <v>41759</v>
      </c>
      <c r="M225" s="114">
        <v>143.36655282212001</v>
      </c>
      <c r="N225" s="122">
        <f t="shared" si="21"/>
        <v>2.2493431189996027E-3</v>
      </c>
      <c r="O225" s="122">
        <f t="shared" si="16"/>
        <v>1.1595674924878008E-2</v>
      </c>
      <c r="P225" s="122">
        <f t="shared" si="17"/>
        <v>0.10946357452785249</v>
      </c>
      <c r="Q225" s="115">
        <v>41744</v>
      </c>
      <c r="R225" s="116">
        <v>155.76055576855501</v>
      </c>
      <c r="S225" s="119">
        <f t="shared" si="18"/>
        <v>3.052114027682018E-3</v>
      </c>
      <c r="T225" s="120">
        <f t="shared" si="19"/>
        <v>7.3000063442463237E-3</v>
      </c>
      <c r="U225" s="120">
        <f t="shared" si="20"/>
        <v>9.6213744882158947E-2</v>
      </c>
    </row>
    <row r="226" spans="12:21" x14ac:dyDescent="0.25">
      <c r="L226" s="121">
        <v>41790</v>
      </c>
      <c r="M226" s="114">
        <v>145.44176459265799</v>
      </c>
      <c r="N226" s="122">
        <f t="shared" si="21"/>
        <v>1.4474866903668726E-2</v>
      </c>
      <c r="O226" s="122">
        <f t="shared" ref="O226:O289" si="22">M226/M223-1</f>
        <v>2.036121412693026E-2</v>
      </c>
      <c r="P226" s="122">
        <f t="shared" si="17"/>
        <v>0.10078924900251174</v>
      </c>
      <c r="Q226" s="115">
        <v>41774</v>
      </c>
      <c r="R226" s="116">
        <v>155.87592246460301</v>
      </c>
      <c r="S226" s="119">
        <f t="shared" si="18"/>
        <v>7.4066695177577024E-4</v>
      </c>
      <c r="T226" s="120">
        <f t="shared" si="19"/>
        <v>9.8500628482802721E-3</v>
      </c>
      <c r="U226" s="120">
        <f t="shared" si="20"/>
        <v>7.8071986161365459E-2</v>
      </c>
    </row>
    <row r="227" spans="12:21" x14ac:dyDescent="0.25">
      <c r="L227" s="121">
        <v>41820</v>
      </c>
      <c r="M227" s="114">
        <v>147.69498261987599</v>
      </c>
      <c r="N227" s="122">
        <f t="shared" si="21"/>
        <v>1.5492235215439187E-2</v>
      </c>
      <c r="O227" s="122">
        <f t="shared" si="22"/>
        <v>3.2508603986631135E-2</v>
      </c>
      <c r="P227" s="122">
        <f t="shared" si="17"/>
        <v>9.7943594535429002E-2</v>
      </c>
      <c r="Q227" s="115">
        <v>41805</v>
      </c>
      <c r="R227" s="116">
        <v>156.20153532412101</v>
      </c>
      <c r="S227" s="119">
        <f t="shared" si="18"/>
        <v>2.0889233845076127E-3</v>
      </c>
      <c r="T227" s="120">
        <f t="shared" si="19"/>
        <v>5.8918925150592827E-3</v>
      </c>
      <c r="U227" s="120">
        <f t="shared" si="20"/>
        <v>6.2496557029015021E-2</v>
      </c>
    </row>
    <row r="228" spans="12:21" x14ac:dyDescent="0.25">
      <c r="L228" s="121">
        <v>41851</v>
      </c>
      <c r="M228" s="114">
        <v>150.22883766654701</v>
      </c>
      <c r="N228" s="122">
        <f t="shared" si="21"/>
        <v>1.7155999491143437E-2</v>
      </c>
      <c r="O228" s="122">
        <f t="shared" si="22"/>
        <v>4.7865312441049523E-2</v>
      </c>
      <c r="P228" s="122">
        <f t="shared" si="17"/>
        <v>0.10865133919096892</v>
      </c>
      <c r="Q228" s="115">
        <v>41835</v>
      </c>
      <c r="R228" s="116">
        <v>156.477217190841</v>
      </c>
      <c r="S228" s="119">
        <f t="shared" si="18"/>
        <v>1.7649113764979241E-3</v>
      </c>
      <c r="T228" s="120">
        <f t="shared" si="19"/>
        <v>4.6010456161371671E-3</v>
      </c>
      <c r="U228" s="120">
        <f t="shared" si="20"/>
        <v>4.3240346877829294E-2</v>
      </c>
    </row>
    <row r="229" spans="12:21" x14ac:dyDescent="0.25">
      <c r="L229" s="121">
        <v>41882</v>
      </c>
      <c r="M229" s="114">
        <v>151.644693857286</v>
      </c>
      <c r="N229" s="122">
        <f t="shared" si="21"/>
        <v>9.4246631521017754E-3</v>
      </c>
      <c r="O229" s="122">
        <f t="shared" si="22"/>
        <v>4.2648886184794899E-2</v>
      </c>
      <c r="P229" s="122">
        <f t="shared" si="17"/>
        <v>0.11388560335287878</v>
      </c>
      <c r="Q229" s="115">
        <v>41866</v>
      </c>
      <c r="R229" s="116">
        <v>159.83507378561001</v>
      </c>
      <c r="S229" s="119">
        <f t="shared" si="18"/>
        <v>2.1459076631416218E-2</v>
      </c>
      <c r="T229" s="120">
        <f t="shared" si="19"/>
        <v>2.5399377007093937E-2</v>
      </c>
      <c r="U229" s="120">
        <f t="shared" si="20"/>
        <v>5.7390331744425538E-2</v>
      </c>
    </row>
    <row r="230" spans="12:21" x14ac:dyDescent="0.25">
      <c r="L230" s="121">
        <v>41912</v>
      </c>
      <c r="M230" s="114">
        <v>153.03862941821299</v>
      </c>
      <c r="N230" s="122">
        <f t="shared" si="21"/>
        <v>9.1921156320764474E-3</v>
      </c>
      <c r="O230" s="122">
        <f t="shared" si="22"/>
        <v>3.6180286584886812E-2</v>
      </c>
      <c r="P230" s="122">
        <f t="shared" si="17"/>
        <v>0.11769036847211289</v>
      </c>
      <c r="Q230" s="115">
        <v>41897</v>
      </c>
      <c r="R230" s="116">
        <v>162.62108532272799</v>
      </c>
      <c r="S230" s="119">
        <f t="shared" si="18"/>
        <v>1.7430539312384807E-2</v>
      </c>
      <c r="T230" s="120">
        <f t="shared" si="19"/>
        <v>4.109786747797517E-2</v>
      </c>
      <c r="U230" s="120">
        <f t="shared" si="20"/>
        <v>6.0469381572331171E-2</v>
      </c>
    </row>
    <row r="231" spans="12:21" x14ac:dyDescent="0.25">
      <c r="L231" s="121">
        <v>41943</v>
      </c>
      <c r="M231" s="114">
        <v>153.698418166735</v>
      </c>
      <c r="N231" s="122">
        <f t="shared" si="21"/>
        <v>4.3112562562159784E-3</v>
      </c>
      <c r="O231" s="122">
        <f t="shared" si="22"/>
        <v>2.3095302833196385E-2</v>
      </c>
      <c r="P231" s="122">
        <f t="shared" si="17"/>
        <v>0.11745625420308103</v>
      </c>
      <c r="Q231" s="115">
        <v>41927</v>
      </c>
      <c r="R231" s="116">
        <v>165.711601401237</v>
      </c>
      <c r="S231" s="119">
        <f t="shared" si="18"/>
        <v>1.9004399536356242E-2</v>
      </c>
      <c r="T231" s="120">
        <f t="shared" si="19"/>
        <v>5.9014241026114744E-2</v>
      </c>
      <c r="U231" s="120">
        <f t="shared" si="20"/>
        <v>7.4432933230211606E-2</v>
      </c>
    </row>
    <row r="232" spans="12:21" x14ac:dyDescent="0.25">
      <c r="L232" s="121">
        <v>41973</v>
      </c>
      <c r="M232" s="114">
        <v>155.01666889940799</v>
      </c>
      <c r="N232" s="122">
        <f t="shared" si="21"/>
        <v>8.5768659716649598E-3</v>
      </c>
      <c r="O232" s="122">
        <f t="shared" si="22"/>
        <v>2.2236023934311788E-2</v>
      </c>
      <c r="P232" s="122">
        <f t="shared" si="17"/>
        <v>0.11985664537099194</v>
      </c>
      <c r="Q232" s="115">
        <v>41958</v>
      </c>
      <c r="R232" s="116">
        <v>166.86005161176001</v>
      </c>
      <c r="S232" s="119">
        <f t="shared" si="18"/>
        <v>6.9304152564566568E-3</v>
      </c>
      <c r="T232" s="120">
        <f t="shared" si="19"/>
        <v>4.3951416042593783E-2</v>
      </c>
      <c r="U232" s="120">
        <f t="shared" si="20"/>
        <v>7.3181865917394395E-2</v>
      </c>
    </row>
    <row r="233" spans="12:21" x14ac:dyDescent="0.25">
      <c r="L233" s="121">
        <v>42004</v>
      </c>
      <c r="M233" s="114">
        <v>155.884922455864</v>
      </c>
      <c r="N233" s="122">
        <f t="shared" si="21"/>
        <v>5.6010335057543603E-3</v>
      </c>
      <c r="O233" s="122">
        <f t="shared" si="22"/>
        <v>1.8598526714930674E-2</v>
      </c>
      <c r="P233" s="122">
        <f t="shared" si="17"/>
        <v>0.11608049475881321</v>
      </c>
      <c r="Q233" s="115">
        <v>41988</v>
      </c>
      <c r="R233" s="116">
        <v>169.658346317276</v>
      </c>
      <c r="S233" s="119">
        <f t="shared" si="18"/>
        <v>1.6770309480826917E-2</v>
      </c>
      <c r="T233" s="120">
        <f t="shared" si="19"/>
        <v>4.3273976314831986E-2</v>
      </c>
      <c r="U233" s="120">
        <f t="shared" si="20"/>
        <v>9.8379418229957549E-2</v>
      </c>
    </row>
    <row r="234" spans="12:21" x14ac:dyDescent="0.25">
      <c r="L234" s="121">
        <v>42035</v>
      </c>
      <c r="M234" s="114">
        <v>157.44372786364801</v>
      </c>
      <c r="N234" s="122">
        <f t="shared" si="21"/>
        <v>9.9997189158904654E-3</v>
      </c>
      <c r="O234" s="122">
        <f t="shared" si="22"/>
        <v>2.4367913096216887E-2</v>
      </c>
      <c r="P234" s="122">
        <f t="shared" si="17"/>
        <v>0.11092434752565361</v>
      </c>
      <c r="Q234" s="115">
        <v>42019</v>
      </c>
      <c r="R234" s="116">
        <v>172.29061105269901</v>
      </c>
      <c r="S234" s="119">
        <f t="shared" si="18"/>
        <v>1.5515091314755924E-2</v>
      </c>
      <c r="T234" s="120">
        <f t="shared" si="19"/>
        <v>3.9701563413971686E-2</v>
      </c>
      <c r="U234" s="120">
        <f t="shared" si="20"/>
        <v>0.11419950160112213</v>
      </c>
    </row>
    <row r="235" spans="12:21" x14ac:dyDescent="0.25">
      <c r="L235" s="121">
        <v>42063</v>
      </c>
      <c r="M235" s="114">
        <v>157.65225592602201</v>
      </c>
      <c r="N235" s="122">
        <f t="shared" si="21"/>
        <v>1.3244609055154122E-3</v>
      </c>
      <c r="O235" s="122">
        <f t="shared" si="22"/>
        <v>1.7001958855949129E-2</v>
      </c>
      <c r="P235" s="122">
        <f t="shared" ref="P235:P298" si="23">M235/M223-1</f>
        <v>0.10602513464448027</v>
      </c>
      <c r="Q235" s="115">
        <v>42050</v>
      </c>
      <c r="R235" s="116">
        <v>174.95453987829401</v>
      </c>
      <c r="S235" s="119">
        <f t="shared" si="18"/>
        <v>1.5461833986880391E-2</v>
      </c>
      <c r="T235" s="120">
        <f t="shared" si="19"/>
        <v>4.8510642231897272E-2</v>
      </c>
      <c r="U235" s="120">
        <f t="shared" si="20"/>
        <v>0.13345185259004944</v>
      </c>
    </row>
    <row r="236" spans="12:21" x14ac:dyDescent="0.25">
      <c r="L236" s="121">
        <v>42094</v>
      </c>
      <c r="M236" s="114">
        <v>158.46589773350101</v>
      </c>
      <c r="N236" s="122">
        <f t="shared" si="21"/>
        <v>5.1609905782814547E-3</v>
      </c>
      <c r="O236" s="122">
        <f t="shared" si="22"/>
        <v>1.6556926975203501E-2</v>
      </c>
      <c r="P236" s="122">
        <f t="shared" si="23"/>
        <v>0.10780610110100408</v>
      </c>
      <c r="Q236" s="115">
        <v>42078</v>
      </c>
      <c r="R236" s="116">
        <v>174.734966562241</v>
      </c>
      <c r="S236" s="119">
        <f t="shared" si="18"/>
        <v>-1.255030685146874E-3</v>
      </c>
      <c r="T236" s="120">
        <f t="shared" si="19"/>
        <v>2.9922608319376653E-2</v>
      </c>
      <c r="U236" s="120">
        <f t="shared" si="20"/>
        <v>0.125241732350029</v>
      </c>
    </row>
    <row r="237" spans="12:21" x14ac:dyDescent="0.25">
      <c r="L237" s="121">
        <v>42124</v>
      </c>
      <c r="M237" s="114">
        <v>159.15903438481399</v>
      </c>
      <c r="N237" s="122">
        <f t="shared" si="21"/>
        <v>4.3740430037424449E-3</v>
      </c>
      <c r="O237" s="122">
        <f t="shared" si="22"/>
        <v>1.0894727560385897E-2</v>
      </c>
      <c r="P237" s="122">
        <f t="shared" si="23"/>
        <v>0.11015457407480711</v>
      </c>
      <c r="Q237" s="115">
        <v>42109</v>
      </c>
      <c r="R237" s="116">
        <v>175.93021501835199</v>
      </c>
      <c r="S237" s="119">
        <f t="shared" si="18"/>
        <v>6.8403507301741939E-3</v>
      </c>
      <c r="T237" s="120">
        <f t="shared" si="19"/>
        <v>2.1124795735617541E-2</v>
      </c>
      <c r="U237" s="120">
        <f t="shared" si="20"/>
        <v>0.12949144377583699</v>
      </c>
    </row>
    <row r="238" spans="12:21" x14ac:dyDescent="0.25">
      <c r="L238" s="121">
        <v>42155</v>
      </c>
      <c r="M238" s="114">
        <v>161.543438974868</v>
      </c>
      <c r="N238" s="122">
        <f t="shared" si="21"/>
        <v>1.498127077278566E-2</v>
      </c>
      <c r="O238" s="122">
        <f t="shared" si="22"/>
        <v>2.468206386258065E-2</v>
      </c>
      <c r="P238" s="122">
        <f t="shared" si="23"/>
        <v>0.11070873918029212</v>
      </c>
      <c r="Q238" s="115">
        <v>42139</v>
      </c>
      <c r="R238" s="116">
        <v>176.97179628926401</v>
      </c>
      <c r="S238" s="119">
        <f t="shared" si="18"/>
        <v>5.9204228836040595E-3</v>
      </c>
      <c r="T238" s="120">
        <f t="shared" si="19"/>
        <v>1.1530174709231789E-2</v>
      </c>
      <c r="U238" s="120">
        <f t="shared" si="20"/>
        <v>0.13533760372421555</v>
      </c>
    </row>
    <row r="239" spans="12:21" x14ac:dyDescent="0.25">
      <c r="L239" s="121">
        <v>42185</v>
      </c>
      <c r="M239" s="114">
        <v>163.880004212904</v>
      </c>
      <c r="N239" s="122">
        <f t="shared" si="21"/>
        <v>1.4464005798462187E-2</v>
      </c>
      <c r="O239" s="122">
        <f t="shared" si="22"/>
        <v>3.4165751476119555E-2</v>
      </c>
      <c r="P239" s="122">
        <f t="shared" si="23"/>
        <v>0.1095840989716188</v>
      </c>
      <c r="Q239" s="115">
        <v>42170</v>
      </c>
      <c r="R239" s="116">
        <v>179.097844825821</v>
      </c>
      <c r="S239" s="119">
        <f t="shared" si="18"/>
        <v>1.2013487918051791E-2</v>
      </c>
      <c r="T239" s="120">
        <f t="shared" si="19"/>
        <v>2.4968547219917481E-2</v>
      </c>
      <c r="U239" s="120">
        <f t="shared" si="20"/>
        <v>0.14658184667768936</v>
      </c>
    </row>
    <row r="240" spans="12:21" x14ac:dyDescent="0.25">
      <c r="L240" s="121">
        <v>42216</v>
      </c>
      <c r="M240" s="114">
        <v>166.31209897527901</v>
      </c>
      <c r="N240" s="122">
        <f t="shared" si="21"/>
        <v>1.4840704783088521E-2</v>
      </c>
      <c r="O240" s="122">
        <f t="shared" si="22"/>
        <v>4.4942875018771256E-2</v>
      </c>
      <c r="P240" s="122">
        <f t="shared" si="23"/>
        <v>0.10705841540510996</v>
      </c>
      <c r="Q240" s="115">
        <v>42200</v>
      </c>
      <c r="R240" s="116">
        <v>179.16737617205101</v>
      </c>
      <c r="S240" s="119">
        <f t="shared" si="18"/>
        <v>3.8823106050012157E-4</v>
      </c>
      <c r="T240" s="120">
        <f t="shared" si="19"/>
        <v>1.8400256905053647E-2</v>
      </c>
      <c r="U240" s="120">
        <f t="shared" si="20"/>
        <v>0.14500615098194691</v>
      </c>
    </row>
    <row r="241" spans="12:21" x14ac:dyDescent="0.25">
      <c r="L241" s="121">
        <v>42247</v>
      </c>
      <c r="M241" s="114">
        <v>167.47122457278101</v>
      </c>
      <c r="N241" s="122">
        <f t="shared" si="21"/>
        <v>6.9695807138738797E-3</v>
      </c>
      <c r="O241" s="122">
        <f t="shared" si="22"/>
        <v>3.6694684943751943E-2</v>
      </c>
      <c r="P241" s="122">
        <f t="shared" si="23"/>
        <v>0.10436587204554271</v>
      </c>
      <c r="Q241" s="115">
        <v>42231</v>
      </c>
      <c r="R241" s="116">
        <v>179.048273872881</v>
      </c>
      <c r="S241" s="119">
        <f t="shared" si="18"/>
        <v>-6.6475438617596971E-4</v>
      </c>
      <c r="T241" s="120">
        <f t="shared" si="19"/>
        <v>1.1733381404023024E-2</v>
      </c>
      <c r="U241" s="120">
        <f t="shared" si="20"/>
        <v>0.12020640796926729</v>
      </c>
    </row>
    <row r="242" spans="12:21" x14ac:dyDescent="0.25">
      <c r="L242" s="121">
        <v>42277</v>
      </c>
      <c r="M242" s="114">
        <v>167.31431398653999</v>
      </c>
      <c r="N242" s="122">
        <f t="shared" si="21"/>
        <v>-9.3694057974025302E-4</v>
      </c>
      <c r="O242" s="122">
        <f t="shared" si="22"/>
        <v>2.0956246554487024E-2</v>
      </c>
      <c r="P242" s="122">
        <f t="shared" si="23"/>
        <v>9.3281576178491754E-2</v>
      </c>
      <c r="Q242" s="115">
        <v>42262</v>
      </c>
      <c r="R242" s="116">
        <v>179.64143895450999</v>
      </c>
      <c r="S242" s="119">
        <f t="shared" si="18"/>
        <v>3.3128779674811426E-3</v>
      </c>
      <c r="T242" s="120">
        <f t="shared" si="19"/>
        <v>3.0351796204899362E-3</v>
      </c>
      <c r="U242" s="120">
        <f t="shared" si="20"/>
        <v>0.10466264936065595</v>
      </c>
    </row>
    <row r="243" spans="12:21" x14ac:dyDescent="0.25">
      <c r="L243" s="121">
        <v>42308</v>
      </c>
      <c r="M243" s="114">
        <v>165.940656447886</v>
      </c>
      <c r="N243" s="122">
        <f t="shared" si="21"/>
        <v>-8.2100419618879039E-3</v>
      </c>
      <c r="O243" s="122">
        <f t="shared" si="22"/>
        <v>-2.2334065271356618E-3</v>
      </c>
      <c r="P243" s="122">
        <f t="shared" si="23"/>
        <v>7.9651036277226916E-2</v>
      </c>
      <c r="Q243" s="115">
        <v>42292</v>
      </c>
      <c r="R243" s="116">
        <v>179.26569007082099</v>
      </c>
      <c r="S243" s="119">
        <f t="shared" si="18"/>
        <v>-2.0916603979338477E-3</v>
      </c>
      <c r="T243" s="120">
        <f t="shared" si="19"/>
        <v>5.4872656434712397E-4</v>
      </c>
      <c r="U243" s="120">
        <f t="shared" si="20"/>
        <v>8.1793239308366239E-2</v>
      </c>
    </row>
    <row r="244" spans="12:21" x14ac:dyDescent="0.25">
      <c r="L244" s="121">
        <v>42338</v>
      </c>
      <c r="M244" s="114">
        <v>166.00052336196899</v>
      </c>
      <c r="N244" s="122">
        <f t="shared" si="21"/>
        <v>3.6077303395387617E-4</v>
      </c>
      <c r="O244" s="122">
        <f t="shared" si="22"/>
        <v>-8.7818143956598371E-3</v>
      </c>
      <c r="P244" s="122">
        <f t="shared" si="23"/>
        <v>7.0855957237015321E-2</v>
      </c>
      <c r="Q244" s="115">
        <v>42323</v>
      </c>
      <c r="R244" s="116">
        <v>179.978508484353</v>
      </c>
      <c r="S244" s="119">
        <f t="shared" si="18"/>
        <v>3.9763237084040615E-3</v>
      </c>
      <c r="T244" s="120">
        <f t="shared" si="19"/>
        <v>5.1954402650786768E-3</v>
      </c>
      <c r="U244" s="120">
        <f t="shared" si="20"/>
        <v>7.861951824823965E-2</v>
      </c>
    </row>
    <row r="245" spans="12:21" x14ac:dyDescent="0.25">
      <c r="L245" s="121">
        <v>42369</v>
      </c>
      <c r="M245" s="114">
        <v>167.69533451437999</v>
      </c>
      <c r="N245" s="122">
        <f t="shared" si="21"/>
        <v>1.0209673548531084E-2</v>
      </c>
      <c r="O245" s="122">
        <f t="shared" si="22"/>
        <v>2.2772739448380097E-3</v>
      </c>
      <c r="P245" s="122">
        <f t="shared" si="23"/>
        <v>7.5763658681357704E-2</v>
      </c>
      <c r="Q245" s="115">
        <v>42353</v>
      </c>
      <c r="R245" s="116">
        <v>180.22872403791101</v>
      </c>
      <c r="S245" s="119">
        <f t="shared" si="18"/>
        <v>1.390252401051395E-3</v>
      </c>
      <c r="T245" s="120">
        <f t="shared" si="19"/>
        <v>3.2692071874893536E-3</v>
      </c>
      <c r="U245" s="120">
        <f t="shared" si="20"/>
        <v>6.230390635110572E-2</v>
      </c>
    </row>
    <row r="246" spans="12:21" x14ac:dyDescent="0.25">
      <c r="L246" s="121">
        <v>42400</v>
      </c>
      <c r="M246" s="114">
        <v>171.25655762782401</v>
      </c>
      <c r="N246" s="122">
        <f t="shared" si="21"/>
        <v>2.1236268282339266E-2</v>
      </c>
      <c r="O246" s="122">
        <f t="shared" si="22"/>
        <v>3.2034953300353441E-2</v>
      </c>
      <c r="P246" s="122">
        <f t="shared" si="23"/>
        <v>8.7731851573905839E-2</v>
      </c>
      <c r="Q246" s="115">
        <v>42384</v>
      </c>
      <c r="R246" s="116">
        <v>182.343492101832</v>
      </c>
      <c r="S246" s="119">
        <f t="shared" si="18"/>
        <v>1.1733801452626036E-2</v>
      </c>
      <c r="T246" s="120">
        <f t="shared" si="19"/>
        <v>1.7168940859765724E-2</v>
      </c>
      <c r="U246" s="120">
        <f t="shared" si="20"/>
        <v>5.8348397441448929E-2</v>
      </c>
    </row>
    <row r="247" spans="12:21" x14ac:dyDescent="0.25">
      <c r="L247" s="121">
        <v>42429</v>
      </c>
      <c r="M247" s="114">
        <v>172.751444700034</v>
      </c>
      <c r="N247" s="122">
        <f t="shared" si="21"/>
        <v>8.7289333203734998E-3</v>
      </c>
      <c r="O247" s="122">
        <f t="shared" si="22"/>
        <v>4.0668072614111095E-2</v>
      </c>
      <c r="P247" s="122">
        <f t="shared" si="23"/>
        <v>9.5775278858662549E-2</v>
      </c>
      <c r="Q247" s="115">
        <v>42415</v>
      </c>
      <c r="R247" s="116">
        <v>182.280813375267</v>
      </c>
      <c r="S247" s="119">
        <f t="shared" si="18"/>
        <v>-3.4373986064717421E-4</v>
      </c>
      <c r="T247" s="120">
        <f t="shared" si="19"/>
        <v>1.2792110070820817E-2</v>
      </c>
      <c r="U247" s="120">
        <f t="shared" si="20"/>
        <v>4.1875298017813423E-2</v>
      </c>
    </row>
    <row r="248" spans="12:21" x14ac:dyDescent="0.25">
      <c r="L248" s="121">
        <v>42460</v>
      </c>
      <c r="M248" s="114">
        <v>172.53847199441799</v>
      </c>
      <c r="N248" s="122">
        <f t="shared" si="21"/>
        <v>-1.2328273490610497E-3</v>
      </c>
      <c r="O248" s="122">
        <f t="shared" si="22"/>
        <v>2.8880573774237472E-2</v>
      </c>
      <c r="P248" s="122">
        <f t="shared" si="23"/>
        <v>8.8805064447263327E-2</v>
      </c>
      <c r="Q248" s="115">
        <v>42444</v>
      </c>
      <c r="R248" s="116">
        <v>182.37385683899799</v>
      </c>
      <c r="S248" s="119">
        <f t="shared" si="18"/>
        <v>5.104402488014248E-4</v>
      </c>
      <c r="T248" s="120">
        <f t="shared" si="19"/>
        <v>1.1902280352579897E-2</v>
      </c>
      <c r="U248" s="120">
        <f t="shared" si="20"/>
        <v>4.3717009978286203E-2</v>
      </c>
    </row>
    <row r="249" spans="12:21" x14ac:dyDescent="0.25">
      <c r="L249" s="121">
        <v>42490</v>
      </c>
      <c r="M249" s="114">
        <v>171.12256984211001</v>
      </c>
      <c r="N249" s="122">
        <f t="shared" si="21"/>
        <v>-8.2062982008660468E-3</v>
      </c>
      <c r="O249" s="122">
        <f t="shared" si="22"/>
        <v>-7.823804680530122E-4</v>
      </c>
      <c r="P249" s="122">
        <f t="shared" si="23"/>
        <v>7.5167177933303186E-2</v>
      </c>
      <c r="Q249" s="115">
        <v>42475</v>
      </c>
      <c r="R249" s="116">
        <v>181.76952462539799</v>
      </c>
      <c r="S249" s="119">
        <f t="shared" si="18"/>
        <v>-3.3136998036594756E-3</v>
      </c>
      <c r="T249" s="120">
        <f t="shared" si="19"/>
        <v>-3.1477266877913967E-3</v>
      </c>
      <c r="U249" s="120">
        <f t="shared" si="20"/>
        <v>3.3191055933381675E-2</v>
      </c>
    </row>
    <row r="250" spans="12:21" x14ac:dyDescent="0.25">
      <c r="L250" s="121">
        <v>42521</v>
      </c>
      <c r="M250" s="114">
        <v>172.59271501069301</v>
      </c>
      <c r="N250" s="122">
        <f t="shared" si="21"/>
        <v>8.5911821563893209E-3</v>
      </c>
      <c r="O250" s="122">
        <f t="shared" si="22"/>
        <v>-9.1883277512727624E-4</v>
      </c>
      <c r="P250" s="122">
        <f t="shared" si="23"/>
        <v>6.839817268929127E-2</v>
      </c>
      <c r="Q250" s="115">
        <v>42505</v>
      </c>
      <c r="R250" s="116">
        <v>183.44756683895</v>
      </c>
      <c r="S250" s="119">
        <f t="shared" si="18"/>
        <v>9.231702712598322E-3</v>
      </c>
      <c r="T250" s="120">
        <f t="shared" si="19"/>
        <v>6.4008572382270312E-3</v>
      </c>
      <c r="U250" s="120">
        <f t="shared" si="20"/>
        <v>3.6592104987741791E-2</v>
      </c>
    </row>
    <row r="251" spans="12:21" x14ac:dyDescent="0.25">
      <c r="L251" s="121">
        <v>42551</v>
      </c>
      <c r="M251" s="114">
        <v>175.20677814620601</v>
      </c>
      <c r="N251" s="122">
        <f t="shared" si="21"/>
        <v>1.5145848626061831E-2</v>
      </c>
      <c r="O251" s="122">
        <f t="shared" si="22"/>
        <v>1.5464992363409591E-2</v>
      </c>
      <c r="P251" s="122">
        <f t="shared" si="23"/>
        <v>6.9116265817194433E-2</v>
      </c>
      <c r="Q251" s="115">
        <v>42536</v>
      </c>
      <c r="R251" s="116">
        <v>185.25687230874399</v>
      </c>
      <c r="S251" s="119">
        <f t="shared" si="18"/>
        <v>9.8627934999127032E-3</v>
      </c>
      <c r="T251" s="120">
        <f t="shared" si="19"/>
        <v>1.5808271644390137E-2</v>
      </c>
      <c r="U251" s="120">
        <f t="shared" si="20"/>
        <v>3.438917698263122E-2</v>
      </c>
    </row>
    <row r="252" spans="12:21" x14ac:dyDescent="0.25">
      <c r="L252" s="121">
        <v>42582</v>
      </c>
      <c r="M252" s="114">
        <v>179.73240052035101</v>
      </c>
      <c r="N252" s="122">
        <f t="shared" si="21"/>
        <v>2.5830178615398491E-2</v>
      </c>
      <c r="O252" s="122">
        <f t="shared" si="22"/>
        <v>5.0313822929290097E-2</v>
      </c>
      <c r="P252" s="122">
        <f t="shared" si="23"/>
        <v>8.0693477069679886E-2</v>
      </c>
      <c r="Q252" s="115">
        <v>42566</v>
      </c>
      <c r="R252" s="116">
        <v>187.991656677028</v>
      </c>
      <c r="S252" s="119">
        <f t="shared" si="18"/>
        <v>1.476212101716956E-2</v>
      </c>
      <c r="T252" s="120">
        <f t="shared" si="19"/>
        <v>3.4230886967729912E-2</v>
      </c>
      <c r="U252" s="120">
        <f t="shared" si="20"/>
        <v>4.9251603129484955E-2</v>
      </c>
    </row>
    <row r="253" spans="12:21" x14ac:dyDescent="0.25">
      <c r="L253" s="121">
        <v>42613</v>
      </c>
      <c r="M253" s="114">
        <v>182.30720819581799</v>
      </c>
      <c r="N253" s="122">
        <f t="shared" si="21"/>
        <v>1.4325784711118006E-2</v>
      </c>
      <c r="O253" s="122">
        <f t="shared" si="22"/>
        <v>5.6285650205590176E-2</v>
      </c>
      <c r="P253" s="122">
        <f t="shared" si="23"/>
        <v>8.8588255450353204E-2</v>
      </c>
      <c r="Q253" s="115">
        <v>42597</v>
      </c>
      <c r="R253" s="116">
        <v>189.779923093192</v>
      </c>
      <c r="S253" s="119">
        <f t="shared" si="18"/>
        <v>9.5124775629604752E-3</v>
      </c>
      <c r="T253" s="120">
        <f t="shared" si="19"/>
        <v>3.451861675440604E-2</v>
      </c>
      <c r="U253" s="120">
        <f t="shared" si="20"/>
        <v>5.9937183353860002E-2</v>
      </c>
    </row>
    <row r="254" spans="12:21" x14ac:dyDescent="0.25">
      <c r="L254" s="121">
        <v>42643</v>
      </c>
      <c r="M254" s="114">
        <v>183.61372703967601</v>
      </c>
      <c r="N254" s="122">
        <f t="shared" si="21"/>
        <v>7.1665780897409714E-3</v>
      </c>
      <c r="O254" s="122">
        <f t="shared" si="22"/>
        <v>4.7983011744297865E-2</v>
      </c>
      <c r="P254" s="122">
        <f t="shared" si="23"/>
        <v>9.7417923576145871E-2</v>
      </c>
      <c r="Q254" s="115">
        <v>42628</v>
      </c>
      <c r="R254" s="116">
        <v>190.86892302268299</v>
      </c>
      <c r="S254" s="119">
        <f t="shared" si="18"/>
        <v>5.7382251596562739E-3</v>
      </c>
      <c r="T254" s="120">
        <f t="shared" si="19"/>
        <v>3.0293346983566227E-2</v>
      </c>
      <c r="U254" s="120">
        <f t="shared" si="20"/>
        <v>6.2499410678936274E-2</v>
      </c>
    </row>
    <row r="255" spans="12:21" x14ac:dyDescent="0.25">
      <c r="L255" s="121">
        <v>42674</v>
      </c>
      <c r="M255" s="114">
        <v>182.32163819976699</v>
      </c>
      <c r="N255" s="122">
        <f t="shared" si="21"/>
        <v>-7.036994786505324E-3</v>
      </c>
      <c r="O255" s="122">
        <f t="shared" si="22"/>
        <v>1.4406070758081313E-2</v>
      </c>
      <c r="P255" s="122">
        <f t="shared" si="23"/>
        <v>9.8715903037454034E-2</v>
      </c>
      <c r="Q255" s="115">
        <v>42658</v>
      </c>
      <c r="R255" s="116">
        <v>191.87459727492401</v>
      </c>
      <c r="S255" s="119">
        <f t="shared" si="18"/>
        <v>5.2689261107294882E-3</v>
      </c>
      <c r="T255" s="120">
        <f t="shared" si="19"/>
        <v>2.065485600016248E-2</v>
      </c>
      <c r="U255" s="120">
        <f t="shared" si="20"/>
        <v>7.0336421872594368E-2</v>
      </c>
    </row>
    <row r="256" spans="12:21" x14ac:dyDescent="0.25">
      <c r="L256" s="121">
        <v>42704</v>
      </c>
      <c r="M256" s="114">
        <v>181.86727484789901</v>
      </c>
      <c r="N256" s="122">
        <f t="shared" si="21"/>
        <v>-2.492097791322756E-3</v>
      </c>
      <c r="O256" s="122">
        <f t="shared" si="22"/>
        <v>-2.4131429155913597E-3</v>
      </c>
      <c r="P256" s="122">
        <f t="shared" si="23"/>
        <v>9.5582538925688354E-2</v>
      </c>
      <c r="Q256" s="115">
        <v>42689</v>
      </c>
      <c r="R256" s="116">
        <v>191.89746510979501</v>
      </c>
      <c r="S256" s="119">
        <f t="shared" si="18"/>
        <v>1.1918114849884809E-4</v>
      </c>
      <c r="T256" s="120">
        <f t="shared" si="19"/>
        <v>1.1157882151544563E-2</v>
      </c>
      <c r="U256" s="120">
        <f t="shared" si="20"/>
        <v>6.6224332704025057E-2</v>
      </c>
    </row>
    <row r="257" spans="12:21" x14ac:dyDescent="0.25">
      <c r="L257" s="121">
        <v>42735</v>
      </c>
      <c r="M257" s="114">
        <v>182.91563221505001</v>
      </c>
      <c r="N257" s="122">
        <f t="shared" si="21"/>
        <v>5.764409061650877E-3</v>
      </c>
      <c r="O257" s="122">
        <f t="shared" si="22"/>
        <v>-3.8019751348719044E-3</v>
      </c>
      <c r="P257" s="122">
        <f t="shared" si="23"/>
        <v>9.0761604935198026E-2</v>
      </c>
      <c r="Q257" s="115">
        <v>42719</v>
      </c>
      <c r="R257" s="116">
        <v>191.41733979749301</v>
      </c>
      <c r="S257" s="119">
        <f t="shared" si="18"/>
        <v>-2.5019888200570328E-3</v>
      </c>
      <c r="T257" s="120">
        <f t="shared" si="19"/>
        <v>2.8732638405721822E-3</v>
      </c>
      <c r="U257" s="120">
        <f t="shared" si="20"/>
        <v>6.208009194599029E-2</v>
      </c>
    </row>
    <row r="258" spans="12:21" x14ac:dyDescent="0.25">
      <c r="L258" s="121">
        <v>42766</v>
      </c>
      <c r="M258" s="114">
        <v>186.72096696106999</v>
      </c>
      <c r="N258" s="122">
        <f t="shared" si="21"/>
        <v>2.080377002194167E-2</v>
      </c>
      <c r="O258" s="122">
        <f t="shared" si="22"/>
        <v>2.4129493376330524E-2</v>
      </c>
      <c r="P258" s="122">
        <f t="shared" si="23"/>
        <v>9.0299662374700773E-2</v>
      </c>
      <c r="Q258" s="115">
        <v>42750</v>
      </c>
      <c r="R258" s="116">
        <v>189.09469437874699</v>
      </c>
      <c r="S258" s="119">
        <f t="shared" si="18"/>
        <v>-1.2133934267413937E-2</v>
      </c>
      <c r="T258" s="120">
        <f t="shared" si="19"/>
        <v>-1.4488123678997988E-2</v>
      </c>
      <c r="U258" s="120">
        <f t="shared" si="20"/>
        <v>3.7024640688271493E-2</v>
      </c>
    </row>
    <row r="259" spans="12:21" x14ac:dyDescent="0.25">
      <c r="L259" s="121">
        <v>42794</v>
      </c>
      <c r="M259" s="114">
        <v>191.24925756069899</v>
      </c>
      <c r="N259" s="122">
        <f t="shared" si="21"/>
        <v>2.425164497232446E-2</v>
      </c>
      <c r="O259" s="122">
        <f t="shared" si="22"/>
        <v>5.1586975835242521E-2</v>
      </c>
      <c r="P259" s="122">
        <f t="shared" si="23"/>
        <v>0.10707761600943266</v>
      </c>
      <c r="Q259" s="115">
        <v>42781</v>
      </c>
      <c r="R259" s="116">
        <v>187.59095651991001</v>
      </c>
      <c r="S259" s="119">
        <f t="shared" si="18"/>
        <v>-7.9523006384571993E-3</v>
      </c>
      <c r="T259" s="120">
        <f t="shared" si="19"/>
        <v>-2.2441716921174582E-2</v>
      </c>
      <c r="U259" s="120">
        <f t="shared" si="20"/>
        <v>2.9131662550302861E-2</v>
      </c>
    </row>
    <row r="260" spans="12:21" x14ac:dyDescent="0.25">
      <c r="L260" s="121">
        <v>42825</v>
      </c>
      <c r="M260" s="114">
        <v>193.979379680579</v>
      </c>
      <c r="N260" s="122">
        <f t="shared" si="21"/>
        <v>1.4275203756090482E-2</v>
      </c>
      <c r="O260" s="122">
        <f t="shared" si="22"/>
        <v>6.0485521830750733E-2</v>
      </c>
      <c r="P260" s="122">
        <f t="shared" si="23"/>
        <v>0.12426740215280607</v>
      </c>
      <c r="Q260" s="115">
        <v>42809</v>
      </c>
      <c r="R260" s="116">
        <v>188.46820781470799</v>
      </c>
      <c r="S260" s="119">
        <f t="shared" si="18"/>
        <v>4.6764050414385139E-3</v>
      </c>
      <c r="T260" s="120">
        <f t="shared" si="19"/>
        <v>-1.5406817302471176E-2</v>
      </c>
      <c r="U260" s="120">
        <f t="shared" si="20"/>
        <v>3.3416801516075623E-2</v>
      </c>
    </row>
    <row r="261" spans="12:21" x14ac:dyDescent="0.25">
      <c r="L261" s="121">
        <v>42855</v>
      </c>
      <c r="M261" s="114">
        <v>195.56305562019801</v>
      </c>
      <c r="N261" s="122">
        <f t="shared" si="21"/>
        <v>8.1641458088319574E-3</v>
      </c>
      <c r="O261" s="122">
        <f t="shared" si="22"/>
        <v>4.7354556925423008E-2</v>
      </c>
      <c r="P261" s="122">
        <f t="shared" si="23"/>
        <v>0.14282444332526412</v>
      </c>
      <c r="Q261" s="115">
        <v>42840</v>
      </c>
      <c r="R261" s="116">
        <v>192.35961506606699</v>
      </c>
      <c r="S261" s="119">
        <f t="shared" si="18"/>
        <v>2.0647552690609805E-2</v>
      </c>
      <c r="T261" s="120">
        <f t="shared" si="19"/>
        <v>1.7266061842964975E-2</v>
      </c>
      <c r="U261" s="120">
        <f t="shared" si="20"/>
        <v>5.8261088939379313E-2</v>
      </c>
    </row>
    <row r="262" spans="12:21" x14ac:dyDescent="0.25">
      <c r="L262" s="121">
        <v>42886</v>
      </c>
      <c r="M262" s="114">
        <v>197.72452048279499</v>
      </c>
      <c r="N262" s="122">
        <f t="shared" si="21"/>
        <v>1.1052521427128648E-2</v>
      </c>
      <c r="O262" s="122">
        <f t="shared" si="22"/>
        <v>3.3857715343239336E-2</v>
      </c>
      <c r="P262" s="122">
        <f t="shared" si="23"/>
        <v>0.14561336189968932</v>
      </c>
      <c r="Q262" s="115">
        <v>42870</v>
      </c>
      <c r="R262" s="116">
        <v>196.67007857944699</v>
      </c>
      <c r="S262" s="119">
        <f t="shared" si="18"/>
        <v>2.2408360049481102E-2</v>
      </c>
      <c r="T262" s="120">
        <f t="shared" si="19"/>
        <v>4.8398506132535157E-2</v>
      </c>
      <c r="U262" s="120">
        <f t="shared" si="20"/>
        <v>7.2077880172186415E-2</v>
      </c>
    </row>
    <row r="263" spans="12:21" x14ac:dyDescent="0.25">
      <c r="L263" s="121">
        <v>42916</v>
      </c>
      <c r="M263" s="114">
        <v>202.338998821296</v>
      </c>
      <c r="N263" s="122">
        <f t="shared" si="21"/>
        <v>2.3337916446749096E-2</v>
      </c>
      <c r="O263" s="122">
        <f t="shared" si="22"/>
        <v>4.3095400936339567E-2</v>
      </c>
      <c r="P263" s="122">
        <f t="shared" si="23"/>
        <v>0.15485828209482166</v>
      </c>
      <c r="Q263" s="115">
        <v>42901</v>
      </c>
      <c r="R263" s="116">
        <v>199.40795586812399</v>
      </c>
      <c r="S263" s="119">
        <f t="shared" si="18"/>
        <v>1.3921168428124631E-2</v>
      </c>
      <c r="T263" s="120">
        <f t="shared" si="19"/>
        <v>5.8045588591638664E-2</v>
      </c>
      <c r="U263" s="120">
        <f t="shared" si="20"/>
        <v>7.638628129161229E-2</v>
      </c>
    </row>
    <row r="264" spans="12:21" x14ac:dyDescent="0.25">
      <c r="L264" s="121">
        <v>42947</v>
      </c>
      <c r="M264" s="114">
        <v>205.330791401955</v>
      </c>
      <c r="N264" s="122">
        <f t="shared" si="21"/>
        <v>1.4786040249716415E-2</v>
      </c>
      <c r="O264" s="122">
        <f t="shared" si="22"/>
        <v>4.9946733296736934E-2</v>
      </c>
      <c r="P264" s="122">
        <f t="shared" si="23"/>
        <v>0.14242502079476482</v>
      </c>
      <c r="Q264" s="115">
        <v>42931</v>
      </c>
      <c r="R264" s="116">
        <v>199.095181745926</v>
      </c>
      <c r="S264" s="119">
        <f t="shared" ref="S264:S327" si="24">R264/R263-1</f>
        <v>-1.5685137578204111E-3</v>
      </c>
      <c r="T264" s="120">
        <f t="shared" si="19"/>
        <v>3.5015492610263488E-2</v>
      </c>
      <c r="U264" s="120">
        <f t="shared" si="20"/>
        <v>5.9063924778183008E-2</v>
      </c>
    </row>
    <row r="265" spans="12:21" x14ac:dyDescent="0.25">
      <c r="L265" s="121">
        <v>42978</v>
      </c>
      <c r="M265" s="114">
        <v>205.813724880736</v>
      </c>
      <c r="N265" s="122">
        <f t="shared" si="21"/>
        <v>2.3519778766918353E-3</v>
      </c>
      <c r="O265" s="122">
        <f t="shared" si="22"/>
        <v>4.0911488257445949E-2</v>
      </c>
      <c r="P265" s="122">
        <f t="shared" si="23"/>
        <v>0.12893904150882185</v>
      </c>
      <c r="Q265" s="115">
        <v>42962</v>
      </c>
      <c r="R265" s="116">
        <v>199.16526599502501</v>
      </c>
      <c r="S265" s="119">
        <f t="shared" si="24"/>
        <v>3.5201378800042704E-4</v>
      </c>
      <c r="T265" s="120">
        <f t="shared" si="19"/>
        <v>1.268717353245008E-2</v>
      </c>
      <c r="U265" s="120">
        <f t="shared" si="20"/>
        <v>4.9453823928594876E-2</v>
      </c>
    </row>
    <row r="266" spans="12:21" x14ac:dyDescent="0.25">
      <c r="L266" s="121">
        <v>43008</v>
      </c>
      <c r="M266" s="114">
        <v>203.50211844262901</v>
      </c>
      <c r="N266" s="122">
        <f t="shared" si="21"/>
        <v>-1.1231546581485286E-2</v>
      </c>
      <c r="O266" s="122">
        <f t="shared" si="22"/>
        <v>5.7483709423722384E-3</v>
      </c>
      <c r="P266" s="122">
        <f t="shared" si="23"/>
        <v>0.10831647352082463</v>
      </c>
      <c r="Q266" s="115">
        <v>42993</v>
      </c>
      <c r="R266" s="116">
        <v>199.95595415687799</v>
      </c>
      <c r="S266" s="119">
        <f t="shared" si="24"/>
        <v>3.970010322345674E-3</v>
      </c>
      <c r="T266" s="120">
        <f t="shared" ref="T266:T329" si="25">R266/R263-1</f>
        <v>2.7481265046236381E-3</v>
      </c>
      <c r="U266" s="120">
        <f t="shared" si="20"/>
        <v>4.7608751546814654E-2</v>
      </c>
    </row>
    <row r="267" spans="12:21" x14ac:dyDescent="0.25">
      <c r="L267" s="121">
        <v>43039</v>
      </c>
      <c r="M267" s="114">
        <v>202.30530351377101</v>
      </c>
      <c r="N267" s="122">
        <f t="shared" si="21"/>
        <v>-5.8810932191617482E-3</v>
      </c>
      <c r="O267" s="122">
        <f t="shared" si="22"/>
        <v>-1.4734701344725765E-2</v>
      </c>
      <c r="P267" s="122">
        <f t="shared" si="23"/>
        <v>0.10960665728611008</v>
      </c>
      <c r="Q267" s="115">
        <v>43023</v>
      </c>
      <c r="R267" s="116">
        <v>202.67590248282701</v>
      </c>
      <c r="S267" s="119">
        <f t="shared" si="24"/>
        <v>1.3602737349921901E-2</v>
      </c>
      <c r="T267" s="120">
        <f t="shared" si="25"/>
        <v>1.7984969327236255E-2</v>
      </c>
      <c r="U267" s="120">
        <f t="shared" si="20"/>
        <v>5.6293565491770448E-2</v>
      </c>
    </row>
    <row r="268" spans="12:21" x14ac:dyDescent="0.25">
      <c r="L268" s="121">
        <v>43069</v>
      </c>
      <c r="M268" s="114">
        <v>203.611234580596</v>
      </c>
      <c r="N268" s="122">
        <f t="shared" si="21"/>
        <v>6.4552487954725457E-3</v>
      </c>
      <c r="O268" s="122">
        <f t="shared" si="22"/>
        <v>-1.0701377186658867E-2</v>
      </c>
      <c r="P268" s="122">
        <f t="shared" si="23"/>
        <v>0.11955949607141858</v>
      </c>
      <c r="Q268" s="115">
        <v>43054</v>
      </c>
      <c r="R268" s="116">
        <v>203.81641534037701</v>
      </c>
      <c r="S268" s="119">
        <f t="shared" si="24"/>
        <v>5.6272741040175323E-3</v>
      </c>
      <c r="T268" s="120">
        <f t="shared" si="25"/>
        <v>2.3353215341615829E-2</v>
      </c>
      <c r="U268" s="120">
        <f t="shared" si="20"/>
        <v>6.2111035306081419E-2</v>
      </c>
    </row>
    <row r="269" spans="12:21" x14ac:dyDescent="0.25">
      <c r="L269" s="121">
        <v>43100</v>
      </c>
      <c r="M269" s="114">
        <v>206.74431975864599</v>
      </c>
      <c r="N269" s="122">
        <f t="shared" si="21"/>
        <v>1.5387584995020465E-2</v>
      </c>
      <c r="O269" s="122">
        <f t="shared" si="22"/>
        <v>1.5932027346098554E-2</v>
      </c>
      <c r="P269" s="122">
        <f t="shared" si="23"/>
        <v>0.13027146589407468</v>
      </c>
      <c r="Q269" s="115">
        <v>43084</v>
      </c>
      <c r="R269" s="116">
        <v>203.23577261852901</v>
      </c>
      <c r="S269" s="119">
        <f t="shared" si="24"/>
        <v>-2.8488516044122836E-3</v>
      </c>
      <c r="T269" s="120">
        <f t="shared" si="25"/>
        <v>1.6402704663036838E-2</v>
      </c>
      <c r="U269" s="120">
        <f t="shared" si="20"/>
        <v>6.1741704453416313E-2</v>
      </c>
    </row>
    <row r="270" spans="12:21" x14ac:dyDescent="0.25">
      <c r="L270" s="121">
        <v>43131</v>
      </c>
      <c r="M270" s="114">
        <v>209.80769425990101</v>
      </c>
      <c r="N270" s="122">
        <f t="shared" si="21"/>
        <v>1.4817212414015568E-2</v>
      </c>
      <c r="O270" s="122">
        <f t="shared" si="22"/>
        <v>3.7084498605936433E-2</v>
      </c>
      <c r="P270" s="122">
        <f t="shared" si="23"/>
        <v>0.12364292920379127</v>
      </c>
      <c r="Q270" s="115">
        <v>43115</v>
      </c>
      <c r="R270" s="116">
        <v>201.47482635553899</v>
      </c>
      <c r="S270" s="119">
        <f t="shared" si="24"/>
        <v>-8.6645487666942023E-3</v>
      </c>
      <c r="T270" s="120">
        <f t="shared" si="25"/>
        <v>-5.9260924094801659E-3</v>
      </c>
      <c r="U270" s="120">
        <f t="shared" si="20"/>
        <v>6.5470541188190179E-2</v>
      </c>
    </row>
    <row r="271" spans="12:21" x14ac:dyDescent="0.25">
      <c r="L271" s="121">
        <v>43159</v>
      </c>
      <c r="M271" s="114">
        <v>209.47501826087299</v>
      </c>
      <c r="N271" s="122">
        <f t="shared" si="21"/>
        <v>-1.5856234453247575E-3</v>
      </c>
      <c r="O271" s="122">
        <f t="shared" si="22"/>
        <v>2.8798920120274074E-2</v>
      </c>
      <c r="P271" s="122">
        <f t="shared" si="23"/>
        <v>9.5298465116338882E-2</v>
      </c>
      <c r="Q271" s="115">
        <v>43146</v>
      </c>
      <c r="R271" s="116">
        <v>202.77772010330301</v>
      </c>
      <c r="S271" s="119">
        <f t="shared" si="24"/>
        <v>6.4667818373735919E-3</v>
      </c>
      <c r="T271" s="120">
        <f t="shared" si="25"/>
        <v>-5.0962295423524484E-3</v>
      </c>
      <c r="U271" s="120">
        <f t="shared" si="20"/>
        <v>8.0956800184454281E-2</v>
      </c>
    </row>
    <row r="272" spans="12:21" x14ac:dyDescent="0.25">
      <c r="L272" s="121">
        <v>43190</v>
      </c>
      <c r="M272" s="114">
        <v>207.30264936549</v>
      </c>
      <c r="N272" s="122">
        <f t="shared" si="21"/>
        <v>-1.0370539233836462E-2</v>
      </c>
      <c r="O272" s="122">
        <f t="shared" si="22"/>
        <v>2.7005801537658414E-3</v>
      </c>
      <c r="P272" s="122">
        <f t="shared" si="23"/>
        <v>6.8683948298267961E-2</v>
      </c>
      <c r="Q272" s="115">
        <v>43174</v>
      </c>
      <c r="R272" s="116">
        <v>206.36598679147801</v>
      </c>
      <c r="S272" s="119">
        <f t="shared" si="24"/>
        <v>1.769556678291373E-2</v>
      </c>
      <c r="T272" s="120">
        <f t="shared" si="25"/>
        <v>1.5401885862014852E-2</v>
      </c>
      <c r="U272" s="120">
        <f t="shared" si="20"/>
        <v>9.4964446175272998E-2</v>
      </c>
    </row>
    <row r="273" spans="12:21" x14ac:dyDescent="0.25">
      <c r="L273" s="121">
        <v>43220</v>
      </c>
      <c r="M273" s="114">
        <v>206.517327414676</v>
      </c>
      <c r="N273" s="122">
        <f t="shared" si="21"/>
        <v>-3.7882870924115242E-3</v>
      </c>
      <c r="O273" s="122">
        <f t="shared" si="22"/>
        <v>-1.5682774918392872E-2</v>
      </c>
      <c r="P273" s="122">
        <f t="shared" si="23"/>
        <v>5.6014014302129933E-2</v>
      </c>
      <c r="Q273" s="115">
        <v>43205</v>
      </c>
      <c r="R273" s="116">
        <v>210.25193355961699</v>
      </c>
      <c r="S273" s="119">
        <f t="shared" si="24"/>
        <v>1.8830364579728531E-2</v>
      </c>
      <c r="T273" s="120">
        <f t="shared" si="25"/>
        <v>4.3564287225587028E-2</v>
      </c>
      <c r="U273" s="120">
        <f t="shared" si="20"/>
        <v>9.3014942286117508E-2</v>
      </c>
    </row>
    <row r="274" spans="12:21" x14ac:dyDescent="0.25">
      <c r="L274" s="121">
        <v>43251</v>
      </c>
      <c r="M274" s="114">
        <v>208.64374880004999</v>
      </c>
      <c r="N274" s="122">
        <f t="shared" si="21"/>
        <v>1.0296576137188929E-2</v>
      </c>
      <c r="O274" s="122">
        <f t="shared" si="22"/>
        <v>-3.9683465251582062E-3</v>
      </c>
      <c r="P274" s="122">
        <f t="shared" si="23"/>
        <v>5.5224452134681634E-2</v>
      </c>
      <c r="Q274" s="115">
        <v>43235</v>
      </c>
      <c r="R274" s="116">
        <v>209.46056997889701</v>
      </c>
      <c r="S274" s="119">
        <f t="shared" si="24"/>
        <v>-3.7638825352137584E-3</v>
      </c>
      <c r="T274" s="120">
        <f t="shared" si="25"/>
        <v>3.2956529308000304E-2</v>
      </c>
      <c r="U274" s="120">
        <f t="shared" si="20"/>
        <v>6.5035268668401702E-2</v>
      </c>
    </row>
    <row r="275" spans="12:21" x14ac:dyDescent="0.25">
      <c r="L275" s="121">
        <v>43281</v>
      </c>
      <c r="M275" s="114">
        <v>213.10765267417</v>
      </c>
      <c r="N275" s="122">
        <f t="shared" si="21"/>
        <v>2.1394860377043523E-2</v>
      </c>
      <c r="O275" s="122">
        <f t="shared" si="22"/>
        <v>2.8002552434558403E-2</v>
      </c>
      <c r="P275" s="122">
        <f t="shared" si="23"/>
        <v>5.3220851717195483E-2</v>
      </c>
      <c r="Q275" s="115">
        <v>43266</v>
      </c>
      <c r="R275" s="116">
        <v>207.119489042899</v>
      </c>
      <c r="S275" s="119">
        <f t="shared" si="24"/>
        <v>-1.1176714243801955E-2</v>
      </c>
      <c r="T275" s="120">
        <f t="shared" si="25"/>
        <v>3.6512909086241496E-3</v>
      </c>
      <c r="U275" s="120">
        <f t="shared" ref="U275:U338" si="26">R275/R263-1</f>
        <v>3.8672143953348392E-2</v>
      </c>
    </row>
    <row r="276" spans="12:21" x14ac:dyDescent="0.25">
      <c r="L276" s="121">
        <v>43312</v>
      </c>
      <c r="M276" s="114">
        <v>215.38197813983899</v>
      </c>
      <c r="N276" s="122">
        <f t="shared" si="21"/>
        <v>1.0672190496820555E-2</v>
      </c>
      <c r="O276" s="122">
        <f t="shared" si="22"/>
        <v>4.2924488884960477E-2</v>
      </c>
      <c r="P276" s="122">
        <f t="shared" si="23"/>
        <v>4.8951190755446961E-2</v>
      </c>
      <c r="Q276" s="115">
        <v>43296</v>
      </c>
      <c r="R276" s="116">
        <v>206.43108536325701</v>
      </c>
      <c r="S276" s="119">
        <f t="shared" si="24"/>
        <v>-3.3237030606009244E-3</v>
      </c>
      <c r="T276" s="120">
        <f t="shared" si="25"/>
        <v>-1.8172713713838773E-2</v>
      </c>
      <c r="U276" s="120">
        <f t="shared" si="26"/>
        <v>3.6846213720494125E-2</v>
      </c>
    </row>
    <row r="277" spans="12:21" x14ac:dyDescent="0.25">
      <c r="L277" s="121">
        <v>43343</v>
      </c>
      <c r="M277" s="114">
        <v>216.49005883037799</v>
      </c>
      <c r="N277" s="122">
        <f t="shared" si="21"/>
        <v>5.1447233427281969E-3</v>
      </c>
      <c r="O277" s="122">
        <f t="shared" si="22"/>
        <v>3.7606255042164527E-2</v>
      </c>
      <c r="P277" s="122">
        <f t="shared" si="23"/>
        <v>5.1873770594398794E-2</v>
      </c>
      <c r="Q277" s="115">
        <v>43327</v>
      </c>
      <c r="R277" s="116">
        <v>208.86484523922701</v>
      </c>
      <c r="S277" s="119">
        <f t="shared" si="24"/>
        <v>1.1789696651971271E-2</v>
      </c>
      <c r="T277" s="120">
        <f t="shared" si="25"/>
        <v>-2.8440901298513177E-3</v>
      </c>
      <c r="U277" s="120">
        <f t="shared" si="26"/>
        <v>4.8701158787618493E-2</v>
      </c>
    </row>
    <row r="278" spans="12:21" x14ac:dyDescent="0.25">
      <c r="L278" s="121">
        <v>43373</v>
      </c>
      <c r="M278" s="114">
        <v>215.17254377387701</v>
      </c>
      <c r="N278" s="122">
        <f t="shared" si="21"/>
        <v>-6.0857993370183605E-3</v>
      </c>
      <c r="O278" s="122">
        <f t="shared" si="22"/>
        <v>9.6894272626808498E-3</v>
      </c>
      <c r="P278" s="122">
        <f t="shared" si="23"/>
        <v>5.7347930432174454E-2</v>
      </c>
      <c r="Q278" s="115">
        <v>43358</v>
      </c>
      <c r="R278" s="116">
        <v>211.15237336725099</v>
      </c>
      <c r="S278" s="119">
        <f t="shared" si="24"/>
        <v>1.0952193153442868E-2</v>
      </c>
      <c r="T278" s="120">
        <f t="shared" si="25"/>
        <v>1.9471293324389682E-2</v>
      </c>
      <c r="U278" s="120">
        <f t="shared" si="26"/>
        <v>5.5994427660747137E-2</v>
      </c>
    </row>
    <row r="279" spans="12:21" x14ac:dyDescent="0.25">
      <c r="L279" s="121">
        <v>43404</v>
      </c>
      <c r="M279" s="114">
        <v>215.93593513448801</v>
      </c>
      <c r="N279" s="122">
        <f t="shared" si="21"/>
        <v>3.5478102699442182E-3</v>
      </c>
      <c r="O279" s="122">
        <f t="shared" si="22"/>
        <v>2.571974681601974E-3</v>
      </c>
      <c r="P279" s="122">
        <f t="shared" si="23"/>
        <v>6.7376541217512687E-2</v>
      </c>
      <c r="Q279" s="115">
        <v>43388</v>
      </c>
      <c r="R279" s="116">
        <v>210.94232883018799</v>
      </c>
      <c r="S279" s="119">
        <f t="shared" si="24"/>
        <v>-9.9475337981480561E-4</v>
      </c>
      <c r="T279" s="120">
        <f t="shared" si="25"/>
        <v>2.1853508443229641E-2</v>
      </c>
      <c r="U279" s="120">
        <f t="shared" si="26"/>
        <v>4.0786429200982077E-2</v>
      </c>
    </row>
    <row r="280" spans="12:21" x14ac:dyDescent="0.25">
      <c r="L280" s="121">
        <v>43434</v>
      </c>
      <c r="M280" s="114">
        <v>217.18969440925301</v>
      </c>
      <c r="N280" s="122">
        <f t="shared" si="21"/>
        <v>5.8061631751293863E-3</v>
      </c>
      <c r="O280" s="122">
        <f t="shared" si="22"/>
        <v>3.231721505619678E-3</v>
      </c>
      <c r="P280" s="122">
        <f t="shared" si="23"/>
        <v>6.6688166085856038E-2</v>
      </c>
      <c r="Q280" s="115">
        <v>43419</v>
      </c>
      <c r="R280" s="116">
        <v>209.67434827314301</v>
      </c>
      <c r="S280" s="119">
        <f t="shared" si="24"/>
        <v>-6.0110294793688235E-3</v>
      </c>
      <c r="T280" s="120">
        <f t="shared" si="25"/>
        <v>3.875726587635242E-3</v>
      </c>
      <c r="U280" s="120">
        <f t="shared" si="26"/>
        <v>2.8741222452485671E-2</v>
      </c>
    </row>
    <row r="281" spans="12:21" x14ac:dyDescent="0.25">
      <c r="L281" s="121">
        <v>43465</v>
      </c>
      <c r="M281" s="114">
        <v>218.947179521284</v>
      </c>
      <c r="N281" s="122">
        <f t="shared" si="21"/>
        <v>8.0919360230755633E-3</v>
      </c>
      <c r="O281" s="122">
        <f t="shared" si="22"/>
        <v>1.7542367075298104E-2</v>
      </c>
      <c r="P281" s="122">
        <f t="shared" si="23"/>
        <v>5.90239179334342E-2</v>
      </c>
      <c r="Q281" s="115">
        <v>43449</v>
      </c>
      <c r="R281" s="116">
        <v>209.46381605003501</v>
      </c>
      <c r="S281" s="119">
        <f t="shared" si="24"/>
        <v>-1.0040914629849684E-3</v>
      </c>
      <c r="T281" s="120">
        <f t="shared" si="25"/>
        <v>-7.9968663874742107E-3</v>
      </c>
      <c r="U281" s="120">
        <f t="shared" si="26"/>
        <v>3.0644425197703606E-2</v>
      </c>
    </row>
    <row r="282" spans="12:21" x14ac:dyDescent="0.25">
      <c r="L282" s="121">
        <v>43496</v>
      </c>
      <c r="M282" s="114">
        <v>220.280343384666</v>
      </c>
      <c r="N282" s="122">
        <f t="shared" si="21"/>
        <v>6.0889748216756967E-3</v>
      </c>
      <c r="O282" s="122">
        <f t="shared" si="22"/>
        <v>2.011896837583893E-2</v>
      </c>
      <c r="P282" s="122">
        <f t="shared" si="23"/>
        <v>4.9915467407939396E-2</v>
      </c>
      <c r="Q282" s="115">
        <v>43480</v>
      </c>
      <c r="R282" s="116">
        <v>211.00217042468401</v>
      </c>
      <c r="S282" s="119">
        <f t="shared" si="24"/>
        <v>7.3442487760346786E-3</v>
      </c>
      <c r="T282" s="120">
        <f t="shared" si="25"/>
        <v>2.8368699078984427E-4</v>
      </c>
      <c r="U282" s="120">
        <f t="shared" si="26"/>
        <v>4.7288012311435201E-2</v>
      </c>
    </row>
    <row r="283" spans="12:21" x14ac:dyDescent="0.25">
      <c r="L283" s="121">
        <v>43524</v>
      </c>
      <c r="M283" s="114">
        <v>220.475972393891</v>
      </c>
      <c r="N283" s="122">
        <f t="shared" si="21"/>
        <v>8.8809108529197545E-4</v>
      </c>
      <c r="O283" s="122">
        <f t="shared" si="22"/>
        <v>1.5130911222912991E-2</v>
      </c>
      <c r="P283" s="122">
        <f t="shared" si="23"/>
        <v>5.2516783262994249E-2</v>
      </c>
      <c r="Q283" s="115">
        <v>43511</v>
      </c>
      <c r="R283" s="116">
        <v>213.71776792355899</v>
      </c>
      <c r="S283" s="119">
        <f t="shared" si="24"/>
        <v>1.2869997940823552E-2</v>
      </c>
      <c r="T283" s="120">
        <f t="shared" si="25"/>
        <v>1.9284283860744988E-2</v>
      </c>
      <c r="U283" s="120">
        <f t="shared" si="26"/>
        <v>5.3950936102263647E-2</v>
      </c>
    </row>
    <row r="284" spans="12:21" x14ac:dyDescent="0.25">
      <c r="L284" s="121">
        <v>43555</v>
      </c>
      <c r="M284" s="114">
        <v>221.37664257699799</v>
      </c>
      <c r="N284" s="122">
        <f t="shared" si="21"/>
        <v>4.0851171822837706E-3</v>
      </c>
      <c r="O284" s="122">
        <f t="shared" si="22"/>
        <v>1.1096114875861263E-2</v>
      </c>
      <c r="P284" s="122">
        <f t="shared" si="23"/>
        <v>6.7891043624312308E-2</v>
      </c>
      <c r="Q284" s="115">
        <v>43539</v>
      </c>
      <c r="R284" s="116">
        <v>215.52978820758099</v>
      </c>
      <c r="S284" s="119">
        <f t="shared" si="24"/>
        <v>8.4785663898103714E-3</v>
      </c>
      <c r="T284" s="120">
        <f t="shared" si="25"/>
        <v>2.8959522804153481E-2</v>
      </c>
      <c r="U284" s="120">
        <f t="shared" si="26"/>
        <v>4.440558038938125E-2</v>
      </c>
    </row>
    <row r="285" spans="12:21" x14ac:dyDescent="0.25">
      <c r="L285" s="121">
        <v>43585</v>
      </c>
      <c r="M285" s="114">
        <v>221.89437459431801</v>
      </c>
      <c r="N285" s="122">
        <f t="shared" si="21"/>
        <v>2.3386930585502785E-3</v>
      </c>
      <c r="O285" s="122">
        <f t="shared" si="22"/>
        <v>7.3271685746081339E-3</v>
      </c>
      <c r="P285" s="122">
        <f t="shared" si="23"/>
        <v>7.4458871670199933E-2</v>
      </c>
      <c r="Q285" s="115">
        <v>43570</v>
      </c>
      <c r="R285" s="116">
        <v>218.48082643515801</v>
      </c>
      <c r="S285" s="119">
        <f t="shared" si="24"/>
        <v>1.3692020263736504E-2</v>
      </c>
      <c r="T285" s="120">
        <f t="shared" si="25"/>
        <v>3.544350276313124E-2</v>
      </c>
      <c r="U285" s="120">
        <f t="shared" si="26"/>
        <v>3.9138250651129969E-2</v>
      </c>
    </row>
    <row r="286" spans="12:21" x14ac:dyDescent="0.25">
      <c r="L286" s="121">
        <v>43616</v>
      </c>
      <c r="M286" s="114">
        <v>223.42774180360999</v>
      </c>
      <c r="N286" s="122">
        <f t="shared" si="21"/>
        <v>6.9103473762928136E-3</v>
      </c>
      <c r="O286" s="122">
        <f t="shared" si="22"/>
        <v>1.338816823288802E-2</v>
      </c>
      <c r="P286" s="122">
        <f t="shared" si="23"/>
        <v>7.0857589017574441E-2</v>
      </c>
      <c r="Q286" s="115">
        <v>43600</v>
      </c>
      <c r="R286" s="116">
        <v>220.995118988629</v>
      </c>
      <c r="S286" s="119">
        <f t="shared" si="24"/>
        <v>1.1508069584390768E-2</v>
      </c>
      <c r="T286" s="120">
        <f t="shared" si="25"/>
        <v>3.405122155156004E-2</v>
      </c>
      <c r="U286" s="120">
        <f t="shared" si="26"/>
        <v>5.5067877505031504E-2</v>
      </c>
    </row>
    <row r="287" spans="12:21" x14ac:dyDescent="0.25">
      <c r="L287" s="121">
        <v>43646</v>
      </c>
      <c r="M287" s="114">
        <v>224.59376012828699</v>
      </c>
      <c r="N287" s="122">
        <f t="shared" si="21"/>
        <v>5.2187714706524169E-3</v>
      </c>
      <c r="O287" s="122">
        <f t="shared" si="22"/>
        <v>1.453232605680177E-2</v>
      </c>
      <c r="P287" s="122">
        <f t="shared" si="23"/>
        <v>5.3898146359289134E-2</v>
      </c>
      <c r="Q287" s="115">
        <v>43631</v>
      </c>
      <c r="R287" s="116">
        <v>224.49065377076499</v>
      </c>
      <c r="S287" s="119">
        <f t="shared" si="24"/>
        <v>1.5817248806820228E-2</v>
      </c>
      <c r="T287" s="120">
        <f t="shared" si="25"/>
        <v>4.1575995771654606E-2</v>
      </c>
      <c r="U287" s="120">
        <f t="shared" si="26"/>
        <v>8.3870256768874274E-2</v>
      </c>
    </row>
    <row r="288" spans="12:21" x14ac:dyDescent="0.25">
      <c r="L288" s="121">
        <v>43677</v>
      </c>
      <c r="M288" s="114">
        <v>226.41513669058801</v>
      </c>
      <c r="N288" s="122">
        <f t="shared" ref="N288:N338" si="27">M288/M287-1</f>
        <v>8.1096490003136346E-3</v>
      </c>
      <c r="O288" s="122">
        <f t="shared" si="22"/>
        <v>2.0373486730049573E-2</v>
      </c>
      <c r="P288" s="122">
        <f t="shared" si="23"/>
        <v>5.1226006214807995E-2</v>
      </c>
      <c r="Q288" s="115">
        <v>43661</v>
      </c>
      <c r="R288" s="116">
        <v>225.52160913269299</v>
      </c>
      <c r="S288" s="119">
        <f t="shared" si="24"/>
        <v>4.59241997210591E-3</v>
      </c>
      <c r="T288" s="120">
        <f t="shared" si="25"/>
        <v>3.2226089640980948E-2</v>
      </c>
      <c r="U288" s="120">
        <f t="shared" si="26"/>
        <v>9.247891971232125E-2</v>
      </c>
    </row>
    <row r="289" spans="12:21" x14ac:dyDescent="0.25">
      <c r="L289" s="121">
        <v>43708</v>
      </c>
      <c r="M289" s="114">
        <v>228.23328274017001</v>
      </c>
      <c r="N289" s="122">
        <f t="shared" si="27"/>
        <v>8.0301435502814211E-3</v>
      </c>
      <c r="O289" s="122">
        <f t="shared" si="22"/>
        <v>2.1508255410753963E-2</v>
      </c>
      <c r="P289" s="122">
        <f t="shared" si="23"/>
        <v>5.4243709726149447E-2</v>
      </c>
      <c r="Q289" s="115">
        <v>43692</v>
      </c>
      <c r="R289" s="116">
        <v>225.69956872235599</v>
      </c>
      <c r="S289" s="119">
        <f t="shared" si="24"/>
        <v>7.8910216341299133E-4</v>
      </c>
      <c r="T289" s="120">
        <f t="shared" si="25"/>
        <v>2.1287573025398077E-2</v>
      </c>
      <c r="U289" s="120">
        <f t="shared" si="26"/>
        <v>8.0601038742767139E-2</v>
      </c>
    </row>
    <row r="290" spans="12:21" x14ac:dyDescent="0.25">
      <c r="L290" s="121">
        <v>43738</v>
      </c>
      <c r="M290" s="114">
        <v>229.113784535669</v>
      </c>
      <c r="N290" s="122">
        <f t="shared" si="27"/>
        <v>3.8579026902985092E-3</v>
      </c>
      <c r="O290" s="122">
        <f t="shared" ref="O290:O338" si="28">M290/M287-1</f>
        <v>2.0125333868582063E-2</v>
      </c>
      <c r="P290" s="122">
        <f t="shared" si="23"/>
        <v>6.4790983632385446E-2</v>
      </c>
      <c r="Q290" s="115">
        <v>43723</v>
      </c>
      <c r="R290" s="116">
        <v>224.68255804407801</v>
      </c>
      <c r="S290" s="119">
        <f t="shared" si="24"/>
        <v>-4.5060373133856135E-3</v>
      </c>
      <c r="T290" s="120">
        <f t="shared" si="25"/>
        <v>8.5484304174632264E-4</v>
      </c>
      <c r="U290" s="120">
        <f t="shared" si="26"/>
        <v>6.407782427950437E-2</v>
      </c>
    </row>
    <row r="291" spans="12:21" x14ac:dyDescent="0.25">
      <c r="L291" s="121">
        <v>43768</v>
      </c>
      <c r="M291" s="114">
        <v>228.52922357502999</v>
      </c>
      <c r="N291" s="122">
        <f t="shared" si="27"/>
        <v>-2.5514002216134868E-3</v>
      </c>
      <c r="O291" s="122">
        <f t="shared" si="28"/>
        <v>9.3372153264250635E-3</v>
      </c>
      <c r="P291" s="122">
        <f t="shared" si="23"/>
        <v>5.8319558681600103E-2</v>
      </c>
      <c r="Q291" s="115">
        <v>43753</v>
      </c>
      <c r="R291" s="116">
        <v>223.842707915604</v>
      </c>
      <c r="S291" s="119">
        <f t="shared" si="24"/>
        <v>-3.737940923341454E-3</v>
      </c>
      <c r="T291" s="120">
        <f t="shared" si="25"/>
        <v>-7.4445248220145199E-3</v>
      </c>
      <c r="U291" s="120">
        <f t="shared" si="26"/>
        <v>6.115595270497387E-2</v>
      </c>
    </row>
    <row r="292" spans="12:21" x14ac:dyDescent="0.25">
      <c r="L292" s="121">
        <v>43799</v>
      </c>
      <c r="M292" s="114">
        <v>227.49802956197399</v>
      </c>
      <c r="N292" s="122">
        <f t="shared" si="27"/>
        <v>-4.512306990433701E-3</v>
      </c>
      <c r="O292" s="122">
        <f t="shared" si="28"/>
        <v>-3.2214985008696129E-3</v>
      </c>
      <c r="P292" s="122">
        <f t="shared" si="23"/>
        <v>4.746235856521297E-2</v>
      </c>
      <c r="Q292" s="115">
        <v>43784</v>
      </c>
      <c r="R292" s="116">
        <v>223.71228746432899</v>
      </c>
      <c r="S292" s="119">
        <f t="shared" si="24"/>
        <v>-5.8264328773294238E-4</v>
      </c>
      <c r="T292" s="120">
        <f t="shared" si="25"/>
        <v>-8.8049847382368762E-3</v>
      </c>
      <c r="U292" s="120">
        <f t="shared" si="26"/>
        <v>6.6951152140455106E-2</v>
      </c>
    </row>
    <row r="293" spans="12:21" x14ac:dyDescent="0.25">
      <c r="L293" s="121">
        <v>43829</v>
      </c>
      <c r="M293" s="114">
        <v>228.47340165407499</v>
      </c>
      <c r="N293" s="122">
        <f t="shared" si="27"/>
        <v>4.2873869895883043E-3</v>
      </c>
      <c r="O293" s="122">
        <f t="shared" si="28"/>
        <v>-2.7950430083979461E-3</v>
      </c>
      <c r="P293" s="122">
        <f t="shared" si="23"/>
        <v>4.350922516389355E-2</v>
      </c>
      <c r="Q293" s="115">
        <v>43814</v>
      </c>
      <c r="R293" s="116">
        <v>224.757668768889</v>
      </c>
      <c r="S293" s="119">
        <f t="shared" si="24"/>
        <v>4.6728828193074445E-3</v>
      </c>
      <c r="T293" s="120">
        <f t="shared" si="25"/>
        <v>3.3429708769938671E-4</v>
      </c>
      <c r="U293" s="120">
        <f t="shared" si="26"/>
        <v>7.3014294340941088E-2</v>
      </c>
    </row>
    <row r="294" spans="12:21" x14ac:dyDescent="0.25">
      <c r="L294" s="121">
        <v>43861</v>
      </c>
      <c r="M294" s="114">
        <v>231.469634323896</v>
      </c>
      <c r="N294" s="122">
        <f t="shared" si="27"/>
        <v>1.3114142163285658E-2</v>
      </c>
      <c r="O294" s="122">
        <f t="shared" si="28"/>
        <v>1.286667281701348E-2</v>
      </c>
      <c r="P294" s="122">
        <f t="shared" si="23"/>
        <v>5.0795685022565262E-2</v>
      </c>
      <c r="Q294" s="115">
        <v>43845</v>
      </c>
      <c r="R294" s="116">
        <v>225.89054762246201</v>
      </c>
      <c r="S294" s="119">
        <f t="shared" si="24"/>
        <v>5.0404458267356844E-3</v>
      </c>
      <c r="T294" s="120">
        <f t="shared" si="25"/>
        <v>9.1485656420404737E-3</v>
      </c>
      <c r="U294" s="120">
        <f t="shared" si="26"/>
        <v>7.0560303563760307E-2</v>
      </c>
    </row>
    <row r="295" spans="12:21" x14ac:dyDescent="0.25">
      <c r="L295" s="121">
        <v>43890</v>
      </c>
      <c r="M295" s="114">
        <v>235.880196400388</v>
      </c>
      <c r="N295" s="122">
        <f t="shared" si="27"/>
        <v>1.9054603379725865E-2</v>
      </c>
      <c r="O295" s="122">
        <f t="shared" si="28"/>
        <v>3.6845008524043488E-2</v>
      </c>
      <c r="P295" s="122">
        <f t="shared" si="23"/>
        <v>6.986803976524314E-2</v>
      </c>
      <c r="Q295" s="115">
        <v>43876</v>
      </c>
      <c r="R295" s="116">
        <v>227.18949656191299</v>
      </c>
      <c r="S295" s="119">
        <f t="shared" si="24"/>
        <v>5.7503465865333947E-3</v>
      </c>
      <c r="T295" s="120">
        <f t="shared" si="25"/>
        <v>1.5543219091791904E-2</v>
      </c>
      <c r="U295" s="120">
        <f t="shared" si="26"/>
        <v>6.303513633537694E-2</v>
      </c>
    </row>
    <row r="296" spans="12:21" x14ac:dyDescent="0.25">
      <c r="L296" s="121">
        <v>43921</v>
      </c>
      <c r="M296" s="114">
        <v>237.84586562642599</v>
      </c>
      <c r="N296" s="122">
        <f t="shared" si="27"/>
        <v>8.3333372450709042E-3</v>
      </c>
      <c r="O296" s="122">
        <f t="shared" si="28"/>
        <v>4.1022122945153949E-2</v>
      </c>
      <c r="P296" s="122">
        <f t="shared" si="23"/>
        <v>7.4394583176044637E-2</v>
      </c>
      <c r="Q296" s="115">
        <v>43905</v>
      </c>
      <c r="R296" s="116">
        <v>227.834299769491</v>
      </c>
      <c r="S296" s="119">
        <f t="shared" si="24"/>
        <v>2.8381734954119331E-3</v>
      </c>
      <c r="T296" s="120">
        <f t="shared" si="25"/>
        <v>1.3688658622659E-2</v>
      </c>
      <c r="U296" s="120">
        <f t="shared" si="26"/>
        <v>5.7089610045268024E-2</v>
      </c>
    </row>
    <row r="297" spans="12:21" x14ac:dyDescent="0.25">
      <c r="L297" s="121">
        <v>43951</v>
      </c>
      <c r="M297" s="114">
        <v>237.18767024704701</v>
      </c>
      <c r="N297" s="122">
        <f t="shared" si="27"/>
        <v>-2.7673189846939561E-3</v>
      </c>
      <c r="O297" s="122">
        <f t="shared" si="28"/>
        <v>2.4703179489840688E-2</v>
      </c>
      <c r="P297" s="122">
        <f t="shared" si="23"/>
        <v>6.8921511330285901E-2</v>
      </c>
      <c r="Q297" s="115">
        <v>43936</v>
      </c>
      <c r="R297" s="116">
        <v>228.95333509288699</v>
      </c>
      <c r="S297" s="119">
        <f t="shared" si="24"/>
        <v>4.9116192097860001E-3</v>
      </c>
      <c r="T297" s="120">
        <f t="shared" si="25"/>
        <v>1.3558723473210188E-2</v>
      </c>
      <c r="U297" s="120">
        <f t="shared" si="26"/>
        <v>4.7933307597758823E-2</v>
      </c>
    </row>
    <row r="298" spans="12:21" x14ac:dyDescent="0.25">
      <c r="L298" s="121">
        <v>43982</v>
      </c>
      <c r="M298" s="114">
        <v>234.70714288349899</v>
      </c>
      <c r="N298" s="122">
        <f t="shared" si="27"/>
        <v>-1.0458078874691856E-2</v>
      </c>
      <c r="O298" s="122">
        <f t="shared" si="28"/>
        <v>-4.9730903008824434E-3</v>
      </c>
      <c r="P298" s="122">
        <f t="shared" si="23"/>
        <v>5.048344036795327E-2</v>
      </c>
      <c r="Q298" s="115">
        <v>43966</v>
      </c>
      <c r="R298" s="116">
        <v>228.09119803446001</v>
      </c>
      <c r="S298" s="119">
        <f t="shared" si="24"/>
        <v>-3.7655579818359763E-3</v>
      </c>
      <c r="T298" s="120">
        <f t="shared" si="25"/>
        <v>3.9689399650626456E-3</v>
      </c>
      <c r="U298" s="120">
        <f t="shared" si="26"/>
        <v>3.2109664133333826E-2</v>
      </c>
    </row>
    <row r="299" spans="12:21" x14ac:dyDescent="0.25">
      <c r="L299" s="121">
        <v>44012</v>
      </c>
      <c r="M299" s="114">
        <v>233.161399281586</v>
      </c>
      <c r="N299" s="122">
        <f t="shared" si="27"/>
        <v>-6.5858396251716744E-3</v>
      </c>
      <c r="O299" s="122">
        <f t="shared" si="28"/>
        <v>-1.9695386894795441E-2</v>
      </c>
      <c r="P299" s="122">
        <f t="shared" ref="P299:P338" si="29">M299/M287-1</f>
        <v>3.8147271537754213E-2</v>
      </c>
      <c r="Q299" s="115">
        <v>43997</v>
      </c>
      <c r="R299" s="116">
        <v>227.18537124245401</v>
      </c>
      <c r="S299" s="119">
        <f t="shared" si="24"/>
        <v>-3.9713360261677266E-3</v>
      </c>
      <c r="T299" s="120">
        <f t="shared" si="25"/>
        <v>-2.8482477295715958E-3</v>
      </c>
      <c r="U299" s="120">
        <f t="shared" si="26"/>
        <v>1.2003695594564379E-2</v>
      </c>
    </row>
    <row r="300" spans="12:21" x14ac:dyDescent="0.25">
      <c r="L300" s="121">
        <v>44043</v>
      </c>
      <c r="M300" s="114">
        <v>233.20878619846999</v>
      </c>
      <c r="N300" s="122">
        <f t="shared" si="27"/>
        <v>2.032365435702399E-4</v>
      </c>
      <c r="O300" s="122">
        <f t="shared" si="28"/>
        <v>-1.6775256675158223E-2</v>
      </c>
      <c r="P300" s="122">
        <f t="shared" si="29"/>
        <v>3.0005279713988253E-2</v>
      </c>
      <c r="Q300" s="115">
        <v>44027</v>
      </c>
      <c r="R300" s="116">
        <v>226.88173954217001</v>
      </c>
      <c r="S300" s="119">
        <f t="shared" si="24"/>
        <v>-1.3364931845015748E-3</v>
      </c>
      <c r="T300" s="120">
        <f t="shared" si="25"/>
        <v>-9.0481125766371795E-3</v>
      </c>
      <c r="U300" s="120">
        <f t="shared" si="26"/>
        <v>6.0310425005736246E-3</v>
      </c>
    </row>
    <row r="301" spans="12:21" x14ac:dyDescent="0.25">
      <c r="L301" s="121">
        <v>44074</v>
      </c>
      <c r="M301" s="114">
        <v>235.74974741206799</v>
      </c>
      <c r="N301" s="122">
        <f t="shared" si="27"/>
        <v>1.0895649580867639E-2</v>
      </c>
      <c r="O301" s="122">
        <f t="shared" si="28"/>
        <v>4.4421508257483922E-3</v>
      </c>
      <c r="P301" s="122">
        <f t="shared" si="29"/>
        <v>3.2933254000710344E-2</v>
      </c>
      <c r="Q301" s="115">
        <v>44058</v>
      </c>
      <c r="R301" s="116">
        <v>229.18656135598999</v>
      </c>
      <c r="S301" s="119">
        <f t="shared" si="24"/>
        <v>1.0158692446870843E-2</v>
      </c>
      <c r="T301" s="120">
        <f t="shared" si="25"/>
        <v>4.8023042141438488E-3</v>
      </c>
      <c r="U301" s="120">
        <f t="shared" si="26"/>
        <v>1.5449708891218661E-2</v>
      </c>
    </row>
    <row r="302" spans="12:21" x14ac:dyDescent="0.25">
      <c r="L302" s="121">
        <v>44104</v>
      </c>
      <c r="M302" s="114">
        <v>239.67654782571199</v>
      </c>
      <c r="N302" s="122">
        <f t="shared" si="27"/>
        <v>1.6656647384568846E-2</v>
      </c>
      <c r="O302" s="122">
        <f t="shared" si="28"/>
        <v>2.7942655020086526E-2</v>
      </c>
      <c r="P302" s="122">
        <f t="shared" si="29"/>
        <v>4.6102696576942881E-2</v>
      </c>
      <c r="Q302" s="115">
        <v>44089</v>
      </c>
      <c r="R302" s="116">
        <v>233.04451734820901</v>
      </c>
      <c r="S302" s="119">
        <f t="shared" si="24"/>
        <v>1.6833255708333494E-2</v>
      </c>
      <c r="T302" s="120">
        <f t="shared" si="25"/>
        <v>2.579015573807375E-2</v>
      </c>
      <c r="U302" s="120">
        <f t="shared" si="26"/>
        <v>3.7216770972006596E-2</v>
      </c>
    </row>
    <row r="303" spans="12:21" x14ac:dyDescent="0.25">
      <c r="L303" s="121">
        <v>44135</v>
      </c>
      <c r="M303" s="114">
        <v>245.24156374672401</v>
      </c>
      <c r="N303" s="122">
        <f t="shared" si="27"/>
        <v>2.3218858797393827E-2</v>
      </c>
      <c r="O303" s="122">
        <f t="shared" si="28"/>
        <v>5.1596587523137449E-2</v>
      </c>
      <c r="P303" s="122">
        <f t="shared" si="29"/>
        <v>7.3129991474403688E-2</v>
      </c>
      <c r="Q303" s="115">
        <v>44119</v>
      </c>
      <c r="R303" s="116">
        <v>237.62931473866101</v>
      </c>
      <c r="S303" s="119">
        <f t="shared" si="24"/>
        <v>1.9673483172322426E-2</v>
      </c>
      <c r="T303" s="120">
        <f t="shared" si="25"/>
        <v>4.7370825074678935E-2</v>
      </c>
      <c r="U303" s="120">
        <f t="shared" si="26"/>
        <v>6.1590600611635793E-2</v>
      </c>
    </row>
    <row r="304" spans="12:21" x14ac:dyDescent="0.25">
      <c r="L304" s="121">
        <v>44165</v>
      </c>
      <c r="M304" s="114">
        <v>248.95398010768699</v>
      </c>
      <c r="N304" s="122">
        <f t="shared" si="27"/>
        <v>1.5137794361795187E-2</v>
      </c>
      <c r="O304" s="122">
        <f t="shared" si="28"/>
        <v>5.6009530616969228E-2</v>
      </c>
      <c r="P304" s="122">
        <f t="shared" si="29"/>
        <v>9.4312687397883899E-2</v>
      </c>
      <c r="Q304" s="115">
        <v>44150</v>
      </c>
      <c r="R304" s="116">
        <v>242.00106303712599</v>
      </c>
      <c r="S304" s="119">
        <f t="shared" si="24"/>
        <v>1.8397344213498812E-2</v>
      </c>
      <c r="T304" s="120">
        <f t="shared" si="25"/>
        <v>5.5912971534275657E-2</v>
      </c>
      <c r="U304" s="120">
        <f t="shared" si="26"/>
        <v>8.1751323452508906E-2</v>
      </c>
    </row>
    <row r="305" spans="12:21" x14ac:dyDescent="0.25">
      <c r="L305" s="121">
        <v>44196</v>
      </c>
      <c r="M305" s="114">
        <v>250.69813380499099</v>
      </c>
      <c r="N305" s="122">
        <f t="shared" si="27"/>
        <v>7.0059281500522985E-3</v>
      </c>
      <c r="O305" s="122">
        <f t="shared" si="28"/>
        <v>4.5985250034949798E-2</v>
      </c>
      <c r="P305" s="122">
        <f t="shared" si="29"/>
        <v>9.7274921238165835E-2</v>
      </c>
      <c r="Q305" s="115">
        <v>44180</v>
      </c>
      <c r="R305" s="116">
        <v>243.607690210068</v>
      </c>
      <c r="S305" s="119">
        <f t="shared" si="24"/>
        <v>6.6389260971779773E-3</v>
      </c>
      <c r="T305" s="120">
        <f t="shared" si="25"/>
        <v>4.5326845626133094E-2</v>
      </c>
      <c r="U305" s="120">
        <f t="shared" si="26"/>
        <v>8.3868201447496959E-2</v>
      </c>
    </row>
    <row r="306" spans="12:21" x14ac:dyDescent="0.25">
      <c r="L306" s="121">
        <v>44227</v>
      </c>
      <c r="M306" s="114">
        <v>250.191623197138</v>
      </c>
      <c r="N306" s="122">
        <f t="shared" si="27"/>
        <v>-2.0204003921584501E-3</v>
      </c>
      <c r="O306" s="122">
        <f t="shared" si="28"/>
        <v>2.0184422961542658E-2</v>
      </c>
      <c r="P306" s="122">
        <f t="shared" si="29"/>
        <v>8.0883131508491024E-2</v>
      </c>
      <c r="Q306" s="115">
        <v>44211</v>
      </c>
      <c r="R306" s="116">
        <v>243.51499872839699</v>
      </c>
      <c r="S306" s="119">
        <f t="shared" si="24"/>
        <v>-3.8049489156555261E-4</v>
      </c>
      <c r="T306" s="120">
        <f t="shared" si="25"/>
        <v>2.476834138165529E-2</v>
      </c>
      <c r="U306" s="120">
        <f t="shared" si="26"/>
        <v>7.8022083223204586E-2</v>
      </c>
    </row>
    <row r="307" spans="12:21" x14ac:dyDescent="0.25">
      <c r="L307" s="121">
        <v>44255</v>
      </c>
      <c r="M307" s="114">
        <v>250.05084331729299</v>
      </c>
      <c r="N307" s="122">
        <f t="shared" si="27"/>
        <v>-5.6268822291494214E-4</v>
      </c>
      <c r="O307" s="122">
        <f t="shared" si="28"/>
        <v>4.4058874219707889E-3</v>
      </c>
      <c r="P307" s="122">
        <f t="shared" si="29"/>
        <v>6.0075610980293792E-2</v>
      </c>
      <c r="Q307" s="115">
        <v>44242</v>
      </c>
      <c r="R307" s="116">
        <v>242.42191556767</v>
      </c>
      <c r="S307" s="119">
        <f t="shared" si="24"/>
        <v>-4.4887713957453279E-3</v>
      </c>
      <c r="T307" s="120">
        <f t="shared" si="25"/>
        <v>1.7390524044080813E-3</v>
      </c>
      <c r="U307" s="120">
        <f t="shared" si="26"/>
        <v>6.7047197323252705E-2</v>
      </c>
    </row>
    <row r="308" spans="12:21" x14ac:dyDescent="0.25">
      <c r="L308" s="121">
        <v>44286</v>
      </c>
      <c r="M308" s="114">
        <v>252.54138134638899</v>
      </c>
      <c r="N308" s="122">
        <f t="shared" si="27"/>
        <v>9.9601264928976807E-3</v>
      </c>
      <c r="O308" s="122">
        <f t="shared" si="28"/>
        <v>7.3524581672068656E-3</v>
      </c>
      <c r="P308" s="122">
        <f t="shared" si="29"/>
        <v>6.1785878351337864E-2</v>
      </c>
      <c r="Q308" s="115">
        <v>44270</v>
      </c>
      <c r="R308" s="116">
        <v>245.08003024932501</v>
      </c>
      <c r="S308" s="119">
        <f t="shared" si="24"/>
        <v>1.0964828305356056E-2</v>
      </c>
      <c r="T308" s="120">
        <f t="shared" si="25"/>
        <v>6.0438980312460533E-3</v>
      </c>
      <c r="U308" s="120">
        <f t="shared" si="26"/>
        <v>7.5694179924981508E-2</v>
      </c>
    </row>
    <row r="309" spans="12:21" x14ac:dyDescent="0.25">
      <c r="L309" s="121">
        <v>44316</v>
      </c>
      <c r="M309" s="114">
        <v>256.65324875620598</v>
      </c>
      <c r="N309" s="122">
        <f t="shared" si="27"/>
        <v>1.6281955012264371E-2</v>
      </c>
      <c r="O309" s="122">
        <f t="shared" si="28"/>
        <v>2.5826706252177534E-2</v>
      </c>
      <c r="P309" s="122">
        <f t="shared" si="29"/>
        <v>8.2068256283660324E-2</v>
      </c>
      <c r="Q309" s="115">
        <v>44301</v>
      </c>
      <c r="R309" s="116">
        <v>247.62957261109599</v>
      </c>
      <c r="S309" s="119">
        <f t="shared" si="24"/>
        <v>1.0402897205362915E-2</v>
      </c>
      <c r="T309" s="120">
        <f t="shared" si="25"/>
        <v>1.6896593245528058E-2</v>
      </c>
      <c r="U309" s="120">
        <f t="shared" si="26"/>
        <v>8.1572244888383105E-2</v>
      </c>
    </row>
    <row r="310" spans="12:21" x14ac:dyDescent="0.25">
      <c r="L310" s="121">
        <v>44347</v>
      </c>
      <c r="M310" s="114">
        <v>261.08467580348702</v>
      </c>
      <c r="N310" s="122">
        <f t="shared" si="27"/>
        <v>1.726620281939395E-2</v>
      </c>
      <c r="O310" s="122">
        <f t="shared" si="28"/>
        <v>4.4126355823535635E-2</v>
      </c>
      <c r="P310" s="122">
        <f t="shared" si="29"/>
        <v>0.1123848750230878</v>
      </c>
      <c r="Q310" s="115">
        <v>44331</v>
      </c>
      <c r="R310" s="116">
        <v>251.29250730378899</v>
      </c>
      <c r="S310" s="119">
        <f t="shared" si="24"/>
        <v>1.4791992144030708E-2</v>
      </c>
      <c r="T310" s="120">
        <f t="shared" si="25"/>
        <v>3.6591542127480725E-2</v>
      </c>
      <c r="U310" s="120">
        <f t="shared" si="26"/>
        <v>0.10171944147456191</v>
      </c>
    </row>
    <row r="311" spans="12:21" x14ac:dyDescent="0.25">
      <c r="L311" s="121">
        <v>44377</v>
      </c>
      <c r="M311" s="114">
        <v>264.16395719515799</v>
      </c>
      <c r="N311" s="122">
        <f t="shared" si="27"/>
        <v>1.1794186626214342E-2</v>
      </c>
      <c r="O311" s="122">
        <f t="shared" si="28"/>
        <v>4.602246090048645E-2</v>
      </c>
      <c r="P311" s="122">
        <f t="shared" si="29"/>
        <v>0.13296608276111188</v>
      </c>
      <c r="Q311" s="115">
        <v>44362</v>
      </c>
      <c r="R311" s="116">
        <v>254.78463438596501</v>
      </c>
      <c r="S311" s="119">
        <f t="shared" si="24"/>
        <v>1.3896662179244235E-2</v>
      </c>
      <c r="T311" s="120">
        <f t="shared" si="25"/>
        <v>3.9597694380759219E-2</v>
      </c>
      <c r="U311" s="120">
        <f t="shared" si="26"/>
        <v>0.12148345200473698</v>
      </c>
    </row>
    <row r="312" spans="12:21" x14ac:dyDescent="0.25">
      <c r="L312" s="121">
        <v>44408</v>
      </c>
      <c r="M312" s="114">
        <v>267.94940355045401</v>
      </c>
      <c r="N312" s="122">
        <f t="shared" si="27"/>
        <v>1.4329912360070418E-2</v>
      </c>
      <c r="O312" s="122">
        <f t="shared" si="28"/>
        <v>4.4013293613042181E-2</v>
      </c>
      <c r="P312" s="122">
        <f t="shared" si="29"/>
        <v>0.14896787517438703</v>
      </c>
      <c r="Q312" s="115">
        <v>44392</v>
      </c>
      <c r="R312" s="116">
        <v>261.81857705172399</v>
      </c>
      <c r="S312" s="119">
        <f t="shared" si="24"/>
        <v>2.7607405300209331E-2</v>
      </c>
      <c r="T312" s="120">
        <f t="shared" si="25"/>
        <v>5.7299313208087455E-2</v>
      </c>
      <c r="U312" s="120">
        <f t="shared" si="26"/>
        <v>0.1539869959568092</v>
      </c>
    </row>
    <row r="313" spans="12:21" x14ac:dyDescent="0.25">
      <c r="L313" s="121">
        <v>44439</v>
      </c>
      <c r="M313" s="114">
        <v>272.640830038057</v>
      </c>
      <c r="N313" s="122">
        <f t="shared" si="27"/>
        <v>1.7508628216519329E-2</v>
      </c>
      <c r="O313" s="122">
        <f t="shared" si="28"/>
        <v>4.4262093127472868E-2</v>
      </c>
      <c r="P313" s="122">
        <f t="shared" si="29"/>
        <v>0.1564840812385131</v>
      </c>
      <c r="Q313" s="115">
        <v>44423</v>
      </c>
      <c r="R313" s="116">
        <v>269.49030817849501</v>
      </c>
      <c r="S313" s="119">
        <f t="shared" si="24"/>
        <v>2.9301706598364952E-2</v>
      </c>
      <c r="T313" s="120">
        <f t="shared" si="25"/>
        <v>7.2416806493583952E-2</v>
      </c>
      <c r="U313" s="120">
        <f t="shared" si="26"/>
        <v>0.17585562863741466</v>
      </c>
    </row>
    <row r="314" spans="12:21" x14ac:dyDescent="0.25">
      <c r="L314" s="121">
        <v>44469</v>
      </c>
      <c r="M314" s="114">
        <v>276.57326795951798</v>
      </c>
      <c r="N314" s="122">
        <f t="shared" si="27"/>
        <v>1.4423510671208284E-2</v>
      </c>
      <c r="O314" s="122">
        <f t="shared" si="28"/>
        <v>4.6975790702560749E-2</v>
      </c>
      <c r="P314" s="122">
        <f t="shared" si="29"/>
        <v>0.15394380663658658</v>
      </c>
      <c r="Q314" s="115">
        <v>44454</v>
      </c>
      <c r="R314" s="116">
        <v>276.08513565518899</v>
      </c>
      <c r="S314" s="119">
        <f t="shared" si="24"/>
        <v>2.447148293112611E-2</v>
      </c>
      <c r="T314" s="120">
        <f t="shared" si="25"/>
        <v>8.3601985341692719E-2</v>
      </c>
      <c r="U314" s="120">
        <f t="shared" si="26"/>
        <v>0.18468839686397698</v>
      </c>
    </row>
    <row r="315" spans="12:21" x14ac:dyDescent="0.25">
      <c r="L315" s="121">
        <v>44500</v>
      </c>
      <c r="M315" s="114">
        <v>282.46028015084403</v>
      </c>
      <c r="N315" s="122">
        <f t="shared" si="27"/>
        <v>2.1285543012738772E-2</v>
      </c>
      <c r="O315" s="122">
        <f t="shared" si="28"/>
        <v>5.4155286065630914E-2</v>
      </c>
      <c r="P315" s="122">
        <f t="shared" si="29"/>
        <v>0.15176349324928484</v>
      </c>
      <c r="Q315" s="115">
        <v>44484</v>
      </c>
      <c r="R315" s="116">
        <v>280.783756109477</v>
      </c>
      <c r="S315" s="119">
        <f t="shared" si="24"/>
        <v>1.7018737510578141E-2</v>
      </c>
      <c r="T315" s="120">
        <f t="shared" si="25"/>
        <v>7.2436338442120274E-2</v>
      </c>
      <c r="U315" s="120">
        <f t="shared" si="26"/>
        <v>0.18160403070755904</v>
      </c>
    </row>
    <row r="316" spans="12:21" x14ac:dyDescent="0.25">
      <c r="L316" s="121">
        <v>44530</v>
      </c>
      <c r="M316" s="114">
        <v>288.097389685282</v>
      </c>
      <c r="N316" s="122">
        <f t="shared" si="27"/>
        <v>1.9957176037025626E-2</v>
      </c>
      <c r="O316" s="122">
        <f t="shared" si="28"/>
        <v>5.6692020945899646E-2</v>
      </c>
      <c r="P316" s="122">
        <f t="shared" si="29"/>
        <v>0.15723150744833725</v>
      </c>
      <c r="Q316" s="115">
        <v>44515</v>
      </c>
      <c r="R316" s="116">
        <v>287.23406268679997</v>
      </c>
      <c r="S316" s="119">
        <f t="shared" si="24"/>
        <v>2.2972506197288745E-2</v>
      </c>
      <c r="T316" s="120">
        <f t="shared" si="25"/>
        <v>6.5841902175392875E-2</v>
      </c>
      <c r="U316" s="120">
        <f t="shared" si="26"/>
        <v>0.18691240063988768</v>
      </c>
    </row>
    <row r="317" spans="12:21" x14ac:dyDescent="0.25">
      <c r="L317" s="121">
        <v>44561</v>
      </c>
      <c r="M317" s="114">
        <v>290.54712417200301</v>
      </c>
      <c r="N317" s="122">
        <f t="shared" si="27"/>
        <v>8.5031471107639423E-3</v>
      </c>
      <c r="O317" s="122">
        <f t="shared" si="28"/>
        <v>5.0524970527991764E-2</v>
      </c>
      <c r="P317" s="122">
        <f t="shared" si="29"/>
        <v>0.15895208218027301</v>
      </c>
      <c r="Q317" s="115">
        <v>44545</v>
      </c>
      <c r="R317" s="116">
        <v>292.593141669624</v>
      </c>
      <c r="S317" s="119">
        <f t="shared" si="24"/>
        <v>1.8657532928702647E-2</v>
      </c>
      <c r="T317" s="120">
        <f t="shared" si="25"/>
        <v>5.9793172041874731E-2</v>
      </c>
      <c r="U317" s="120">
        <f t="shared" si="26"/>
        <v>0.20108335421314005</v>
      </c>
    </row>
    <row r="318" spans="12:21" x14ac:dyDescent="0.25">
      <c r="L318" s="121">
        <v>44592</v>
      </c>
      <c r="M318" s="114">
        <v>289.48940559749502</v>
      </c>
      <c r="N318" s="122">
        <f t="shared" si="27"/>
        <v>-3.640437252725337E-3</v>
      </c>
      <c r="O318" s="122">
        <f t="shared" si="28"/>
        <v>2.4885358900363475E-2</v>
      </c>
      <c r="P318" s="122">
        <f t="shared" si="29"/>
        <v>0.15707073601498012</v>
      </c>
      <c r="Q318" s="115">
        <v>44576</v>
      </c>
      <c r="R318" s="116">
        <v>296.02581921037199</v>
      </c>
      <c r="S318" s="119">
        <f t="shared" si="24"/>
        <v>1.1731913882738754E-2</v>
      </c>
      <c r="T318" s="120">
        <f t="shared" si="25"/>
        <v>5.4283991752543281E-2</v>
      </c>
      <c r="U318" s="120">
        <f t="shared" si="26"/>
        <v>0.21563690432285298</v>
      </c>
    </row>
    <row r="319" spans="12:21" x14ac:dyDescent="0.25">
      <c r="L319" s="121">
        <v>44620</v>
      </c>
      <c r="M319" s="114">
        <v>288.049414322019</v>
      </c>
      <c r="N319" s="122">
        <f t="shared" si="27"/>
        <v>-4.9742451628028705E-3</v>
      </c>
      <c r="O319" s="122">
        <f t="shared" si="28"/>
        <v>-1.6652481063916813E-4</v>
      </c>
      <c r="P319" s="122">
        <f t="shared" si="29"/>
        <v>0.15196337872977739</v>
      </c>
      <c r="Q319" s="115">
        <v>44607</v>
      </c>
      <c r="R319" s="116">
        <v>292.47797068930703</v>
      </c>
      <c r="S319" s="119">
        <f t="shared" si="24"/>
        <v>-1.1984929323153648E-2</v>
      </c>
      <c r="T319" s="120">
        <f t="shared" si="25"/>
        <v>1.8256567321630612E-2</v>
      </c>
      <c r="U319" s="120">
        <f t="shared" si="26"/>
        <v>0.20648320926110464</v>
      </c>
    </row>
    <row r="320" spans="12:21" x14ac:dyDescent="0.25">
      <c r="L320" s="121">
        <v>44651</v>
      </c>
      <c r="M320" s="114">
        <v>292.10376285968198</v>
      </c>
      <c r="N320" s="122">
        <f t="shared" si="27"/>
        <v>1.407518410410824E-2</v>
      </c>
      <c r="O320" s="122">
        <f t="shared" si="28"/>
        <v>5.3576117544273938E-3</v>
      </c>
      <c r="P320" s="122">
        <f t="shared" si="29"/>
        <v>0.15665702508781609</v>
      </c>
      <c r="Q320" s="115">
        <v>44635</v>
      </c>
      <c r="R320" s="116">
        <v>290.29443153337598</v>
      </c>
      <c r="S320" s="119">
        <f t="shared" si="24"/>
        <v>-7.465653398732619E-3</v>
      </c>
      <c r="T320" s="120">
        <f t="shared" si="25"/>
        <v>-7.8563363554281507E-3</v>
      </c>
      <c r="U320" s="120">
        <f t="shared" si="26"/>
        <v>0.18448831280971123</v>
      </c>
    </row>
    <row r="321" spans="12:21" x14ac:dyDescent="0.25">
      <c r="L321" s="121">
        <v>44681</v>
      </c>
      <c r="M321" s="114">
        <v>301.47281444816298</v>
      </c>
      <c r="N321" s="122">
        <f t="shared" si="27"/>
        <v>3.2074395402368117E-2</v>
      </c>
      <c r="O321" s="122">
        <f t="shared" si="28"/>
        <v>4.1394982403361702E-2</v>
      </c>
      <c r="P321" s="122">
        <f t="shared" si="29"/>
        <v>0.17463081378927314</v>
      </c>
      <c r="Q321" s="115">
        <v>44666</v>
      </c>
      <c r="R321" s="116">
        <v>291.16021841171499</v>
      </c>
      <c r="S321" s="119">
        <f t="shared" si="24"/>
        <v>2.9824439751249265E-3</v>
      </c>
      <c r="T321" s="120">
        <f t="shared" si="25"/>
        <v>-1.6436406836524031E-2</v>
      </c>
      <c r="U321" s="120">
        <f t="shared" si="26"/>
        <v>0.17578936692260161</v>
      </c>
    </row>
    <row r="322" spans="12:21" x14ac:dyDescent="0.25">
      <c r="L322" s="121">
        <v>44712</v>
      </c>
      <c r="M322" s="114">
        <v>309.77108120823499</v>
      </c>
      <c r="N322" s="122">
        <f t="shared" si="27"/>
        <v>2.7525754769171185E-2</v>
      </c>
      <c r="O322" s="122">
        <f t="shared" si="28"/>
        <v>7.5409515889286682E-2</v>
      </c>
      <c r="P322" s="122">
        <f t="shared" si="29"/>
        <v>0.18647745316693043</v>
      </c>
      <c r="Q322" s="115">
        <v>44696</v>
      </c>
      <c r="R322" s="116">
        <v>296.905795364732</v>
      </c>
      <c r="S322" s="119">
        <f t="shared" si="24"/>
        <v>1.9733385915010171E-2</v>
      </c>
      <c r="T322" s="120">
        <f t="shared" si="25"/>
        <v>1.5139002315249783E-2</v>
      </c>
      <c r="U322" s="120">
        <f t="shared" si="26"/>
        <v>0.18151471585979606</v>
      </c>
    </row>
    <row r="323" spans="12:21" x14ac:dyDescent="0.25">
      <c r="L323" s="121">
        <v>44742</v>
      </c>
      <c r="M323" s="123">
        <v>313.27567506468802</v>
      </c>
      <c r="N323" s="122">
        <f t="shared" si="27"/>
        <v>1.1313495897627535E-2</v>
      </c>
      <c r="O323" s="122">
        <f t="shared" si="28"/>
        <v>7.2480792433942121E-2</v>
      </c>
      <c r="P323" s="122">
        <f t="shared" si="29"/>
        <v>0.18591377260921127</v>
      </c>
      <c r="Q323" s="115">
        <v>44727</v>
      </c>
      <c r="R323" s="116">
        <v>301.479278591352</v>
      </c>
      <c r="S323" s="119">
        <f t="shared" si="24"/>
        <v>1.5403819319194323E-2</v>
      </c>
      <c r="T323" s="120">
        <f t="shared" si="25"/>
        <v>3.8529320038610759E-2</v>
      </c>
      <c r="U323" s="120">
        <f t="shared" si="26"/>
        <v>0.18327103719548021</v>
      </c>
    </row>
    <row r="324" spans="12:21" x14ac:dyDescent="0.25">
      <c r="L324" s="121">
        <v>44773</v>
      </c>
      <c r="M324" s="114">
        <v>312.81090326932701</v>
      </c>
      <c r="N324" s="122">
        <f t="shared" si="27"/>
        <v>-1.4835872439347142E-3</v>
      </c>
      <c r="O324" s="122">
        <f t="shared" si="28"/>
        <v>3.7608992512038197E-2</v>
      </c>
      <c r="P324" s="122">
        <f t="shared" si="29"/>
        <v>0.16742526433885385</v>
      </c>
      <c r="Q324" s="115">
        <v>44757</v>
      </c>
      <c r="R324" s="116">
        <v>304.46385235836198</v>
      </c>
      <c r="S324" s="119">
        <f t="shared" si="24"/>
        <v>9.8997641926015234E-3</v>
      </c>
      <c r="T324" s="120">
        <f t="shared" si="25"/>
        <v>4.5691798210684809E-2</v>
      </c>
      <c r="U324" s="120">
        <f t="shared" si="26"/>
        <v>0.16288101397103349</v>
      </c>
    </row>
    <row r="325" spans="12:21" x14ac:dyDescent="0.25">
      <c r="L325" s="121">
        <v>44804</v>
      </c>
      <c r="M325" s="114">
        <v>313.69192031192898</v>
      </c>
      <c r="N325" s="122">
        <f t="shared" si="27"/>
        <v>2.8164524746230324E-3</v>
      </c>
      <c r="O325" s="122">
        <f t="shared" si="28"/>
        <v>1.2657214767760383E-2</v>
      </c>
      <c r="P325" s="122">
        <f t="shared" si="29"/>
        <v>0.15056838797087657</v>
      </c>
      <c r="Q325" s="115">
        <v>44788</v>
      </c>
      <c r="R325" s="116">
        <v>303.49729119424899</v>
      </c>
      <c r="S325" s="119">
        <f t="shared" si="24"/>
        <v>-3.1746335620010946E-3</v>
      </c>
      <c r="T325" s="120">
        <f t="shared" si="25"/>
        <v>2.2200630410126321E-2</v>
      </c>
      <c r="U325" s="120">
        <f t="shared" si="26"/>
        <v>0.12619000380982048</v>
      </c>
    </row>
    <row r="326" spans="12:21" x14ac:dyDescent="0.25">
      <c r="L326" s="121">
        <v>44834</v>
      </c>
      <c r="M326" s="114">
        <v>313.45222052921099</v>
      </c>
      <c r="N326" s="122">
        <f t="shared" si="27"/>
        <v>-7.6412482183041419E-4</v>
      </c>
      <c r="O326" s="122">
        <f t="shared" si="28"/>
        <v>5.6354667334623798E-4</v>
      </c>
      <c r="P326" s="122">
        <f t="shared" si="29"/>
        <v>0.13334243342379337</v>
      </c>
      <c r="Q326" s="115">
        <v>44819</v>
      </c>
      <c r="R326" s="116">
        <v>300.24187725500201</v>
      </c>
      <c r="S326" s="119">
        <f t="shared" si="24"/>
        <v>-1.0726336061969599E-2</v>
      </c>
      <c r="T326" s="120">
        <f t="shared" si="25"/>
        <v>-4.104432457619267E-3</v>
      </c>
      <c r="U326" s="120">
        <f t="shared" si="26"/>
        <v>8.7497436406656526E-2</v>
      </c>
    </row>
    <row r="327" spans="12:21" x14ac:dyDescent="0.25">
      <c r="L327" s="121">
        <v>44865</v>
      </c>
      <c r="M327" s="114">
        <v>313.77569298220902</v>
      </c>
      <c r="N327" s="122">
        <f t="shared" si="27"/>
        <v>1.0319673360486004E-3</v>
      </c>
      <c r="O327" s="122">
        <f t="shared" si="28"/>
        <v>3.0842585817776325E-3</v>
      </c>
      <c r="P327" s="122">
        <f t="shared" si="29"/>
        <v>0.11086660685403782</v>
      </c>
      <c r="Q327" s="115">
        <v>44849</v>
      </c>
      <c r="R327" s="116">
        <v>292.321936489591</v>
      </c>
      <c r="S327" s="119">
        <f t="shared" si="24"/>
        <v>-2.6378534659522002E-2</v>
      </c>
      <c r="T327" s="120">
        <f t="shared" si="25"/>
        <v>-3.9879663134786969E-2</v>
      </c>
      <c r="U327" s="120">
        <f t="shared" si="26"/>
        <v>4.1092763128417253E-2</v>
      </c>
    </row>
    <row r="328" spans="12:21" x14ac:dyDescent="0.25">
      <c r="L328" s="121">
        <v>44895</v>
      </c>
      <c r="M328" s="114">
        <v>310.42972146825798</v>
      </c>
      <c r="N328" s="122">
        <f t="shared" si="27"/>
        <v>-1.0663577800275159E-2</v>
      </c>
      <c r="O328" s="122">
        <f t="shared" si="28"/>
        <v>-1.0399371588618367E-2</v>
      </c>
      <c r="P328" s="122">
        <f t="shared" si="29"/>
        <v>7.751660578171804E-2</v>
      </c>
      <c r="Q328" s="115">
        <v>44880</v>
      </c>
      <c r="R328" s="116">
        <v>286.49045400117399</v>
      </c>
      <c r="S328" s="119">
        <f t="shared" ref="S328:S338" si="30">R328/R327-1</f>
        <v>-1.9948836404293124E-2</v>
      </c>
      <c r="T328" s="120">
        <f t="shared" si="25"/>
        <v>-5.6036207526445558E-2</v>
      </c>
      <c r="U328" s="120">
        <f t="shared" si="26"/>
        <v>-2.5888596870100589E-3</v>
      </c>
    </row>
    <row r="329" spans="12:21" x14ac:dyDescent="0.25">
      <c r="L329" s="121">
        <v>44926</v>
      </c>
      <c r="M329" s="114">
        <v>306.273444260085</v>
      </c>
      <c r="N329" s="122">
        <f t="shared" si="27"/>
        <v>-1.3388786320184809E-2</v>
      </c>
      <c r="O329" s="122">
        <f t="shared" si="28"/>
        <v>-2.2902298337545202E-2</v>
      </c>
      <c r="P329" s="122">
        <f t="shared" si="29"/>
        <v>5.4126572867993827E-2</v>
      </c>
      <c r="Q329" s="115">
        <v>44910</v>
      </c>
      <c r="R329" s="116">
        <v>282.18952582353103</v>
      </c>
      <c r="S329" s="119">
        <f t="shared" si="30"/>
        <v>-1.5012465921902307E-2</v>
      </c>
      <c r="T329" s="120">
        <f t="shared" si="25"/>
        <v>-6.012602770978126E-2</v>
      </c>
      <c r="U329" s="120">
        <f t="shared" si="26"/>
        <v>-3.5556595027234184E-2</v>
      </c>
    </row>
    <row r="330" spans="12:21" x14ac:dyDescent="0.25">
      <c r="L330" s="121">
        <v>44957</v>
      </c>
      <c r="M330" s="114">
        <v>304.1616461301</v>
      </c>
      <c r="N330" s="122">
        <f t="shared" si="27"/>
        <v>-6.8951395217656808E-3</v>
      </c>
      <c r="O330" s="122">
        <f t="shared" si="28"/>
        <v>-3.0639871306583744E-2</v>
      </c>
      <c r="P330" s="122">
        <f t="shared" si="29"/>
        <v>5.0683169224524871E-2</v>
      </c>
      <c r="Q330" s="115">
        <v>44941</v>
      </c>
      <c r="R330" s="116">
        <v>280.40453450764898</v>
      </c>
      <c r="S330" s="119">
        <f t="shared" si="30"/>
        <v>-6.3255052102759723E-3</v>
      </c>
      <c r="T330" s="120">
        <f t="shared" ref="T330:T338" si="31">R330/R327-1</f>
        <v>-4.0768072779807873E-2</v>
      </c>
      <c r="U330" s="120">
        <f t="shared" si="26"/>
        <v>-5.2770007509452044E-2</v>
      </c>
    </row>
    <row r="331" spans="12:21" x14ac:dyDescent="0.25">
      <c r="L331" s="121">
        <v>44985</v>
      </c>
      <c r="M331" s="114">
        <v>305.44733824252</v>
      </c>
      <c r="N331" s="122">
        <f t="shared" si="27"/>
        <v>4.2270027427129264E-3</v>
      </c>
      <c r="O331" s="122">
        <f t="shared" si="28"/>
        <v>-1.6049955533163796E-2</v>
      </c>
      <c r="P331" s="122">
        <f t="shared" si="29"/>
        <v>6.0399094931161246E-2</v>
      </c>
      <c r="Q331" s="115">
        <v>44972</v>
      </c>
      <c r="R331" s="116">
        <v>277.64098298251099</v>
      </c>
      <c r="S331" s="119">
        <f t="shared" si="30"/>
        <v>-9.8555878562748278E-3</v>
      </c>
      <c r="T331" s="120">
        <f t="shared" si="31"/>
        <v>-3.0889235208607424E-2</v>
      </c>
      <c r="U331" s="120">
        <f t="shared" si="26"/>
        <v>-5.0728564861922676E-2</v>
      </c>
    </row>
    <row r="332" spans="12:21" x14ac:dyDescent="0.25">
      <c r="L332" s="121">
        <v>45016</v>
      </c>
      <c r="M332" s="114">
        <v>309.94494698212998</v>
      </c>
      <c r="N332" s="122">
        <f t="shared" si="27"/>
        <v>1.4724661755077806E-2</v>
      </c>
      <c r="O332" s="122">
        <f t="shared" si="28"/>
        <v>1.1987662629108442E-2</v>
      </c>
      <c r="P332" s="122">
        <f t="shared" si="29"/>
        <v>6.1078241333776928E-2</v>
      </c>
      <c r="Q332" s="115">
        <v>45000</v>
      </c>
      <c r="R332" s="116">
        <v>271.51452494002899</v>
      </c>
      <c r="S332" s="119">
        <f t="shared" si="30"/>
        <v>-2.2066115660121843E-2</v>
      </c>
      <c r="T332" s="120">
        <f t="shared" si="31"/>
        <v>-3.7829188919569323E-2</v>
      </c>
      <c r="U332" s="120">
        <f t="shared" si="26"/>
        <v>-6.4692617402782759E-2</v>
      </c>
    </row>
    <row r="333" spans="12:21" x14ac:dyDescent="0.25">
      <c r="L333" s="121">
        <v>45046</v>
      </c>
      <c r="M333" s="114">
        <v>310.84631446937499</v>
      </c>
      <c r="N333" s="122">
        <f t="shared" si="27"/>
        <v>2.9081535157176042E-3</v>
      </c>
      <c r="O333" s="122">
        <f t="shared" si="28"/>
        <v>2.1977354555793527E-2</v>
      </c>
      <c r="P333" s="122">
        <f t="shared" si="29"/>
        <v>3.1092355834372309E-2</v>
      </c>
      <c r="Q333" s="115">
        <v>45031</v>
      </c>
      <c r="R333" s="116">
        <v>268.62909420016899</v>
      </c>
      <c r="S333" s="119">
        <f t="shared" si="30"/>
        <v>-1.0627168990304692E-2</v>
      </c>
      <c r="T333" s="120">
        <f t="shared" si="31"/>
        <v>-4.1994471766143127E-2</v>
      </c>
      <c r="U333" s="120">
        <f t="shared" si="26"/>
        <v>-7.7383937731788199E-2</v>
      </c>
    </row>
    <row r="334" spans="12:21" x14ac:dyDescent="0.25">
      <c r="L334" s="121">
        <v>45077</v>
      </c>
      <c r="M334" s="114">
        <v>313.28005971147502</v>
      </c>
      <c r="N334" s="122">
        <f t="shared" si="27"/>
        <v>7.8294164312500136E-3</v>
      </c>
      <c r="O334" s="122">
        <f t="shared" si="28"/>
        <v>2.5643443200464189E-2</v>
      </c>
      <c r="P334" s="122">
        <f t="shared" si="29"/>
        <v>1.1327650371860232E-2</v>
      </c>
      <c r="Q334" s="115">
        <v>45061</v>
      </c>
      <c r="R334" s="116">
        <v>267.08283422137401</v>
      </c>
      <c r="S334" s="119">
        <f t="shared" si="30"/>
        <v>-5.7561150753193679E-3</v>
      </c>
      <c r="T334" s="120">
        <f t="shared" si="31"/>
        <v>-3.8028062887970893E-2</v>
      </c>
      <c r="U334" s="120">
        <f t="shared" si="26"/>
        <v>-0.10044587074065758</v>
      </c>
    </row>
    <row r="335" spans="12:21" x14ac:dyDescent="0.25">
      <c r="L335" s="121">
        <v>45107</v>
      </c>
      <c r="M335" s="114">
        <v>311.77676285944301</v>
      </c>
      <c r="N335" s="122">
        <f t="shared" si="27"/>
        <v>-4.7985717744579715E-3</v>
      </c>
      <c r="O335" s="122">
        <f t="shared" si="28"/>
        <v>5.9101330579802713E-3</v>
      </c>
      <c r="P335" s="122">
        <f t="shared" si="29"/>
        <v>-4.7846428068042401E-3</v>
      </c>
      <c r="Q335" s="115">
        <v>45092</v>
      </c>
      <c r="R335" s="116">
        <v>271.78030516034198</v>
      </c>
      <c r="S335" s="119">
        <f t="shared" si="30"/>
        <v>1.7588067584584754E-2</v>
      </c>
      <c r="T335" s="120">
        <f t="shared" si="31"/>
        <v>9.7888030252413216E-4</v>
      </c>
      <c r="U335" s="120">
        <f t="shared" si="26"/>
        <v>-9.8510828239264381E-2</v>
      </c>
    </row>
    <row r="336" spans="12:21" x14ac:dyDescent="0.25">
      <c r="L336" s="121">
        <v>45138</v>
      </c>
      <c r="M336" s="114">
        <v>316.24660082936498</v>
      </c>
      <c r="N336" s="122">
        <f t="shared" si="27"/>
        <v>1.4336661683594043E-2</v>
      </c>
      <c r="O336" s="122">
        <f t="shared" si="28"/>
        <v>1.7372849889529585E-2</v>
      </c>
      <c r="P336" s="122">
        <f t="shared" si="29"/>
        <v>1.0983305006730726E-2</v>
      </c>
      <c r="Q336" s="115">
        <v>45122</v>
      </c>
      <c r="R336" s="116">
        <v>272.76395476821699</v>
      </c>
      <c r="S336" s="119">
        <f t="shared" si="30"/>
        <v>3.6192821525264929E-3</v>
      </c>
      <c r="T336" s="120">
        <f t="shared" si="31"/>
        <v>1.5392452483076635E-2</v>
      </c>
      <c r="U336" s="120">
        <f t="shared" si="26"/>
        <v>-0.10411711388593148</v>
      </c>
    </row>
    <row r="337" spans="12:21" x14ac:dyDescent="0.25">
      <c r="L337" s="121">
        <v>45169</v>
      </c>
      <c r="M337" s="114">
        <v>315.34404071182001</v>
      </c>
      <c r="N337" s="122">
        <f t="shared" si="27"/>
        <v>-2.8539757112897579E-3</v>
      </c>
      <c r="O337" s="122">
        <f t="shared" si="28"/>
        <v>6.588293561504921E-3</v>
      </c>
      <c r="P337" s="122">
        <f t="shared" si="29"/>
        <v>5.2666973323640676E-3</v>
      </c>
      <c r="Q337" s="115">
        <v>45153</v>
      </c>
      <c r="R337" s="116">
        <v>272.73369276487801</v>
      </c>
      <c r="S337" s="119">
        <f t="shared" si="30"/>
        <v>-1.1094575661474426E-4</v>
      </c>
      <c r="T337" s="120">
        <f t="shared" si="31"/>
        <v>2.1157700231757337E-2</v>
      </c>
      <c r="U337" s="120">
        <f t="shared" si="26"/>
        <v>-0.10136366722851964</v>
      </c>
    </row>
    <row r="338" spans="12:21" x14ac:dyDescent="0.25">
      <c r="L338" s="121">
        <v>45199</v>
      </c>
      <c r="M338" s="114">
        <v>318.90519652412303</v>
      </c>
      <c r="N338" s="122">
        <f t="shared" si="27"/>
        <v>1.1292922499072766E-2</v>
      </c>
      <c r="O338" s="122">
        <f t="shared" si="28"/>
        <v>2.2863903003232044E-2</v>
      </c>
      <c r="P338" s="122">
        <f t="shared" si="29"/>
        <v>1.7396514166355681E-2</v>
      </c>
      <c r="Q338" s="115">
        <v>45184</v>
      </c>
      <c r="R338" s="116">
        <v>270.85335740050999</v>
      </c>
      <c r="S338" s="119">
        <f t="shared" si="30"/>
        <v>-6.8944007075394387E-3</v>
      </c>
      <c r="T338" s="120">
        <f t="shared" si="31"/>
        <v>-3.4106509641496086E-3</v>
      </c>
      <c r="U338" s="120">
        <f t="shared" si="26"/>
        <v>-9.7882814093690595E-2</v>
      </c>
    </row>
    <row r="339" spans="12:21" x14ac:dyDescent="0.25">
      <c r="L339" s="121">
        <v>45230</v>
      </c>
      <c r="M339" s="114">
        <v>314.47268708653502</v>
      </c>
      <c r="N339" s="122">
        <f t="shared" ref="N339" si="32">M339/M338-1</f>
        <v>-1.3899144591871582E-2</v>
      </c>
      <c r="O339" s="122">
        <f t="shared" ref="O339" si="33">M339/M336-1</f>
        <v>-5.609273706587925E-3</v>
      </c>
      <c r="P339" s="122">
        <f t="shared" ref="P339" si="34">M339/M327-1</f>
        <v>2.2213132499255828E-3</v>
      </c>
      <c r="Q339" s="115">
        <v>45214</v>
      </c>
      <c r="R339" s="116">
        <v>267.01099130975899</v>
      </c>
      <c r="S339" s="119">
        <f t="shared" ref="S339" si="35">R339/R338-1</f>
        <v>-1.418614902036941E-2</v>
      </c>
      <c r="T339" s="120">
        <f t="shared" ref="T339" si="36">R339/R336-1</f>
        <v>-2.1091362542190017E-2</v>
      </c>
      <c r="U339" s="120">
        <f t="shared" ref="U339" si="37">R339/R327-1</f>
        <v>-8.6585856278128759E-2</v>
      </c>
    </row>
    <row r="340" spans="12:21" x14ac:dyDescent="0.25">
      <c r="L340" s="124" t="s">
        <v>102</v>
      </c>
      <c r="M340" s="124"/>
      <c r="N340" s="124"/>
      <c r="O340" s="124"/>
      <c r="P340" s="125">
        <f>M339/$M$295-1</f>
        <v>0.33318816876319057</v>
      </c>
      <c r="Q340" s="124"/>
      <c r="R340" s="124"/>
      <c r="S340" s="126"/>
      <c r="T340" s="126"/>
      <c r="U340" s="125">
        <f>R339/$R$295-1</f>
        <v>0.17527876662640507</v>
      </c>
    </row>
    <row r="342" spans="12:21" x14ac:dyDescent="0.25">
      <c r="L342" s="127"/>
      <c r="M342" s="128" t="s">
        <v>7</v>
      </c>
      <c r="N342" s="128"/>
      <c r="O342" s="128"/>
      <c r="P342" s="128"/>
      <c r="Q342" s="129"/>
      <c r="R342" s="130" t="s">
        <v>16</v>
      </c>
    </row>
    <row r="343" spans="12:21" x14ac:dyDescent="0.25">
      <c r="L343" s="127">
        <v>43100</v>
      </c>
      <c r="M343" s="128" t="s">
        <v>76</v>
      </c>
      <c r="N343" s="128"/>
      <c r="O343" s="128"/>
      <c r="P343" s="128"/>
      <c r="Q343" s="129">
        <v>42353</v>
      </c>
      <c r="R343" s="130" t="s">
        <v>76</v>
      </c>
    </row>
    <row r="344" spans="12:21" x14ac:dyDescent="0.25">
      <c r="L344" s="127" t="s">
        <v>103</v>
      </c>
      <c r="M344" s="128">
        <f>MIN($M$162:$M$197)</f>
        <v>119.491163187664</v>
      </c>
      <c r="N344" s="15">
        <f>INDEX($L$162:$L$197,MATCH(M344,$M$162:$M$197,0),1)</f>
        <v>40633</v>
      </c>
      <c r="P344" s="128"/>
      <c r="Q344" s="128"/>
      <c r="R344" s="128">
        <f>MIN($R$162:$R$197)</f>
        <v>108.045675441303</v>
      </c>
      <c r="S344" s="15">
        <f>INDEX($Q$162:$Q$197,MATCH(R344,$R$162:$R$197,0),1)</f>
        <v>40193</v>
      </c>
    </row>
    <row r="345" spans="12:21" x14ac:dyDescent="0.25">
      <c r="L345" s="127" t="s">
        <v>104</v>
      </c>
      <c r="M345" s="131">
        <f>M339/M344-1</f>
        <v>1.6317652175889141</v>
      </c>
      <c r="N345" s="131"/>
      <c r="O345" s="131"/>
      <c r="P345" s="131"/>
      <c r="Q345" s="132"/>
      <c r="R345" s="132">
        <f>R339/R344-1</f>
        <v>1.4712788385021076</v>
      </c>
    </row>
    <row r="346" spans="12:21" x14ac:dyDescent="0.25">
      <c r="L346" s="127" t="s">
        <v>105</v>
      </c>
      <c r="M346" s="132">
        <f>M339/M327-1</f>
        <v>2.2213132499255828E-3</v>
      </c>
      <c r="N346" s="132"/>
      <c r="O346" s="132"/>
      <c r="P346" s="132"/>
      <c r="Q346" s="132"/>
      <c r="R346" s="132">
        <f>R339/R327-1</f>
        <v>-8.6585856278128759E-2</v>
      </c>
    </row>
    <row r="347" spans="12:21" x14ac:dyDescent="0.25">
      <c r="L347" s="127" t="s">
        <v>106</v>
      </c>
      <c r="M347" s="132">
        <f>M339/M336-1</f>
        <v>-5.609273706587925E-3</v>
      </c>
      <c r="N347" s="132"/>
      <c r="O347" s="132"/>
      <c r="P347" s="132"/>
      <c r="Q347" s="132"/>
      <c r="R347" s="132">
        <f>R339/R336-1</f>
        <v>-2.1091362542190017E-2</v>
      </c>
    </row>
    <row r="348" spans="12:21" x14ac:dyDescent="0.25">
      <c r="L348" s="127" t="s">
        <v>107</v>
      </c>
      <c r="M348" s="132">
        <f>M339/M338-1</f>
        <v>-1.3899144591871582E-2</v>
      </c>
      <c r="N348" s="132"/>
      <c r="O348" s="132"/>
      <c r="P348" s="132"/>
      <c r="Q348" s="129"/>
      <c r="R348" s="133">
        <f>R339/R338-1</f>
        <v>-1.418614902036941E-2</v>
      </c>
    </row>
  </sheetData>
  <mergeCells count="2">
    <mergeCell ref="A7:J7"/>
    <mergeCell ref="A8:J8"/>
  </mergeCells>
  <conditionalFormatting sqref="L30:L344 N344 S344 L346:L6000">
    <cfRule type="expression" dxfId="23" priority="1">
      <formula>$M30=""</formula>
    </cfRule>
  </conditionalFormatting>
  <conditionalFormatting sqref="L345">
    <cfRule type="expression" dxfId="22" priority="2">
      <formula>#REF!=""</formula>
    </cfRule>
  </conditionalFormatting>
  <conditionalFormatting sqref="Q6:Q339">
    <cfRule type="expression" dxfId="21" priority="6">
      <formula>$R6=""</formula>
    </cfRule>
  </conditionalFormatting>
  <conditionalFormatting sqref="Q342:Q343 Q348">
    <cfRule type="expression" dxfId="20" priority="3">
      <formula>$R342=""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2AEE-F3F5-480A-A5AB-072B687F65C7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A877-3DAD-4116-9D81-4B430EC3BDBC}">
  <sheetPr codeName="Sheet2"/>
  <dimension ref="A1:T508"/>
  <sheetViews>
    <sheetView tabSelected="1" topLeftCell="A279" workbookViewId="0">
      <selection activeCell="R318" sqref="R318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34" t="s">
        <v>3</v>
      </c>
      <c r="N5" s="134" t="s">
        <v>108</v>
      </c>
      <c r="O5" s="134" t="s">
        <v>109</v>
      </c>
      <c r="P5" s="134" t="s">
        <v>110</v>
      </c>
      <c r="Q5" s="135" t="s">
        <v>4</v>
      </c>
      <c r="R5" s="136" t="s">
        <v>111</v>
      </c>
      <c r="S5" s="136" t="s">
        <v>112</v>
      </c>
      <c r="T5" s="136" t="s">
        <v>113</v>
      </c>
    </row>
    <row r="6" spans="1:20" x14ac:dyDescent="0.25">
      <c r="K6" s="25">
        <v>35826</v>
      </c>
      <c r="L6" s="26">
        <v>78.353653143654498</v>
      </c>
      <c r="M6" s="137">
        <v>84.286854114432899</v>
      </c>
      <c r="N6" s="137"/>
      <c r="O6" s="137"/>
      <c r="P6" s="137"/>
      <c r="Q6" s="138">
        <v>76.184693730747995</v>
      </c>
      <c r="R6" s="139"/>
      <c r="S6" s="139"/>
      <c r="T6" s="139"/>
    </row>
    <row r="7" spans="1:20" ht="15.75" x14ac:dyDescent="0.25">
      <c r="A7" s="176" t="s">
        <v>75</v>
      </c>
      <c r="B7" s="176"/>
      <c r="C7" s="176"/>
      <c r="D7" s="176"/>
      <c r="E7" s="176"/>
      <c r="F7" s="176"/>
      <c r="G7" s="176"/>
      <c r="H7" s="176"/>
      <c r="I7" s="176"/>
      <c r="J7" s="176"/>
      <c r="K7" s="25">
        <v>35854</v>
      </c>
      <c r="L7" s="26">
        <v>78.000375331980706</v>
      </c>
      <c r="M7" s="137">
        <v>83.245623658008597</v>
      </c>
      <c r="N7" s="140">
        <f>M7/M6-1</f>
        <v>-1.2353414626326664E-2</v>
      </c>
      <c r="O7" s="137"/>
      <c r="P7" s="137"/>
      <c r="Q7" s="138">
        <v>76.283231355290994</v>
      </c>
      <c r="R7" s="141">
        <f>Q7/Q6-1</f>
        <v>1.2934044847807691E-3</v>
      </c>
      <c r="S7" s="138"/>
      <c r="T7" s="138"/>
    </row>
    <row r="8" spans="1:20" ht="15.75" x14ac:dyDescent="0.25">
      <c r="A8" s="176" t="s">
        <v>74</v>
      </c>
      <c r="B8" s="176"/>
      <c r="C8" s="176"/>
      <c r="D8" s="176"/>
      <c r="E8" s="176"/>
      <c r="F8" s="176"/>
      <c r="G8" s="176"/>
      <c r="H8" s="176"/>
      <c r="I8" s="176"/>
      <c r="J8" s="176"/>
      <c r="K8" s="25">
        <v>35885</v>
      </c>
      <c r="L8" s="26">
        <v>77.758239599737493</v>
      </c>
      <c r="M8" s="137">
        <v>83.013299411161995</v>
      </c>
      <c r="N8" s="140">
        <f t="shared" ref="N8:N71" si="0">M8/M7-1</f>
        <v>-2.7908283539449519E-3</v>
      </c>
      <c r="O8" s="137"/>
      <c r="P8" s="137"/>
      <c r="Q8" s="138">
        <v>76.108028525661894</v>
      </c>
      <c r="R8" s="141">
        <f t="shared" ref="R8:R71" si="1">Q8/Q7-1</f>
        <v>-2.2967410598154769E-3</v>
      </c>
      <c r="S8" s="138"/>
      <c r="T8" s="138"/>
    </row>
    <row r="9" spans="1:20" x14ac:dyDescent="0.25">
      <c r="K9" s="25">
        <v>35915</v>
      </c>
      <c r="L9" s="26">
        <v>78.559300049443607</v>
      </c>
      <c r="M9" s="137">
        <v>84.138496668037106</v>
      </c>
      <c r="N9" s="140">
        <f t="shared" si="0"/>
        <v>1.3554421578909182E-2</v>
      </c>
      <c r="O9" s="140">
        <f>M9/M6-1</f>
        <v>-1.760149289643409E-3</v>
      </c>
      <c r="P9" s="137"/>
      <c r="Q9" s="138">
        <v>76.841881318624999</v>
      </c>
      <c r="R9" s="141">
        <f t="shared" si="1"/>
        <v>9.6422520354164654E-3</v>
      </c>
      <c r="S9" s="141">
        <f>Q9/Q6-1</f>
        <v>8.6262417776414857E-3</v>
      </c>
      <c r="T9" s="138"/>
    </row>
    <row r="10" spans="1:20" x14ac:dyDescent="0.25">
      <c r="K10" s="25">
        <v>35946</v>
      </c>
      <c r="L10" s="26">
        <v>79.645128600999996</v>
      </c>
      <c r="M10" s="137">
        <v>85.595816022551205</v>
      </c>
      <c r="N10" s="140">
        <f t="shared" si="0"/>
        <v>1.7320482445317031E-2</v>
      </c>
      <c r="O10" s="140">
        <f t="shared" ref="O10:O73" si="2">M10/M7-1</f>
        <v>2.8232023033399445E-2</v>
      </c>
      <c r="P10" s="137"/>
      <c r="Q10" s="138">
        <v>77.775155724461698</v>
      </c>
      <c r="R10" s="141">
        <f t="shared" si="1"/>
        <v>1.2145387252647799E-2</v>
      </c>
      <c r="S10" s="141">
        <f t="shared" ref="S10:S73" si="3">Q10/Q7-1</f>
        <v>1.955769757867265E-2</v>
      </c>
      <c r="T10" s="138"/>
    </row>
    <row r="11" spans="1:20" x14ac:dyDescent="0.25">
      <c r="K11" s="25">
        <v>35976</v>
      </c>
      <c r="L11" s="26">
        <v>80.852729908455402</v>
      </c>
      <c r="M11" s="137">
        <v>85.698980097337497</v>
      </c>
      <c r="N11" s="140">
        <f t="shared" si="0"/>
        <v>1.2052466998984102E-3</v>
      </c>
      <c r="O11" s="140">
        <f t="shared" si="2"/>
        <v>3.2352414676031893E-2</v>
      </c>
      <c r="P11" s="137"/>
      <c r="Q11" s="138">
        <v>79.287567650103099</v>
      </c>
      <c r="R11" s="141">
        <f t="shared" si="1"/>
        <v>1.9445951750961532E-2</v>
      </c>
      <c r="S11" s="141">
        <f t="shared" si="3"/>
        <v>4.177665860007318E-2</v>
      </c>
      <c r="T11" s="138"/>
    </row>
    <row r="12" spans="1:20" x14ac:dyDescent="0.25">
      <c r="K12" s="25">
        <v>36007</v>
      </c>
      <c r="L12" s="26">
        <v>80.653266461467595</v>
      </c>
      <c r="M12" s="137">
        <v>85.167310113889002</v>
      </c>
      <c r="N12" s="140">
        <f t="shared" si="0"/>
        <v>-6.2039242805995709E-3</v>
      </c>
      <c r="O12" s="140">
        <f t="shared" si="2"/>
        <v>1.2227618588326106E-2</v>
      </c>
      <c r="P12" s="137"/>
      <c r="Q12" s="138">
        <v>79.265481200698105</v>
      </c>
      <c r="R12" s="141">
        <f t="shared" si="1"/>
        <v>-2.7856131874881562E-4</v>
      </c>
      <c r="S12" s="141">
        <f t="shared" si="3"/>
        <v>3.1540090384092112E-2</v>
      </c>
      <c r="T12" s="138"/>
    </row>
    <row r="13" spans="1:20" x14ac:dyDescent="0.25">
      <c r="K13" s="25">
        <v>36038</v>
      </c>
      <c r="L13" s="26">
        <v>79.924830284377293</v>
      </c>
      <c r="M13" s="137">
        <v>83.500121514895497</v>
      </c>
      <c r="N13" s="140">
        <f t="shared" si="0"/>
        <v>-1.9575452092640666E-2</v>
      </c>
      <c r="O13" s="140">
        <f t="shared" si="2"/>
        <v>-2.4483609188369337E-2</v>
      </c>
      <c r="P13" s="137"/>
      <c r="Q13" s="138">
        <v>78.889018745832004</v>
      </c>
      <c r="R13" s="141">
        <f t="shared" si="1"/>
        <v>-4.7493871123157616E-3</v>
      </c>
      <c r="S13" s="141">
        <f t="shared" si="3"/>
        <v>1.4321578799744827E-2</v>
      </c>
      <c r="T13" s="138"/>
    </row>
    <row r="14" spans="1:20" x14ac:dyDescent="0.25">
      <c r="K14" s="25">
        <v>36068</v>
      </c>
      <c r="L14" s="26">
        <v>79.542472977289705</v>
      </c>
      <c r="M14" s="137">
        <v>84.574903266318799</v>
      </c>
      <c r="N14" s="140">
        <f t="shared" si="0"/>
        <v>1.2871619009938495E-2</v>
      </c>
      <c r="O14" s="140">
        <f t="shared" si="2"/>
        <v>-1.3116571862838544E-2</v>
      </c>
      <c r="P14" s="137"/>
      <c r="Q14" s="138">
        <v>78.262229270095403</v>
      </c>
      <c r="R14" s="141">
        <f t="shared" si="1"/>
        <v>-7.9452056281245076E-3</v>
      </c>
      <c r="S14" s="141">
        <f t="shared" si="3"/>
        <v>-1.2931893490950919E-2</v>
      </c>
      <c r="T14" s="138"/>
    </row>
    <row r="15" spans="1:20" x14ac:dyDescent="0.25">
      <c r="K15" s="25">
        <v>36099</v>
      </c>
      <c r="L15" s="26">
        <v>80.522141077327007</v>
      </c>
      <c r="M15" s="137">
        <v>85.547868222006599</v>
      </c>
      <c r="N15" s="140">
        <f t="shared" si="0"/>
        <v>1.1504180532421415E-2</v>
      </c>
      <c r="O15" s="140">
        <f t="shared" si="2"/>
        <v>4.4683588997784796E-3</v>
      </c>
      <c r="P15" s="137"/>
      <c r="Q15" s="138">
        <v>79.316208036110297</v>
      </c>
      <c r="R15" s="141">
        <f t="shared" si="1"/>
        <v>1.3467272474151581E-2</v>
      </c>
      <c r="S15" s="141">
        <f t="shared" si="3"/>
        <v>6.3996123714615827E-4</v>
      </c>
      <c r="T15" s="138"/>
    </row>
    <row r="16" spans="1:20" x14ac:dyDescent="0.25">
      <c r="K16" s="25">
        <v>36129</v>
      </c>
      <c r="L16" s="26">
        <v>82.373867686891501</v>
      </c>
      <c r="M16" s="137">
        <v>89.497379496697107</v>
      </c>
      <c r="N16" s="140">
        <f t="shared" si="0"/>
        <v>4.6167267014077584E-2</v>
      </c>
      <c r="O16" s="140">
        <f t="shared" si="2"/>
        <v>7.1823344361621855E-2</v>
      </c>
      <c r="P16" s="137"/>
      <c r="Q16" s="138">
        <v>80.769945872962694</v>
      </c>
      <c r="R16" s="141">
        <f t="shared" si="1"/>
        <v>1.832838297300543E-2</v>
      </c>
      <c r="S16" s="141">
        <f t="shared" si="3"/>
        <v>2.3842698984388955E-2</v>
      </c>
      <c r="T16" s="138"/>
    </row>
    <row r="17" spans="11:20" x14ac:dyDescent="0.25">
      <c r="K17" s="25">
        <v>36160</v>
      </c>
      <c r="L17" s="26">
        <v>83.7981099624579</v>
      </c>
      <c r="M17" s="137">
        <v>91.218219377186401</v>
      </c>
      <c r="N17" s="140">
        <f t="shared" si="0"/>
        <v>1.9227824213029709E-2</v>
      </c>
      <c r="O17" s="140">
        <f t="shared" si="2"/>
        <v>7.8549497005611535E-2</v>
      </c>
      <c r="P17" s="137"/>
      <c r="Q17" s="138">
        <v>82.230968075357396</v>
      </c>
      <c r="R17" s="141">
        <f t="shared" si="1"/>
        <v>1.8088686164190904E-2</v>
      </c>
      <c r="S17" s="141">
        <f t="shared" si="3"/>
        <v>5.07107814622203E-2</v>
      </c>
      <c r="T17" s="138"/>
    </row>
    <row r="18" spans="11:20" x14ac:dyDescent="0.25">
      <c r="K18" s="25">
        <v>36191</v>
      </c>
      <c r="L18" s="26">
        <v>84.116666493213103</v>
      </c>
      <c r="M18" s="137">
        <v>91.825850279071702</v>
      </c>
      <c r="N18" s="140">
        <f t="shared" si="0"/>
        <v>6.6612887867580906E-3</v>
      </c>
      <c r="O18" s="140">
        <f t="shared" si="2"/>
        <v>7.3385604896349044E-2</v>
      </c>
      <c r="P18" s="140">
        <f>M18/M6-1</f>
        <v>8.9444507614478086E-2</v>
      </c>
      <c r="Q18" s="138">
        <v>82.490290721541996</v>
      </c>
      <c r="R18" s="141">
        <f t="shared" si="1"/>
        <v>3.1535886327758167E-3</v>
      </c>
      <c r="S18" s="141">
        <f t="shared" si="3"/>
        <v>4.0018084122057873E-2</v>
      </c>
      <c r="T18" s="141">
        <f>Q18/Q6-1</f>
        <v>8.2767242106127625E-2</v>
      </c>
    </row>
    <row r="19" spans="11:20" x14ac:dyDescent="0.25">
      <c r="K19" s="25">
        <v>36219</v>
      </c>
      <c r="L19" s="26">
        <v>83.695757067032105</v>
      </c>
      <c r="M19" s="137">
        <v>88.043572126230103</v>
      </c>
      <c r="N19" s="140">
        <f t="shared" si="0"/>
        <v>-4.1189688321390139E-2</v>
      </c>
      <c r="O19" s="140">
        <f t="shared" si="2"/>
        <v>-1.6244133388516269E-2</v>
      </c>
      <c r="P19" s="140">
        <f t="shared" ref="P19:P82" si="4">M19/M7-1</f>
        <v>5.7636044483642124E-2</v>
      </c>
      <c r="Q19" s="138">
        <v>82.696781106798596</v>
      </c>
      <c r="R19" s="141">
        <f t="shared" si="1"/>
        <v>2.5032083588314435E-3</v>
      </c>
      <c r="S19" s="141">
        <f t="shared" si="3"/>
        <v>2.3855844064405884E-2</v>
      </c>
      <c r="T19" s="141">
        <f t="shared" ref="T19:T82" si="5">Q19/Q7-1</f>
        <v>8.407548602177517E-2</v>
      </c>
    </row>
    <row r="20" spans="11:20" x14ac:dyDescent="0.25">
      <c r="K20" s="25">
        <v>36250</v>
      </c>
      <c r="L20" s="26">
        <v>83.861952036603498</v>
      </c>
      <c r="M20" s="137">
        <v>86.376756554466496</v>
      </c>
      <c r="N20" s="140">
        <f t="shared" si="0"/>
        <v>-1.8931712236457843E-2</v>
      </c>
      <c r="O20" s="140">
        <f t="shared" si="2"/>
        <v>-5.3075612040841325E-2</v>
      </c>
      <c r="P20" s="140">
        <f t="shared" si="4"/>
        <v>4.0517087830052478E-2</v>
      </c>
      <c r="Q20" s="138">
        <v>83.199464780866904</v>
      </c>
      <c r="R20" s="141">
        <f t="shared" si="1"/>
        <v>6.0786365241849438E-3</v>
      </c>
      <c r="S20" s="141">
        <f t="shared" si="3"/>
        <v>1.1777761203321413E-2</v>
      </c>
      <c r="T20" s="141">
        <f t="shared" si="5"/>
        <v>9.3175928907604622E-2</v>
      </c>
    </row>
    <row r="21" spans="11:20" x14ac:dyDescent="0.25">
      <c r="K21" s="25">
        <v>36280</v>
      </c>
      <c r="L21" s="26">
        <v>84.951592042410198</v>
      </c>
      <c r="M21" s="137">
        <v>86.282103013363098</v>
      </c>
      <c r="N21" s="140">
        <f t="shared" si="0"/>
        <v>-1.0958218956012011E-3</v>
      </c>
      <c r="O21" s="140">
        <f t="shared" si="2"/>
        <v>-6.0372403292323185E-2</v>
      </c>
      <c r="P21" s="140">
        <f t="shared" si="4"/>
        <v>2.5477117255653381E-2</v>
      </c>
      <c r="Q21" s="138">
        <v>84.471989784527395</v>
      </c>
      <c r="R21" s="141">
        <f t="shared" si="1"/>
        <v>1.5294870069322064E-2</v>
      </c>
      <c r="S21" s="141">
        <f t="shared" si="3"/>
        <v>2.4023421976713699E-2</v>
      </c>
      <c r="T21" s="141">
        <f t="shared" si="5"/>
        <v>9.9296221474122204E-2</v>
      </c>
    </row>
    <row r="22" spans="11:20" x14ac:dyDescent="0.25">
      <c r="K22" s="25">
        <v>36311</v>
      </c>
      <c r="L22" s="26">
        <v>86.4783780469498</v>
      </c>
      <c r="M22" s="137">
        <v>91.041171569771706</v>
      </c>
      <c r="N22" s="140">
        <f t="shared" si="0"/>
        <v>5.5157076499068758E-2</v>
      </c>
      <c r="O22" s="140">
        <f t="shared" si="2"/>
        <v>3.4046772196428821E-2</v>
      </c>
      <c r="P22" s="140">
        <f t="shared" si="4"/>
        <v>6.3617076163931419E-2</v>
      </c>
      <c r="Q22" s="138">
        <v>85.380934601043293</v>
      </c>
      <c r="R22" s="141">
        <f t="shared" si="1"/>
        <v>1.0760310238156379E-2</v>
      </c>
      <c r="S22" s="141">
        <f t="shared" si="3"/>
        <v>3.2457774756410984E-2</v>
      </c>
      <c r="T22" s="141">
        <f t="shared" si="5"/>
        <v>9.7791882327140645E-2</v>
      </c>
    </row>
    <row r="23" spans="11:20" x14ac:dyDescent="0.25">
      <c r="K23" s="25">
        <v>36341</v>
      </c>
      <c r="L23" s="26">
        <v>87.753836595106904</v>
      </c>
      <c r="M23" s="137">
        <v>93.660958836183596</v>
      </c>
      <c r="N23" s="140">
        <f t="shared" si="0"/>
        <v>2.8775851861749802E-2</v>
      </c>
      <c r="O23" s="140">
        <f t="shared" si="2"/>
        <v>8.4330583507426615E-2</v>
      </c>
      <c r="P23" s="140">
        <f t="shared" si="4"/>
        <v>9.2906341823471239E-2</v>
      </c>
      <c r="Q23" s="138">
        <v>86.269639974822496</v>
      </c>
      <c r="R23" s="141">
        <f t="shared" si="1"/>
        <v>1.0408709835888263E-2</v>
      </c>
      <c r="S23" s="141">
        <f t="shared" si="3"/>
        <v>3.6901381541839307E-2</v>
      </c>
      <c r="T23" s="141">
        <f t="shared" si="5"/>
        <v>8.806011499219335E-2</v>
      </c>
    </row>
    <row r="24" spans="11:20" x14ac:dyDescent="0.25">
      <c r="K24" s="25">
        <v>36372</v>
      </c>
      <c r="L24" s="26">
        <v>88.358456847547501</v>
      </c>
      <c r="M24" s="137">
        <v>96.561169703663595</v>
      </c>
      <c r="N24" s="140">
        <f t="shared" si="0"/>
        <v>3.0964992281923731E-2</v>
      </c>
      <c r="O24" s="140">
        <f t="shared" si="2"/>
        <v>0.11913324236786971</v>
      </c>
      <c r="P24" s="140">
        <f t="shared" si="4"/>
        <v>0.13378207641568451</v>
      </c>
      <c r="Q24" s="138">
        <v>86.403753742095503</v>
      </c>
      <c r="R24" s="141">
        <f t="shared" si="1"/>
        <v>1.5545882341938544E-3</v>
      </c>
      <c r="S24" s="141">
        <f t="shared" si="3"/>
        <v>2.2868692480142672E-2</v>
      </c>
      <c r="T24" s="141">
        <f t="shared" si="5"/>
        <v>9.005524767235662E-2</v>
      </c>
    </row>
    <row r="25" spans="11:20" x14ac:dyDescent="0.25">
      <c r="K25" s="25">
        <v>36403</v>
      </c>
      <c r="L25" s="26">
        <v>88.588601621894597</v>
      </c>
      <c r="M25" s="137">
        <v>94.761823542419805</v>
      </c>
      <c r="N25" s="140">
        <f t="shared" si="0"/>
        <v>-1.8634262268837465E-2</v>
      </c>
      <c r="O25" s="140">
        <f t="shared" si="2"/>
        <v>4.0867795399542661E-2</v>
      </c>
      <c r="P25" s="140">
        <f t="shared" si="4"/>
        <v>0.13487048669163126</v>
      </c>
      <c r="Q25" s="138">
        <v>86.943416505797401</v>
      </c>
      <c r="R25" s="141">
        <f t="shared" si="1"/>
        <v>6.2458254454167417E-3</v>
      </c>
      <c r="S25" s="141">
        <f t="shared" si="3"/>
        <v>1.8300126510152115E-2</v>
      </c>
      <c r="T25" s="141">
        <f t="shared" si="5"/>
        <v>0.10209783171363052</v>
      </c>
    </row>
    <row r="26" spans="11:20" x14ac:dyDescent="0.25">
      <c r="K26" s="25">
        <v>36433</v>
      </c>
      <c r="L26" s="26">
        <v>89.017126292456197</v>
      </c>
      <c r="M26" s="137">
        <v>94.816401521632002</v>
      </c>
      <c r="N26" s="140">
        <f t="shared" si="0"/>
        <v>5.759490179899629E-4</v>
      </c>
      <c r="O26" s="140">
        <f t="shared" si="2"/>
        <v>1.2336438787364123E-2</v>
      </c>
      <c r="P26" s="140">
        <f t="shared" si="4"/>
        <v>0.12109382168683824</v>
      </c>
      <c r="Q26" s="138">
        <v>87.378395711319598</v>
      </c>
      <c r="R26" s="141">
        <f t="shared" si="1"/>
        <v>5.0030148687933984E-3</v>
      </c>
      <c r="S26" s="141">
        <f t="shared" si="3"/>
        <v>1.2852212398483331E-2</v>
      </c>
      <c r="T26" s="141">
        <f t="shared" si="5"/>
        <v>0.11648232520649082</v>
      </c>
    </row>
    <row r="27" spans="11:20" x14ac:dyDescent="0.25">
      <c r="K27" s="25">
        <v>36464</v>
      </c>
      <c r="L27" s="26">
        <v>89.614897653643695</v>
      </c>
      <c r="M27" s="137">
        <v>93.277048800614097</v>
      </c>
      <c r="N27" s="140">
        <f t="shared" si="0"/>
        <v>-1.6235089038542649E-2</v>
      </c>
      <c r="O27" s="140">
        <f t="shared" si="2"/>
        <v>-3.4010782109704429E-2</v>
      </c>
      <c r="P27" s="140">
        <f t="shared" si="4"/>
        <v>9.0349189748941239E-2</v>
      </c>
      <c r="Q27" s="138">
        <v>88.275395410338902</v>
      </c>
      <c r="R27" s="141">
        <f t="shared" si="1"/>
        <v>1.0265692013650796E-2</v>
      </c>
      <c r="S27" s="141">
        <f t="shared" si="3"/>
        <v>2.1661578197516906E-2</v>
      </c>
      <c r="T27" s="141">
        <f t="shared" si="5"/>
        <v>0.1129553163982544</v>
      </c>
    </row>
    <row r="28" spans="11:20" x14ac:dyDescent="0.25">
      <c r="K28" s="25">
        <v>36494</v>
      </c>
      <c r="L28" s="26">
        <v>90.656013083848705</v>
      </c>
      <c r="M28" s="137">
        <v>95.577138321450803</v>
      </c>
      <c r="N28" s="140">
        <f t="shared" si="0"/>
        <v>2.4658686680292696E-2</v>
      </c>
      <c r="O28" s="140">
        <f t="shared" si="2"/>
        <v>8.6038316755905342E-3</v>
      </c>
      <c r="P28" s="140">
        <f t="shared" si="4"/>
        <v>6.7932255211763604E-2</v>
      </c>
      <c r="Q28" s="138">
        <v>89.154609320716304</v>
      </c>
      <c r="R28" s="141">
        <f t="shared" si="1"/>
        <v>9.9598977301711411E-3</v>
      </c>
      <c r="S28" s="141">
        <f t="shared" si="3"/>
        <v>2.5432550315888092E-2</v>
      </c>
      <c r="T28" s="141">
        <f t="shared" si="5"/>
        <v>0.10380919978504455</v>
      </c>
    </row>
    <row r="29" spans="11:20" x14ac:dyDescent="0.25">
      <c r="K29" s="25">
        <v>36525</v>
      </c>
      <c r="L29" s="26">
        <v>91.236380192353195</v>
      </c>
      <c r="M29" s="137">
        <v>95.659508790553204</v>
      </c>
      <c r="N29" s="140">
        <f t="shared" si="0"/>
        <v>8.6182188072392307E-4</v>
      </c>
      <c r="O29" s="140">
        <f t="shared" si="2"/>
        <v>8.8919981711059748E-3</v>
      </c>
      <c r="P29" s="140">
        <f t="shared" si="4"/>
        <v>4.8688622116181746E-2</v>
      </c>
      <c r="Q29" s="138">
        <v>90.059845633950104</v>
      </c>
      <c r="R29" s="141">
        <f t="shared" si="1"/>
        <v>1.0153555942098214E-2</v>
      </c>
      <c r="S29" s="141">
        <f t="shared" si="3"/>
        <v>3.0687790738221699E-2</v>
      </c>
      <c r="T29" s="141">
        <f t="shared" si="5"/>
        <v>9.5205951502580266E-2</v>
      </c>
    </row>
    <row r="30" spans="11:20" x14ac:dyDescent="0.25">
      <c r="K30" s="25">
        <v>36556</v>
      </c>
      <c r="L30" s="26">
        <v>92.246951452760101</v>
      </c>
      <c r="M30" s="137">
        <v>98.122285378213405</v>
      </c>
      <c r="N30" s="140">
        <f t="shared" si="0"/>
        <v>2.5745235563068292E-2</v>
      </c>
      <c r="O30" s="140">
        <f t="shared" si="2"/>
        <v>5.1944574146597589E-2</v>
      </c>
      <c r="P30" s="140">
        <f t="shared" si="4"/>
        <v>6.8569308969162357E-2</v>
      </c>
      <c r="Q30" s="138">
        <v>91.046985493658198</v>
      </c>
      <c r="R30" s="141">
        <f t="shared" si="1"/>
        <v>1.096093217525973E-2</v>
      </c>
      <c r="S30" s="141">
        <f t="shared" si="3"/>
        <v>3.1397084889122739E-2</v>
      </c>
      <c r="T30" s="141">
        <f t="shared" si="5"/>
        <v>0.10372972015580073</v>
      </c>
    </row>
    <row r="31" spans="11:20" x14ac:dyDescent="0.25">
      <c r="K31" s="25">
        <v>36585</v>
      </c>
      <c r="L31" s="26">
        <v>92.596282534366296</v>
      </c>
      <c r="M31" s="137">
        <v>97.174378519749595</v>
      </c>
      <c r="N31" s="140">
        <f t="shared" si="0"/>
        <v>-9.6604645398350453E-3</v>
      </c>
      <c r="O31" s="140">
        <f t="shared" si="2"/>
        <v>1.6711529831818783E-2</v>
      </c>
      <c r="P31" s="140">
        <f t="shared" si="4"/>
        <v>0.10370781390410233</v>
      </c>
      <c r="Q31" s="138">
        <v>91.669770154635998</v>
      </c>
      <c r="R31" s="141">
        <f t="shared" si="1"/>
        <v>6.8402556943654158E-3</v>
      </c>
      <c r="S31" s="141">
        <f t="shared" si="3"/>
        <v>2.8211226016053637E-2</v>
      </c>
      <c r="T31" s="141">
        <f t="shared" si="5"/>
        <v>0.1085046954397082</v>
      </c>
    </row>
    <row r="32" spans="11:20" x14ac:dyDescent="0.25">
      <c r="K32" s="25">
        <v>36616</v>
      </c>
      <c r="L32" s="26">
        <v>93.190032114744298</v>
      </c>
      <c r="M32" s="137">
        <v>97.8451087601848</v>
      </c>
      <c r="N32" s="140">
        <f t="shared" si="0"/>
        <v>6.9023363015270345E-3</v>
      </c>
      <c r="O32" s="140">
        <f t="shared" si="2"/>
        <v>2.2847702201952202E-2</v>
      </c>
      <c r="P32" s="140">
        <f t="shared" si="4"/>
        <v>0.13277127624590435</v>
      </c>
      <c r="Q32" s="138">
        <v>92.197503534614597</v>
      </c>
      <c r="R32" s="141">
        <f t="shared" si="1"/>
        <v>5.7568965111223225E-3</v>
      </c>
      <c r="S32" s="141">
        <f t="shared" si="3"/>
        <v>2.3735971182462956E-2</v>
      </c>
      <c r="T32" s="141">
        <f t="shared" si="5"/>
        <v>0.10815019997360542</v>
      </c>
    </row>
    <row r="33" spans="11:20" x14ac:dyDescent="0.25">
      <c r="K33" s="25">
        <v>36646</v>
      </c>
      <c r="L33" s="26">
        <v>93.880170225875005</v>
      </c>
      <c r="M33" s="137">
        <v>96.514686540361296</v>
      </c>
      <c r="N33" s="140">
        <f t="shared" si="0"/>
        <v>-1.3597227666068856E-2</v>
      </c>
      <c r="O33" s="140">
        <f t="shared" si="2"/>
        <v>-1.6383626121788786E-2</v>
      </c>
      <c r="P33" s="140">
        <f t="shared" si="4"/>
        <v>0.11859450766300172</v>
      </c>
      <c r="Q33" s="138">
        <v>93.200352651224904</v>
      </c>
      <c r="R33" s="141">
        <f t="shared" si="1"/>
        <v>1.087718298396001E-2</v>
      </c>
      <c r="S33" s="141">
        <f t="shared" si="3"/>
        <v>2.365116369192366E-2</v>
      </c>
      <c r="T33" s="141">
        <f t="shared" si="5"/>
        <v>0.10332848662570826</v>
      </c>
    </row>
    <row r="34" spans="11:20" x14ac:dyDescent="0.25">
      <c r="K34" s="25">
        <v>36677</v>
      </c>
      <c r="L34" s="26">
        <v>95.558144869033896</v>
      </c>
      <c r="M34" s="137">
        <v>98.289593508985504</v>
      </c>
      <c r="N34" s="140">
        <f t="shared" si="0"/>
        <v>1.8390019511506761E-2</v>
      </c>
      <c r="O34" s="140">
        <f t="shared" si="2"/>
        <v>1.1476430374177893E-2</v>
      </c>
      <c r="P34" s="140">
        <f t="shared" si="4"/>
        <v>7.9616966853933713E-2</v>
      </c>
      <c r="Q34" s="138">
        <v>94.945003431769194</v>
      </c>
      <c r="R34" s="141">
        <f t="shared" si="1"/>
        <v>1.8719358145275811E-2</v>
      </c>
      <c r="S34" s="141">
        <f t="shared" si="3"/>
        <v>3.5728607932672629E-2</v>
      </c>
      <c r="T34" s="141">
        <f t="shared" si="5"/>
        <v>0.11201644577229808</v>
      </c>
    </row>
    <row r="35" spans="11:20" x14ac:dyDescent="0.25">
      <c r="K35" s="25">
        <v>36707</v>
      </c>
      <c r="L35" s="26">
        <v>97.559191305533403</v>
      </c>
      <c r="M35" s="137">
        <v>101.295200131369</v>
      </c>
      <c r="N35" s="140">
        <f t="shared" si="0"/>
        <v>3.0579093015668413E-2</v>
      </c>
      <c r="O35" s="140">
        <f t="shared" si="2"/>
        <v>3.5260744404099542E-2</v>
      </c>
      <c r="P35" s="140">
        <f t="shared" si="4"/>
        <v>8.1509322454598854E-2</v>
      </c>
      <c r="Q35" s="138">
        <v>96.765384883552301</v>
      </c>
      <c r="R35" s="141">
        <f t="shared" si="1"/>
        <v>1.9173009489554582E-2</v>
      </c>
      <c r="S35" s="141">
        <f t="shared" si="3"/>
        <v>4.9544523157535769E-2</v>
      </c>
      <c r="T35" s="141">
        <f t="shared" si="5"/>
        <v>0.1216620923860694</v>
      </c>
    </row>
    <row r="36" spans="11:20" x14ac:dyDescent="0.25">
      <c r="K36" s="25">
        <v>36738</v>
      </c>
      <c r="L36" s="26">
        <v>97.999589285236894</v>
      </c>
      <c r="M36" s="137">
        <v>105.129376569298</v>
      </c>
      <c r="N36" s="140">
        <f t="shared" si="0"/>
        <v>3.7851511551943995E-2</v>
      </c>
      <c r="O36" s="140">
        <f t="shared" si="2"/>
        <v>8.9257814926789969E-2</v>
      </c>
      <c r="P36" s="140">
        <f t="shared" si="4"/>
        <v>8.8733461824554993E-2</v>
      </c>
      <c r="Q36" s="138">
        <v>96.659048999451798</v>
      </c>
      <c r="R36" s="141">
        <f t="shared" si="1"/>
        <v>-1.098904161115799E-3</v>
      </c>
      <c r="S36" s="141">
        <f t="shared" si="3"/>
        <v>3.7110335420833085E-2</v>
      </c>
      <c r="T36" s="141">
        <f t="shared" si="5"/>
        <v>0.11869039032687256</v>
      </c>
    </row>
    <row r="37" spans="11:20" x14ac:dyDescent="0.25">
      <c r="K37" s="25">
        <v>36769</v>
      </c>
      <c r="L37" s="26">
        <v>97.630663938839902</v>
      </c>
      <c r="M37" s="137">
        <v>105.804624364937</v>
      </c>
      <c r="N37" s="140">
        <f t="shared" si="0"/>
        <v>6.4230172162573762E-3</v>
      </c>
      <c r="O37" s="140">
        <f t="shared" si="2"/>
        <v>7.6458052044588776E-2</v>
      </c>
      <c r="P37" s="140">
        <f t="shared" si="4"/>
        <v>0.11653216885989881</v>
      </c>
      <c r="Q37" s="138">
        <v>95.831435196506604</v>
      </c>
      <c r="R37" s="141">
        <f t="shared" si="1"/>
        <v>-8.5621968301166085E-3</v>
      </c>
      <c r="S37" s="141">
        <f t="shared" si="3"/>
        <v>9.3362655505555558E-3</v>
      </c>
      <c r="T37" s="141">
        <f t="shared" si="5"/>
        <v>0.10222762168676169</v>
      </c>
    </row>
    <row r="38" spans="11:20" x14ac:dyDescent="0.25">
      <c r="K38" s="25">
        <v>36799</v>
      </c>
      <c r="L38" s="26">
        <v>97.092154651033397</v>
      </c>
      <c r="M38" s="137">
        <v>103.447302163036</v>
      </c>
      <c r="N38" s="140">
        <f t="shared" si="0"/>
        <v>-2.2279954359747278E-2</v>
      </c>
      <c r="O38" s="140">
        <f t="shared" si="2"/>
        <v>2.1245844115772128E-2</v>
      </c>
      <c r="P38" s="140">
        <f t="shared" si="4"/>
        <v>9.1027506875325681E-2</v>
      </c>
      <c r="Q38" s="138">
        <v>95.489698480673496</v>
      </c>
      <c r="R38" s="141">
        <f t="shared" si="1"/>
        <v>-3.5660189700004175E-3</v>
      </c>
      <c r="S38" s="141">
        <f t="shared" si="3"/>
        <v>-1.3183292810894809E-2</v>
      </c>
      <c r="T38" s="141">
        <f t="shared" si="5"/>
        <v>9.2829614269321015E-2</v>
      </c>
    </row>
    <row r="39" spans="11:20" x14ac:dyDescent="0.25">
      <c r="K39" s="25">
        <v>36830</v>
      </c>
      <c r="L39" s="26">
        <v>98.206672520751695</v>
      </c>
      <c r="M39" s="137">
        <v>100.904382321509</v>
      </c>
      <c r="N39" s="140">
        <f t="shared" si="0"/>
        <v>-2.4581789842322621E-2</v>
      </c>
      <c r="O39" s="140">
        <f t="shared" si="2"/>
        <v>-4.018852185434596E-2</v>
      </c>
      <c r="P39" s="140">
        <f t="shared" si="4"/>
        <v>8.1770742309813516E-2</v>
      </c>
      <c r="Q39" s="138">
        <v>97.191543347628993</v>
      </c>
      <c r="R39" s="141">
        <f t="shared" si="1"/>
        <v>1.7822287576915397E-2</v>
      </c>
      <c r="S39" s="141">
        <f t="shared" si="3"/>
        <v>5.5089963504628692E-3</v>
      </c>
      <c r="T39" s="141">
        <f t="shared" si="5"/>
        <v>0.10100377229514867</v>
      </c>
    </row>
    <row r="40" spans="11:20" x14ac:dyDescent="0.25">
      <c r="K40" s="25">
        <v>36860</v>
      </c>
      <c r="L40" s="26">
        <v>99.246870930445596</v>
      </c>
      <c r="M40" s="137">
        <v>99.468766116485796</v>
      </c>
      <c r="N40" s="140">
        <f t="shared" si="0"/>
        <v>-1.4227491135607395E-2</v>
      </c>
      <c r="O40" s="140">
        <f t="shared" si="2"/>
        <v>-5.9882621260464175E-2</v>
      </c>
      <c r="P40" s="140">
        <f t="shared" si="4"/>
        <v>4.0717140765885285E-2</v>
      </c>
      <c r="Q40" s="138">
        <v>98.964545163071506</v>
      </c>
      <c r="R40" s="141">
        <f t="shared" si="1"/>
        <v>1.8242346549647293E-2</v>
      </c>
      <c r="S40" s="141">
        <f t="shared" si="3"/>
        <v>3.2693968948083851E-2</v>
      </c>
      <c r="T40" s="141">
        <f t="shared" si="5"/>
        <v>0.11003285098884641</v>
      </c>
    </row>
    <row r="41" spans="11:20" x14ac:dyDescent="0.25">
      <c r="K41" s="25">
        <v>36891</v>
      </c>
      <c r="L41" s="26">
        <v>100</v>
      </c>
      <c r="M41" s="137">
        <v>100</v>
      </c>
      <c r="N41" s="140">
        <f t="shared" si="0"/>
        <v>5.3407104989326992E-3</v>
      </c>
      <c r="O41" s="140">
        <f t="shared" si="2"/>
        <v>-3.3324234571172728E-2</v>
      </c>
      <c r="P41" s="140">
        <f t="shared" si="4"/>
        <v>4.5374383208995006E-2</v>
      </c>
      <c r="Q41" s="138">
        <v>100</v>
      </c>
      <c r="R41" s="141">
        <f t="shared" si="1"/>
        <v>1.0462886837122376E-2</v>
      </c>
      <c r="S41" s="141">
        <f t="shared" si="3"/>
        <v>4.7233383193050482E-2</v>
      </c>
      <c r="T41" s="141">
        <f t="shared" si="5"/>
        <v>0.11037276708703048</v>
      </c>
    </row>
    <row r="42" spans="11:20" x14ac:dyDescent="0.25">
      <c r="K42" s="25">
        <v>36922</v>
      </c>
      <c r="L42" s="26">
        <v>100.145951009078</v>
      </c>
      <c r="M42" s="137">
        <v>101.680456240255</v>
      </c>
      <c r="N42" s="140">
        <f t="shared" si="0"/>
        <v>1.6804562402549905E-2</v>
      </c>
      <c r="O42" s="140">
        <f t="shared" si="2"/>
        <v>7.691181501643829E-3</v>
      </c>
      <c r="P42" s="140">
        <f t="shared" si="4"/>
        <v>3.6262617083637982E-2</v>
      </c>
      <c r="Q42" s="138">
        <v>100.029024729938</v>
      </c>
      <c r="R42" s="141">
        <f t="shared" si="1"/>
        <v>2.902472993799865E-4</v>
      </c>
      <c r="S42" s="141">
        <f t="shared" si="3"/>
        <v>2.9194735309018283E-2</v>
      </c>
      <c r="T42" s="141">
        <f t="shared" si="5"/>
        <v>9.8652791057046496E-2</v>
      </c>
    </row>
    <row r="43" spans="11:20" x14ac:dyDescent="0.25">
      <c r="K43" s="25">
        <v>36950</v>
      </c>
      <c r="L43" s="26">
        <v>100.301094066658</v>
      </c>
      <c r="M43" s="137">
        <v>103.695775601951</v>
      </c>
      <c r="N43" s="140">
        <f t="shared" si="0"/>
        <v>1.9820125088090945E-2</v>
      </c>
      <c r="O43" s="140">
        <f t="shared" si="2"/>
        <v>4.2495847194033098E-2</v>
      </c>
      <c r="P43" s="140">
        <f t="shared" si="4"/>
        <v>6.7110252533037817E-2</v>
      </c>
      <c r="Q43" s="138">
        <v>99.829719490514407</v>
      </c>
      <c r="R43" s="141">
        <f t="shared" si="1"/>
        <v>-1.9924740840139288E-3</v>
      </c>
      <c r="S43" s="141">
        <f t="shared" si="3"/>
        <v>8.7422654852531423E-3</v>
      </c>
      <c r="T43" s="141">
        <f t="shared" si="5"/>
        <v>8.9014615419167553E-2</v>
      </c>
    </row>
    <row r="44" spans="11:20" x14ac:dyDescent="0.25">
      <c r="K44" s="25">
        <v>36981</v>
      </c>
      <c r="L44" s="26">
        <v>100.353844721995</v>
      </c>
      <c r="M44" s="137">
        <v>104.244461571652</v>
      </c>
      <c r="N44" s="140">
        <f t="shared" si="0"/>
        <v>5.2913049400122869E-3</v>
      </c>
      <c r="O44" s="140">
        <f t="shared" si="2"/>
        <v>4.2444615716519918E-2</v>
      </c>
      <c r="P44" s="140">
        <f t="shared" si="4"/>
        <v>6.5402889245611773E-2</v>
      </c>
      <c r="Q44" s="138">
        <v>99.659919989011101</v>
      </c>
      <c r="R44" s="141">
        <f t="shared" si="1"/>
        <v>-1.7008913014069371E-3</v>
      </c>
      <c r="S44" s="141">
        <f t="shared" si="3"/>
        <v>-3.4008001098889684E-3</v>
      </c>
      <c r="T44" s="141">
        <f t="shared" si="5"/>
        <v>8.093946330764612E-2</v>
      </c>
    </row>
    <row r="45" spans="11:20" x14ac:dyDescent="0.25">
      <c r="K45" s="25">
        <v>37011</v>
      </c>
      <c r="L45" s="26">
        <v>100.381259148064</v>
      </c>
      <c r="M45" s="137">
        <v>102.908391709971</v>
      </c>
      <c r="N45" s="140">
        <f t="shared" si="0"/>
        <v>-1.2816698763057577E-2</v>
      </c>
      <c r="O45" s="140">
        <f t="shared" si="2"/>
        <v>1.2076415814014307E-2</v>
      </c>
      <c r="P45" s="140">
        <f t="shared" si="4"/>
        <v>6.6245930011241683E-2</v>
      </c>
      <c r="Q45" s="138">
        <v>99.735034888828693</v>
      </c>
      <c r="R45" s="141">
        <f t="shared" si="1"/>
        <v>7.5371222278608485E-4</v>
      </c>
      <c r="S45" s="141">
        <f t="shared" si="3"/>
        <v>-2.9390453611142231E-3</v>
      </c>
      <c r="T45" s="141">
        <f t="shared" si="5"/>
        <v>7.0114350983820017E-2</v>
      </c>
    </row>
    <row r="46" spans="11:20" x14ac:dyDescent="0.25">
      <c r="K46" s="25">
        <v>37042</v>
      </c>
      <c r="L46" s="26">
        <v>100.778058732297</v>
      </c>
      <c r="M46" s="137">
        <v>102.227981858257</v>
      </c>
      <c r="N46" s="140">
        <f t="shared" si="0"/>
        <v>-6.611801432400366E-3</v>
      </c>
      <c r="O46" s="140">
        <f t="shared" si="2"/>
        <v>-1.415480751432252E-2</v>
      </c>
      <c r="P46" s="140">
        <f t="shared" si="4"/>
        <v>4.0069230207076201E-2</v>
      </c>
      <c r="Q46" s="138">
        <v>100.346335988262</v>
      </c>
      <c r="R46" s="141">
        <f t="shared" si="1"/>
        <v>6.1292513720450081E-3</v>
      </c>
      <c r="S46" s="141">
        <f t="shared" si="3"/>
        <v>5.1749769545998969E-3</v>
      </c>
      <c r="T46" s="141">
        <f t="shared" si="5"/>
        <v>5.6889065893545254E-2</v>
      </c>
    </row>
    <row r="47" spans="11:20" x14ac:dyDescent="0.25">
      <c r="K47" s="25">
        <v>37072</v>
      </c>
      <c r="L47" s="26">
        <v>102.137954795501</v>
      </c>
      <c r="M47" s="137">
        <v>102.941672280162</v>
      </c>
      <c r="N47" s="140">
        <f t="shared" si="0"/>
        <v>6.9813607676865175E-3</v>
      </c>
      <c r="O47" s="140">
        <f t="shared" si="2"/>
        <v>-1.2497443718816004E-2</v>
      </c>
      <c r="P47" s="140">
        <f t="shared" si="4"/>
        <v>1.6254197105664447E-2</v>
      </c>
      <c r="Q47" s="138">
        <v>101.83900658683601</v>
      </c>
      <c r="R47" s="141">
        <f t="shared" si="1"/>
        <v>1.4875187856870253E-2</v>
      </c>
      <c r="S47" s="141">
        <f t="shared" si="3"/>
        <v>2.1865225238643315E-2</v>
      </c>
      <c r="T47" s="141">
        <f t="shared" si="5"/>
        <v>5.2432196796295738E-2</v>
      </c>
    </row>
    <row r="48" spans="11:20" x14ac:dyDescent="0.25">
      <c r="K48" s="25">
        <v>37103</v>
      </c>
      <c r="L48" s="26">
        <v>103.859573511017</v>
      </c>
      <c r="M48" s="137">
        <v>105.797205315711</v>
      </c>
      <c r="N48" s="140">
        <f t="shared" si="0"/>
        <v>2.7739330169199938E-2</v>
      </c>
      <c r="O48" s="140">
        <f t="shared" si="2"/>
        <v>2.8071701031744833E-2</v>
      </c>
      <c r="P48" s="140">
        <f t="shared" si="4"/>
        <v>6.3524465587674328E-3</v>
      </c>
      <c r="Q48" s="138">
        <v>103.561259701507</v>
      </c>
      <c r="R48" s="141">
        <f t="shared" si="1"/>
        <v>1.6911527050319952E-2</v>
      </c>
      <c r="S48" s="141">
        <f t="shared" si="3"/>
        <v>3.8363899074615793E-2</v>
      </c>
      <c r="T48" s="141">
        <f t="shared" si="5"/>
        <v>7.140780685825221E-2</v>
      </c>
    </row>
    <row r="49" spans="11:20" x14ac:dyDescent="0.25">
      <c r="K49" s="25">
        <v>37134</v>
      </c>
      <c r="L49" s="26">
        <v>105.77772905328</v>
      </c>
      <c r="M49" s="137">
        <v>108.063451086851</v>
      </c>
      <c r="N49" s="140">
        <f t="shared" si="0"/>
        <v>2.1420658176908081E-2</v>
      </c>
      <c r="O49" s="140">
        <f t="shared" si="2"/>
        <v>5.7082895725018901E-2</v>
      </c>
      <c r="P49" s="140">
        <f t="shared" si="4"/>
        <v>2.1349035880728229E-2</v>
      </c>
      <c r="Q49" s="138">
        <v>105.403739434012</v>
      </c>
      <c r="R49" s="141">
        <f t="shared" si="1"/>
        <v>1.7791206265890924E-2</v>
      </c>
      <c r="S49" s="141">
        <f t="shared" si="3"/>
        <v>5.0399482910283622E-2</v>
      </c>
      <c r="T49" s="141">
        <f t="shared" si="5"/>
        <v>9.988689220689384E-2</v>
      </c>
    </row>
    <row r="50" spans="11:20" x14ac:dyDescent="0.25">
      <c r="K50" s="25">
        <v>37164</v>
      </c>
      <c r="L50" s="26">
        <v>106.762682673676</v>
      </c>
      <c r="M50" s="137">
        <v>107.70532088369301</v>
      </c>
      <c r="N50" s="140">
        <f t="shared" si="0"/>
        <v>-3.3140733481681339E-3</v>
      </c>
      <c r="O50" s="140">
        <f t="shared" si="2"/>
        <v>4.627522069552592E-2</v>
      </c>
      <c r="P50" s="140">
        <f t="shared" si="4"/>
        <v>4.1161235060013901E-2</v>
      </c>
      <c r="Q50" s="138">
        <v>106.517752260305</v>
      </c>
      <c r="R50" s="141">
        <f t="shared" si="1"/>
        <v>1.0569006681119042E-2</v>
      </c>
      <c r="S50" s="141">
        <f t="shared" si="3"/>
        <v>4.5942569849005022E-2</v>
      </c>
      <c r="T50" s="141">
        <f t="shared" si="5"/>
        <v>0.11548946069678401</v>
      </c>
    </row>
    <row r="51" spans="11:20" x14ac:dyDescent="0.25">
      <c r="K51" s="25">
        <v>37195</v>
      </c>
      <c r="L51" s="26">
        <v>106.33267636116</v>
      </c>
      <c r="M51" s="137">
        <v>103.605842338363</v>
      </c>
      <c r="N51" s="140">
        <f t="shared" si="0"/>
        <v>-3.8061987204484282E-2</v>
      </c>
      <c r="O51" s="140">
        <f t="shared" si="2"/>
        <v>-2.0712862601698356E-2</v>
      </c>
      <c r="P51" s="140">
        <f t="shared" si="4"/>
        <v>2.6772474640857524E-2</v>
      </c>
      <c r="Q51" s="138">
        <v>106.393828641014</v>
      </c>
      <c r="R51" s="141">
        <f t="shared" si="1"/>
        <v>-1.1634081330234025E-3</v>
      </c>
      <c r="S51" s="141">
        <f t="shared" si="3"/>
        <v>2.7351626927591077E-2</v>
      </c>
      <c r="T51" s="141">
        <f t="shared" si="5"/>
        <v>9.4681954586015804E-2</v>
      </c>
    </row>
    <row r="52" spans="11:20" x14ac:dyDescent="0.25">
      <c r="K52" s="25">
        <v>37225</v>
      </c>
      <c r="L52" s="26">
        <v>105.186879921483</v>
      </c>
      <c r="M52" s="137">
        <v>101.90440521650601</v>
      </c>
      <c r="N52" s="140">
        <f t="shared" si="0"/>
        <v>-1.6422212140318582E-2</v>
      </c>
      <c r="O52" s="140">
        <f t="shared" si="2"/>
        <v>-5.6994717533081052E-2</v>
      </c>
      <c r="P52" s="140">
        <f t="shared" si="4"/>
        <v>2.4486471433333046E-2</v>
      </c>
      <c r="Q52" s="138">
        <v>105.43133737842101</v>
      </c>
      <c r="R52" s="141">
        <f t="shared" si="1"/>
        <v>-9.0464952233325624E-3</v>
      </c>
      <c r="S52" s="141">
        <f t="shared" si="3"/>
        <v>2.6183079041786073E-4</v>
      </c>
      <c r="T52" s="141">
        <f t="shared" si="5"/>
        <v>6.5344535304978857E-2</v>
      </c>
    </row>
    <row r="53" spans="11:20" x14ac:dyDescent="0.25">
      <c r="K53" s="25">
        <v>37256</v>
      </c>
      <c r="L53" s="26">
        <v>103.94922199938701</v>
      </c>
      <c r="M53" s="137">
        <v>101.95995916305399</v>
      </c>
      <c r="N53" s="140">
        <f t="shared" si="0"/>
        <v>5.4515745840388874E-4</v>
      </c>
      <c r="O53" s="140">
        <f t="shared" si="2"/>
        <v>-5.3343341568456215E-2</v>
      </c>
      <c r="P53" s="140">
        <f t="shared" si="4"/>
        <v>1.9599591630540036E-2</v>
      </c>
      <c r="Q53" s="138">
        <v>104.09997327964</v>
      </c>
      <c r="R53" s="141">
        <f t="shared" si="1"/>
        <v>-1.2627783464439934E-2</v>
      </c>
      <c r="S53" s="141">
        <f t="shared" si="3"/>
        <v>-2.2698366510368162E-2</v>
      </c>
      <c r="T53" s="141">
        <f t="shared" si="5"/>
        <v>4.0999732796400012E-2</v>
      </c>
    </row>
    <row r="54" spans="11:20" x14ac:dyDescent="0.25">
      <c r="K54" s="25">
        <v>37287</v>
      </c>
      <c r="L54" s="26">
        <v>104.371890096934</v>
      </c>
      <c r="M54" s="137">
        <v>104.261673215709</v>
      </c>
      <c r="N54" s="140">
        <f t="shared" si="0"/>
        <v>2.2574685901689096E-2</v>
      </c>
      <c r="O54" s="140">
        <f t="shared" si="2"/>
        <v>6.3300569016575547E-3</v>
      </c>
      <c r="P54" s="140">
        <f t="shared" si="4"/>
        <v>2.5385576254250752E-2</v>
      </c>
      <c r="Q54" s="138">
        <v>104.552056244083</v>
      </c>
      <c r="R54" s="141">
        <f t="shared" si="1"/>
        <v>4.3427769498902702E-3</v>
      </c>
      <c r="S54" s="141">
        <f t="shared" si="3"/>
        <v>-1.7310895006376392E-2</v>
      </c>
      <c r="T54" s="141">
        <f t="shared" si="5"/>
        <v>4.5217190973884325E-2</v>
      </c>
    </row>
    <row r="55" spans="11:20" x14ac:dyDescent="0.25">
      <c r="K55" s="25">
        <v>37315</v>
      </c>
      <c r="L55" s="26">
        <v>105.668914865171</v>
      </c>
      <c r="M55" s="137">
        <v>103.70298318211</v>
      </c>
      <c r="N55" s="140">
        <f t="shared" si="0"/>
        <v>-5.3585369999108456E-3</v>
      </c>
      <c r="O55" s="140">
        <f t="shared" si="2"/>
        <v>1.7649658636275323E-2</v>
      </c>
      <c r="P55" s="140">
        <f t="shared" si="4"/>
        <v>6.9506979596400953E-5</v>
      </c>
      <c r="Q55" s="138">
        <v>106.086068878945</v>
      </c>
      <c r="R55" s="141">
        <f t="shared" si="1"/>
        <v>1.4672237830318346E-2</v>
      </c>
      <c r="S55" s="141">
        <f t="shared" si="3"/>
        <v>6.2100274624610208E-3</v>
      </c>
      <c r="T55" s="141">
        <f t="shared" si="5"/>
        <v>6.267020903554732E-2</v>
      </c>
    </row>
    <row r="56" spans="11:20" x14ac:dyDescent="0.25">
      <c r="K56" s="25">
        <v>37346</v>
      </c>
      <c r="L56" s="26">
        <v>107.593988772912</v>
      </c>
      <c r="M56" s="137">
        <v>102.091970001371</v>
      </c>
      <c r="N56" s="140">
        <f t="shared" si="0"/>
        <v>-1.5534877891699161E-2</v>
      </c>
      <c r="O56" s="140">
        <f t="shared" si="2"/>
        <v>1.2947321615330853E-3</v>
      </c>
      <c r="P56" s="140">
        <f t="shared" si="4"/>
        <v>-2.0648498134373305E-2</v>
      </c>
      <c r="Q56" s="138">
        <v>108.431154424417</v>
      </c>
      <c r="R56" s="141">
        <f t="shared" si="1"/>
        <v>2.2105499527444783E-2</v>
      </c>
      <c r="S56" s="141">
        <f t="shared" si="3"/>
        <v>4.1605977488027968E-2</v>
      </c>
      <c r="T56" s="141">
        <f t="shared" si="5"/>
        <v>8.8011654398007177E-2</v>
      </c>
    </row>
    <row r="57" spans="11:20" x14ac:dyDescent="0.25">
      <c r="K57" s="25">
        <v>37376</v>
      </c>
      <c r="L57" s="26">
        <v>108.490791842153</v>
      </c>
      <c r="M57" s="137">
        <v>100.502646501428</v>
      </c>
      <c r="N57" s="140">
        <f t="shared" si="0"/>
        <v>-1.5567566184898296E-2</v>
      </c>
      <c r="O57" s="140">
        <f t="shared" si="2"/>
        <v>-3.6053773149255619E-2</v>
      </c>
      <c r="P57" s="140">
        <f t="shared" si="4"/>
        <v>-2.3377541603440521E-2</v>
      </c>
      <c r="Q57" s="138">
        <v>109.61414937388599</v>
      </c>
      <c r="R57" s="141">
        <f t="shared" si="1"/>
        <v>1.0910101951313367E-2</v>
      </c>
      <c r="S57" s="141">
        <f t="shared" si="3"/>
        <v>4.8416963870947072E-2</v>
      </c>
      <c r="T57" s="141">
        <f t="shared" si="5"/>
        <v>9.9053602338127433E-2</v>
      </c>
    </row>
    <row r="58" spans="11:20" x14ac:dyDescent="0.25">
      <c r="K58" s="25">
        <v>37407</v>
      </c>
      <c r="L58" s="26">
        <v>109.084329566701</v>
      </c>
      <c r="M58" s="137">
        <v>99.519398085655396</v>
      </c>
      <c r="N58" s="140">
        <f t="shared" si="0"/>
        <v>-9.7833086988274864E-3</v>
      </c>
      <c r="O58" s="140">
        <f t="shared" si="2"/>
        <v>-4.0341993721703551E-2</v>
      </c>
      <c r="P58" s="140">
        <f t="shared" si="4"/>
        <v>-2.6495522296010487E-2</v>
      </c>
      <c r="Q58" s="138">
        <v>110.444518504321</v>
      </c>
      <c r="R58" s="141">
        <f t="shared" si="1"/>
        <v>7.5753826962856596E-3</v>
      </c>
      <c r="S58" s="141">
        <f t="shared" si="3"/>
        <v>4.1084090224414282E-2</v>
      </c>
      <c r="T58" s="141">
        <f t="shared" si="5"/>
        <v>0.10063329584091862</v>
      </c>
    </row>
    <row r="59" spans="11:20" x14ac:dyDescent="0.25">
      <c r="K59" s="25">
        <v>37437</v>
      </c>
      <c r="L59" s="26">
        <v>109.544941936545</v>
      </c>
      <c r="M59" s="137">
        <v>99.891676759825003</v>
      </c>
      <c r="N59" s="140">
        <f t="shared" si="0"/>
        <v>3.7407649295586598E-3</v>
      </c>
      <c r="O59" s="140">
        <f t="shared" si="2"/>
        <v>-2.1552069585065725E-2</v>
      </c>
      <c r="P59" s="140">
        <f t="shared" si="4"/>
        <v>-2.9628385208628094E-2</v>
      </c>
      <c r="Q59" s="138">
        <v>110.978199153131</v>
      </c>
      <c r="R59" s="141">
        <f t="shared" si="1"/>
        <v>4.8321153103594305E-3</v>
      </c>
      <c r="S59" s="141">
        <f t="shared" si="3"/>
        <v>2.348997151450094E-2</v>
      </c>
      <c r="T59" s="141">
        <f t="shared" si="5"/>
        <v>8.9741572238356326E-2</v>
      </c>
    </row>
    <row r="60" spans="11:20" x14ac:dyDescent="0.25">
      <c r="K60" s="25">
        <v>37468</v>
      </c>
      <c r="L60" s="26">
        <v>110.59133026235099</v>
      </c>
      <c r="M60" s="137">
        <v>100.91634527488399</v>
      </c>
      <c r="N60" s="140">
        <f t="shared" si="0"/>
        <v>1.0257796728376567E-2</v>
      </c>
      <c r="O60" s="140">
        <f t="shared" si="2"/>
        <v>4.1162973101420697E-3</v>
      </c>
      <c r="P60" s="140">
        <f t="shared" si="4"/>
        <v>-4.6134111258061661E-2</v>
      </c>
      <c r="Q60" s="138">
        <v>111.99295717079001</v>
      </c>
      <c r="R60" s="141">
        <f t="shared" si="1"/>
        <v>9.1437599943282599E-3</v>
      </c>
      <c r="S60" s="141">
        <f t="shared" si="3"/>
        <v>2.1701649016041547E-2</v>
      </c>
      <c r="T60" s="141">
        <f t="shared" si="5"/>
        <v>8.1417486554195673E-2</v>
      </c>
    </row>
    <row r="61" spans="11:20" x14ac:dyDescent="0.25">
      <c r="K61" s="25">
        <v>37499</v>
      </c>
      <c r="L61" s="26">
        <v>111.740632334669</v>
      </c>
      <c r="M61" s="137">
        <v>103.962209989163</v>
      </c>
      <c r="N61" s="140">
        <f t="shared" si="0"/>
        <v>3.0182075123533547E-2</v>
      </c>
      <c r="O61" s="140">
        <f t="shared" si="2"/>
        <v>4.464267257408161E-2</v>
      </c>
      <c r="P61" s="140">
        <f t="shared" si="4"/>
        <v>-3.7952157333859482E-2</v>
      </c>
      <c r="Q61" s="138">
        <v>112.866876120204</v>
      </c>
      <c r="R61" s="141">
        <f t="shared" si="1"/>
        <v>7.8033384553035656E-3</v>
      </c>
      <c r="S61" s="141">
        <f t="shared" si="3"/>
        <v>2.1932800728251989E-2</v>
      </c>
      <c r="T61" s="141">
        <f t="shared" si="5"/>
        <v>7.0805236382190273E-2</v>
      </c>
    </row>
    <row r="62" spans="11:20" x14ac:dyDescent="0.25">
      <c r="K62" s="25">
        <v>37529</v>
      </c>
      <c r="L62" s="26">
        <v>113.26570799001701</v>
      </c>
      <c r="M62" s="137">
        <v>106.626349654145</v>
      </c>
      <c r="N62" s="140">
        <f t="shared" si="0"/>
        <v>2.5626039166152026E-2</v>
      </c>
      <c r="O62" s="140">
        <f t="shared" si="2"/>
        <v>6.7419760211979929E-2</v>
      </c>
      <c r="P62" s="140">
        <f t="shared" si="4"/>
        <v>-1.0017808040450937E-2</v>
      </c>
      <c r="Q62" s="138">
        <v>114.163511332219</v>
      </c>
      <c r="R62" s="141">
        <f t="shared" si="1"/>
        <v>1.1488181976739398E-2</v>
      </c>
      <c r="S62" s="141">
        <f t="shared" si="3"/>
        <v>2.8702143334411234E-2</v>
      </c>
      <c r="T62" s="141">
        <f t="shared" si="5"/>
        <v>7.1779200271045118E-2</v>
      </c>
    </row>
    <row r="63" spans="11:20" x14ac:dyDescent="0.25">
      <c r="K63" s="25">
        <v>37560</v>
      </c>
      <c r="L63" s="26">
        <v>114.96436347155</v>
      </c>
      <c r="M63" s="137">
        <v>109.430492840817</v>
      </c>
      <c r="N63" s="140">
        <f t="shared" si="0"/>
        <v>2.6298782578298541E-2</v>
      </c>
      <c r="O63" s="140">
        <f t="shared" si="2"/>
        <v>8.4368370086545408E-2</v>
      </c>
      <c r="P63" s="140">
        <f t="shared" si="4"/>
        <v>5.6219324808261861E-2</v>
      </c>
      <c r="Q63" s="138">
        <v>115.782779689158</v>
      </c>
      <c r="R63" s="141">
        <f t="shared" si="1"/>
        <v>1.4183764479938743E-2</v>
      </c>
      <c r="S63" s="141">
        <f t="shared" si="3"/>
        <v>3.3839828986643283E-2</v>
      </c>
      <c r="T63" s="141">
        <f t="shared" si="5"/>
        <v>8.8247139595130974E-2</v>
      </c>
    </row>
    <row r="64" spans="11:20" x14ac:dyDescent="0.25">
      <c r="K64" s="25">
        <v>37590</v>
      </c>
      <c r="L64" s="26">
        <v>116.722602154973</v>
      </c>
      <c r="M64" s="137">
        <v>109.37995266535199</v>
      </c>
      <c r="N64" s="140">
        <f t="shared" si="0"/>
        <v>-4.6184727997633512E-4</v>
      </c>
      <c r="O64" s="140">
        <f t="shared" si="2"/>
        <v>5.2112615504746662E-2</v>
      </c>
      <c r="P64" s="140">
        <f t="shared" si="4"/>
        <v>7.335843266994635E-2</v>
      </c>
      <c r="Q64" s="138">
        <v>117.915706132084</v>
      </c>
      <c r="R64" s="141">
        <f t="shared" si="1"/>
        <v>1.8421793367306094E-2</v>
      </c>
      <c r="S64" s="141">
        <f t="shared" si="3"/>
        <v>4.4732610535822337E-2</v>
      </c>
      <c r="T64" s="141">
        <f t="shared" si="5"/>
        <v>0.11841231520049189</v>
      </c>
    </row>
    <row r="65" spans="11:20" x14ac:dyDescent="0.25">
      <c r="K65" s="25">
        <v>37621</v>
      </c>
      <c r="L65" s="26">
        <v>117.70094315773299</v>
      </c>
      <c r="M65" s="137">
        <v>108.829016356488</v>
      </c>
      <c r="N65" s="140">
        <f t="shared" si="0"/>
        <v>-5.0369038881337147E-3</v>
      </c>
      <c r="O65" s="140">
        <f t="shared" si="2"/>
        <v>2.0657808407467781E-2</v>
      </c>
      <c r="P65" s="140">
        <f t="shared" si="4"/>
        <v>6.7370144611857308E-2</v>
      </c>
      <c r="Q65" s="138">
        <v>119.308900104814</v>
      </c>
      <c r="R65" s="141">
        <f t="shared" si="1"/>
        <v>1.1815168805158205E-2</v>
      </c>
      <c r="S65" s="141">
        <f t="shared" si="3"/>
        <v>4.5070344390702788E-2</v>
      </c>
      <c r="T65" s="141">
        <f t="shared" si="5"/>
        <v>0.14609923851103024</v>
      </c>
    </row>
    <row r="66" spans="11:20" x14ac:dyDescent="0.25">
      <c r="K66" s="25">
        <v>37652</v>
      </c>
      <c r="L66" s="26">
        <v>117.59225820709101</v>
      </c>
      <c r="M66" s="137">
        <v>107.363131356962</v>
      </c>
      <c r="N66" s="140">
        <f t="shared" si="0"/>
        <v>-1.3469615444508309E-2</v>
      </c>
      <c r="O66" s="140">
        <f t="shared" si="2"/>
        <v>-1.8892005602700546E-2</v>
      </c>
      <c r="P66" s="140">
        <f t="shared" si="4"/>
        <v>2.9746867142985023E-2</v>
      </c>
      <c r="Q66" s="138">
        <v>119.470763383733</v>
      </c>
      <c r="R66" s="141">
        <f t="shared" si="1"/>
        <v>1.3566739679671258E-3</v>
      </c>
      <c r="S66" s="141">
        <f t="shared" si="3"/>
        <v>3.185260972725068E-2</v>
      </c>
      <c r="T66" s="141">
        <f t="shared" si="5"/>
        <v>0.14269166648259302</v>
      </c>
    </row>
    <row r="67" spans="11:20" x14ac:dyDescent="0.25">
      <c r="K67" s="25">
        <v>37680</v>
      </c>
      <c r="L67" s="26">
        <v>117.38681139617201</v>
      </c>
      <c r="M67" s="137">
        <v>108.029444750407</v>
      </c>
      <c r="N67" s="140">
        <f t="shared" si="0"/>
        <v>6.2061657947516391E-3</v>
      </c>
      <c r="O67" s="140">
        <f t="shared" si="2"/>
        <v>-1.2346941848447091E-2</v>
      </c>
      <c r="P67" s="140">
        <f t="shared" si="4"/>
        <v>4.1719740701185115E-2</v>
      </c>
      <c r="Q67" s="138">
        <v>119.08033732131901</v>
      </c>
      <c r="R67" s="141">
        <f t="shared" si="1"/>
        <v>-3.2679632351554355E-3</v>
      </c>
      <c r="S67" s="141">
        <f t="shared" si="3"/>
        <v>9.8768113887257591E-3</v>
      </c>
      <c r="T67" s="141">
        <f t="shared" si="5"/>
        <v>0.12248798150115059</v>
      </c>
    </row>
    <row r="68" spans="11:20" x14ac:dyDescent="0.25">
      <c r="K68" s="25">
        <v>37711</v>
      </c>
      <c r="L68" s="26">
        <v>118.278972247856</v>
      </c>
      <c r="M68" s="137">
        <v>110.40768172052501</v>
      </c>
      <c r="N68" s="140">
        <f t="shared" si="0"/>
        <v>2.201471067089833E-2</v>
      </c>
      <c r="O68" s="140">
        <f t="shared" si="2"/>
        <v>1.4505923299589663E-2</v>
      </c>
      <c r="P68" s="140">
        <f t="shared" si="4"/>
        <v>8.1453141897862569E-2</v>
      </c>
      <c r="Q68" s="138">
        <v>119.55665606625701</v>
      </c>
      <c r="R68" s="141">
        <f t="shared" si="1"/>
        <v>3.9999781294937087E-3</v>
      </c>
      <c r="S68" s="141">
        <f t="shared" si="3"/>
        <v>2.0765924522423429E-3</v>
      </c>
      <c r="T68" s="141">
        <f t="shared" si="5"/>
        <v>0.10260429026046336</v>
      </c>
    </row>
    <row r="69" spans="11:20" x14ac:dyDescent="0.25">
      <c r="K69" s="25">
        <v>37741</v>
      </c>
      <c r="L69" s="26">
        <v>120.055368019111</v>
      </c>
      <c r="M69" s="137">
        <v>112.959801327159</v>
      </c>
      <c r="N69" s="140">
        <f t="shared" si="0"/>
        <v>2.3115417033156893E-2</v>
      </c>
      <c r="O69" s="140">
        <f t="shared" si="2"/>
        <v>5.2128415960495111E-2</v>
      </c>
      <c r="P69" s="140">
        <f t="shared" si="4"/>
        <v>0.12394852533116119</v>
      </c>
      <c r="Q69" s="138">
        <v>121.079381461023</v>
      </c>
      <c r="R69" s="141">
        <f t="shared" si="1"/>
        <v>1.2736433460652563E-2</v>
      </c>
      <c r="S69" s="141">
        <f t="shared" si="3"/>
        <v>1.3464533344641039E-2</v>
      </c>
      <c r="T69" s="141">
        <f t="shared" si="5"/>
        <v>0.10459627842414698</v>
      </c>
    </row>
    <row r="70" spans="11:20" x14ac:dyDescent="0.25">
      <c r="K70" s="25">
        <v>37772</v>
      </c>
      <c r="L70" s="26">
        <v>121.694567516135</v>
      </c>
      <c r="M70" s="137">
        <v>114.14828307634799</v>
      </c>
      <c r="N70" s="140">
        <f t="shared" si="0"/>
        <v>1.0521280448669179E-2</v>
      </c>
      <c r="O70" s="140">
        <f t="shared" si="2"/>
        <v>5.6640468161972546E-2</v>
      </c>
      <c r="P70" s="140">
        <f t="shared" si="4"/>
        <v>0.14699531219131434</v>
      </c>
      <c r="Q70" s="138">
        <v>122.77163302624901</v>
      </c>
      <c r="R70" s="141">
        <f t="shared" si="1"/>
        <v>1.397638098911802E-2</v>
      </c>
      <c r="S70" s="141">
        <f t="shared" si="3"/>
        <v>3.0998364532421885E-2</v>
      </c>
      <c r="T70" s="141">
        <f t="shared" si="5"/>
        <v>0.11161363813130953</v>
      </c>
    </row>
    <row r="71" spans="11:20" x14ac:dyDescent="0.25">
      <c r="K71" s="25">
        <v>37802</v>
      </c>
      <c r="L71" s="26">
        <v>122.653210759346</v>
      </c>
      <c r="M71" s="137">
        <v>113.63272667277199</v>
      </c>
      <c r="N71" s="140">
        <f t="shared" si="0"/>
        <v>-4.5165497866592741E-3</v>
      </c>
      <c r="O71" s="140">
        <f t="shared" si="2"/>
        <v>2.9210331219620578E-2</v>
      </c>
      <c r="P71" s="140">
        <f t="shared" si="4"/>
        <v>0.1375595080457539</v>
      </c>
      <c r="Q71" s="138">
        <v>124.070722970216</v>
      </c>
      <c r="R71" s="141">
        <f t="shared" si="1"/>
        <v>1.058135264592619E-2</v>
      </c>
      <c r="S71" s="141">
        <f t="shared" si="3"/>
        <v>3.7756717630654801E-2</v>
      </c>
      <c r="T71" s="141">
        <f t="shared" si="5"/>
        <v>0.11797383555503127</v>
      </c>
    </row>
    <row r="72" spans="11:20" x14ac:dyDescent="0.25">
      <c r="K72" s="25">
        <v>37833</v>
      </c>
      <c r="L72" s="26">
        <v>123.606861378118</v>
      </c>
      <c r="M72" s="137">
        <v>112.831025170527</v>
      </c>
      <c r="N72" s="140">
        <f t="shared" ref="N72:N135" si="6">M72/M71-1</f>
        <v>-7.0551990233733708E-3</v>
      </c>
      <c r="O72" s="140">
        <f t="shared" si="2"/>
        <v>-1.1400175559713732E-3</v>
      </c>
      <c r="P72" s="140">
        <f t="shared" si="4"/>
        <v>0.11806491667121755</v>
      </c>
      <c r="Q72" s="138">
        <v>125.497116038567</v>
      </c>
      <c r="R72" s="141">
        <f t="shared" ref="R72:R135" si="7">Q72/Q71-1</f>
        <v>1.1496612852763155E-2</v>
      </c>
      <c r="S72" s="141">
        <f t="shared" si="3"/>
        <v>3.6486266482672169E-2</v>
      </c>
      <c r="T72" s="141">
        <f t="shared" si="5"/>
        <v>0.12058042942095959</v>
      </c>
    </row>
    <row r="73" spans="11:20" x14ac:dyDescent="0.25">
      <c r="K73" s="25">
        <v>37864</v>
      </c>
      <c r="L73" s="26">
        <v>124.81283070747401</v>
      </c>
      <c r="M73" s="137">
        <v>112.32358403219099</v>
      </c>
      <c r="N73" s="140">
        <f t="shared" si="6"/>
        <v>-4.4973546732300917E-3</v>
      </c>
      <c r="O73" s="140">
        <f t="shared" si="2"/>
        <v>-1.5985339375946261E-2</v>
      </c>
      <c r="P73" s="140">
        <f t="shared" si="4"/>
        <v>8.0427051751781553E-2</v>
      </c>
      <c r="Q73" s="138">
        <v>127.133297858188</v>
      </c>
      <c r="R73" s="141">
        <f t="shared" si="7"/>
        <v>1.3037604936819269E-2</v>
      </c>
      <c r="S73" s="141">
        <f t="shared" si="3"/>
        <v>3.5526649963240731E-2</v>
      </c>
      <c r="T73" s="141">
        <f t="shared" si="5"/>
        <v>0.12640043056379247</v>
      </c>
    </row>
    <row r="74" spans="11:20" x14ac:dyDescent="0.25">
      <c r="K74" s="25">
        <v>37894</v>
      </c>
      <c r="L74" s="26">
        <v>126.36231443953599</v>
      </c>
      <c r="M74" s="137">
        <v>113.06807728586701</v>
      </c>
      <c r="N74" s="140">
        <f t="shared" si="6"/>
        <v>6.6281116302577825E-3</v>
      </c>
      <c r="O74" s="140">
        <f t="shared" ref="O74:O137" si="8">M74/M71-1</f>
        <v>-4.9690736413551262E-3</v>
      </c>
      <c r="P74" s="140">
        <f t="shared" si="4"/>
        <v>6.0414031359194986E-2</v>
      </c>
      <c r="Q74" s="138">
        <v>128.887682439239</v>
      </c>
      <c r="R74" s="141">
        <f t="shared" si="7"/>
        <v>1.3799567938589385E-2</v>
      </c>
      <c r="S74" s="141">
        <f t="shared" ref="S74:S137" si="9">Q74/Q71-1</f>
        <v>3.8824304023595824E-2</v>
      </c>
      <c r="T74" s="141">
        <f t="shared" si="5"/>
        <v>0.12897440640356828</v>
      </c>
    </row>
    <row r="75" spans="11:20" x14ac:dyDescent="0.25">
      <c r="K75" s="25">
        <v>37925</v>
      </c>
      <c r="L75" s="26">
        <v>127.422789715877</v>
      </c>
      <c r="M75" s="137">
        <v>114.287860200835</v>
      </c>
      <c r="N75" s="140">
        <f t="shared" si="6"/>
        <v>1.0788039774339175E-2</v>
      </c>
      <c r="O75" s="140">
        <f t="shared" si="8"/>
        <v>1.2911652873012658E-2</v>
      </c>
      <c r="P75" s="140">
        <f t="shared" si="4"/>
        <v>4.4387695183679465E-2</v>
      </c>
      <c r="Q75" s="138">
        <v>129.89508951896599</v>
      </c>
      <c r="R75" s="141">
        <f t="shared" si="7"/>
        <v>7.8161625739674445E-3</v>
      </c>
      <c r="S75" s="141">
        <f t="shared" si="9"/>
        <v>3.5044418702398161E-2</v>
      </c>
      <c r="T75" s="141">
        <f t="shared" si="5"/>
        <v>0.12188608589027927</v>
      </c>
    </row>
    <row r="76" spans="11:20" x14ac:dyDescent="0.25">
      <c r="K76" s="25">
        <v>37955</v>
      </c>
      <c r="L76" s="26">
        <v>127.900424617816</v>
      </c>
      <c r="M76" s="137">
        <v>115.437718450113</v>
      </c>
      <c r="N76" s="140">
        <f t="shared" si="6"/>
        <v>1.0061070766898439E-2</v>
      </c>
      <c r="O76" s="140">
        <f t="shared" si="8"/>
        <v>2.7724671045303628E-2</v>
      </c>
      <c r="P76" s="140">
        <f t="shared" si="4"/>
        <v>5.5382779358981171E-2</v>
      </c>
      <c r="Q76" s="138">
        <v>130.31381374846401</v>
      </c>
      <c r="R76" s="141">
        <f t="shared" si="7"/>
        <v>3.2235570339775865E-3</v>
      </c>
      <c r="S76" s="141">
        <f t="shared" si="9"/>
        <v>2.5017174444918133E-2</v>
      </c>
      <c r="T76" s="141">
        <f t="shared" si="5"/>
        <v>0.10514381860625255</v>
      </c>
    </row>
    <row r="77" spans="11:20" x14ac:dyDescent="0.25">
      <c r="K77" s="25">
        <v>37986</v>
      </c>
      <c r="L77" s="26">
        <v>128.46752530819799</v>
      </c>
      <c r="M77" s="137">
        <v>115.99388742350099</v>
      </c>
      <c r="N77" s="140">
        <f t="shared" si="6"/>
        <v>4.817913770778004E-3</v>
      </c>
      <c r="O77" s="140">
        <f t="shared" si="8"/>
        <v>2.587653569306525E-2</v>
      </c>
      <c r="P77" s="140">
        <f t="shared" si="4"/>
        <v>6.5836036260249253E-2</v>
      </c>
      <c r="Q77" s="138">
        <v>130.94113723530899</v>
      </c>
      <c r="R77" s="141">
        <f t="shared" si="7"/>
        <v>4.8139446525281571E-3</v>
      </c>
      <c r="S77" s="141">
        <f t="shared" si="9"/>
        <v>1.5932125996896751E-2</v>
      </c>
      <c r="T77" s="141">
        <f t="shared" si="5"/>
        <v>9.7496809712233956E-2</v>
      </c>
    </row>
    <row r="78" spans="11:20" x14ac:dyDescent="0.25">
      <c r="K78" s="25">
        <v>38017</v>
      </c>
      <c r="L78" s="26">
        <v>129.59415355725099</v>
      </c>
      <c r="M78" s="137">
        <v>116.78824873135</v>
      </c>
      <c r="N78" s="140">
        <f t="shared" si="6"/>
        <v>6.8483031778108217E-3</v>
      </c>
      <c r="O78" s="140">
        <f t="shared" si="8"/>
        <v>2.1877988844319241E-2</v>
      </c>
      <c r="P78" s="140">
        <f t="shared" si="4"/>
        <v>8.7787280934003897E-2</v>
      </c>
      <c r="Q78" s="138">
        <v>132.131124468422</v>
      </c>
      <c r="R78" s="141">
        <f t="shared" si="7"/>
        <v>9.0879555366509823E-3</v>
      </c>
      <c r="S78" s="141">
        <f t="shared" si="9"/>
        <v>1.7214160733378003E-2</v>
      </c>
      <c r="T78" s="141">
        <f t="shared" si="5"/>
        <v>0.10597037070923099</v>
      </c>
    </row>
    <row r="79" spans="11:20" x14ac:dyDescent="0.25">
      <c r="K79" s="25">
        <v>38046</v>
      </c>
      <c r="L79" s="26">
        <v>132.061571120194</v>
      </c>
      <c r="M79" s="137">
        <v>119.11380035509799</v>
      </c>
      <c r="N79" s="140">
        <f t="shared" si="6"/>
        <v>1.9912548128857566E-2</v>
      </c>
      <c r="O79" s="140">
        <f t="shared" si="8"/>
        <v>3.184472072335387E-2</v>
      </c>
      <c r="P79" s="140">
        <f t="shared" si="4"/>
        <v>0.10260494840365486</v>
      </c>
      <c r="Q79" s="138">
        <v>134.54779387423801</v>
      </c>
      <c r="R79" s="141">
        <f t="shared" si="7"/>
        <v>1.8289932940013465E-2</v>
      </c>
      <c r="S79" s="141">
        <f t="shared" si="9"/>
        <v>3.2490647031070408E-2</v>
      </c>
      <c r="T79" s="141">
        <f t="shared" si="5"/>
        <v>0.12989093666389762</v>
      </c>
    </row>
    <row r="80" spans="11:20" x14ac:dyDescent="0.25">
      <c r="K80" s="25">
        <v>38077</v>
      </c>
      <c r="L80" s="26">
        <v>134.55694652608</v>
      </c>
      <c r="M80" s="137">
        <v>121.82813255638</v>
      </c>
      <c r="N80" s="140">
        <f t="shared" si="6"/>
        <v>2.278772227223147E-2</v>
      </c>
      <c r="O80" s="140">
        <f t="shared" si="8"/>
        <v>5.0297867089994286E-2</v>
      </c>
      <c r="P80" s="140">
        <f t="shared" si="4"/>
        <v>0.10343891528094562</v>
      </c>
      <c r="Q80" s="138">
        <v>136.94828250480501</v>
      </c>
      <c r="R80" s="141">
        <f t="shared" si="7"/>
        <v>1.7841159349002211E-2</v>
      </c>
      <c r="S80" s="141">
        <f t="shared" si="9"/>
        <v>4.58766847175065E-2</v>
      </c>
      <c r="T80" s="141">
        <f t="shared" si="5"/>
        <v>0.14546765534249939</v>
      </c>
    </row>
    <row r="81" spans="11:20" x14ac:dyDescent="0.25">
      <c r="K81" s="25">
        <v>38107</v>
      </c>
      <c r="L81" s="26">
        <v>137.16404046126499</v>
      </c>
      <c r="M81" s="137">
        <v>123.909357667777</v>
      </c>
      <c r="N81" s="140">
        <f t="shared" si="6"/>
        <v>1.7083288299062138E-2</v>
      </c>
      <c r="O81" s="140">
        <f t="shared" si="8"/>
        <v>6.09745330868674E-2</v>
      </c>
      <c r="P81" s="140">
        <f t="shared" si="4"/>
        <v>9.6933211744109071E-2</v>
      </c>
      <c r="Q81" s="138">
        <v>139.62491674563299</v>
      </c>
      <c r="R81" s="141">
        <f t="shared" si="7"/>
        <v>1.9544854392270716E-2</v>
      </c>
      <c r="S81" s="141">
        <f t="shared" si="9"/>
        <v>5.6714814979130335E-2</v>
      </c>
      <c r="T81" s="141">
        <f t="shared" si="5"/>
        <v>0.15316840126557829</v>
      </c>
    </row>
    <row r="82" spans="11:20" x14ac:dyDescent="0.25">
      <c r="K82" s="25">
        <v>38138</v>
      </c>
      <c r="L82" s="26">
        <v>138.71614494598299</v>
      </c>
      <c r="M82" s="137">
        <v>124.33478512433</v>
      </c>
      <c r="N82" s="140">
        <f t="shared" si="6"/>
        <v>3.4333763370288928E-3</v>
      </c>
      <c r="O82" s="140">
        <f t="shared" si="8"/>
        <v>4.3831904898234963E-2</v>
      </c>
      <c r="P82" s="140">
        <f t="shared" si="4"/>
        <v>8.9239205123819332E-2</v>
      </c>
      <c r="Q82" s="138">
        <v>141.48087425129799</v>
      </c>
      <c r="R82" s="141">
        <f t="shared" si="7"/>
        <v>1.3292452013032641E-2</v>
      </c>
      <c r="S82" s="141">
        <f t="shared" si="9"/>
        <v>5.1528755525641179E-2</v>
      </c>
      <c r="T82" s="141">
        <f t="shared" si="5"/>
        <v>0.15239058701002106</v>
      </c>
    </row>
    <row r="83" spans="11:20" x14ac:dyDescent="0.25">
      <c r="K83" s="25">
        <v>38168</v>
      </c>
      <c r="L83" s="26">
        <v>140.87114228939001</v>
      </c>
      <c r="M83" s="137">
        <v>125.144525407093</v>
      </c>
      <c r="N83" s="140">
        <f t="shared" si="6"/>
        <v>6.5125803849124253E-3</v>
      </c>
      <c r="O83" s="140">
        <f t="shared" si="8"/>
        <v>2.722189679118836E-2</v>
      </c>
      <c r="P83" s="140">
        <f t="shared" ref="P83:P146" si="10">M83/M71-1</f>
        <v>0.1013070712231654</v>
      </c>
      <c r="Q83" s="138">
        <v>143.931731001103</v>
      </c>
      <c r="R83" s="141">
        <f t="shared" si="7"/>
        <v>1.7322883836947467E-2</v>
      </c>
      <c r="S83" s="141">
        <f t="shared" si="9"/>
        <v>5.099332659431477E-2</v>
      </c>
      <c r="T83" s="141">
        <f t="shared" ref="T83:T146" si="11">Q83/Q71-1</f>
        <v>0.16007811960324259</v>
      </c>
    </row>
    <row r="84" spans="11:20" x14ac:dyDescent="0.25">
      <c r="K84" s="25">
        <v>38199</v>
      </c>
      <c r="L84" s="26">
        <v>142.77035031499</v>
      </c>
      <c r="M84" s="137">
        <v>125.734184162177</v>
      </c>
      <c r="N84" s="140">
        <f t="shared" si="6"/>
        <v>4.7118222164801438E-3</v>
      </c>
      <c r="O84" s="140">
        <f t="shared" si="8"/>
        <v>1.4727108014656043E-2</v>
      </c>
      <c r="P84" s="140">
        <f t="shared" si="10"/>
        <v>0.11435825361108654</v>
      </c>
      <c r="Q84" s="138">
        <v>146.112041387527</v>
      </c>
      <c r="R84" s="141">
        <f t="shared" si="7"/>
        <v>1.5148225976711727E-2</v>
      </c>
      <c r="S84" s="141">
        <f t="shared" si="9"/>
        <v>4.6461081539709514E-2</v>
      </c>
      <c r="T84" s="141">
        <f t="shared" si="11"/>
        <v>0.16426612817640174</v>
      </c>
    </row>
    <row r="85" spans="11:20" x14ac:dyDescent="0.25">
      <c r="K85" s="25">
        <v>38230</v>
      </c>
      <c r="L85" s="26">
        <v>144.997151071134</v>
      </c>
      <c r="M85" s="137">
        <v>127.60581885593299</v>
      </c>
      <c r="N85" s="140">
        <f t="shared" si="6"/>
        <v>1.4885647099295518E-2</v>
      </c>
      <c r="O85" s="140">
        <f t="shared" si="8"/>
        <v>2.6308275100424217E-2</v>
      </c>
      <c r="P85" s="140">
        <f t="shared" si="10"/>
        <v>0.13605544156570226</v>
      </c>
      <c r="Q85" s="138">
        <v>148.42339599556999</v>
      </c>
      <c r="R85" s="141">
        <f t="shared" si="7"/>
        <v>1.581905629470115E-2</v>
      </c>
      <c r="S85" s="141">
        <f t="shared" si="9"/>
        <v>4.9070390475116188E-2</v>
      </c>
      <c r="T85" s="141">
        <f t="shared" si="11"/>
        <v>0.16746280082445608</v>
      </c>
    </row>
    <row r="86" spans="11:20" x14ac:dyDescent="0.25">
      <c r="K86" s="25">
        <v>38260</v>
      </c>
      <c r="L86" s="26">
        <v>145.775223387393</v>
      </c>
      <c r="M86" s="137">
        <v>129.18922831254901</v>
      </c>
      <c r="N86" s="140">
        <f t="shared" si="6"/>
        <v>1.2408599159601685E-2</v>
      </c>
      <c r="O86" s="140">
        <f t="shared" si="8"/>
        <v>3.2320254460182385E-2</v>
      </c>
      <c r="P86" s="140">
        <f t="shared" si="10"/>
        <v>0.14257915597099369</v>
      </c>
      <c r="Q86" s="138">
        <v>149.07945376838299</v>
      </c>
      <c r="R86" s="141">
        <f t="shared" si="7"/>
        <v>4.4201776169612295E-3</v>
      </c>
      <c r="S86" s="141">
        <f t="shared" si="9"/>
        <v>3.5765030625807936E-2</v>
      </c>
      <c r="T86" s="141">
        <f t="shared" si="11"/>
        <v>0.15666176120951603</v>
      </c>
    </row>
    <row r="87" spans="11:20" x14ac:dyDescent="0.25">
      <c r="K87" s="25">
        <v>38291</v>
      </c>
      <c r="L87" s="26">
        <v>145.403466972422</v>
      </c>
      <c r="M87" s="137">
        <v>130.78027775330301</v>
      </c>
      <c r="N87" s="140">
        <f t="shared" si="6"/>
        <v>1.2315650937280598E-2</v>
      </c>
      <c r="O87" s="140">
        <f t="shared" si="8"/>
        <v>4.0133028458015474E-2</v>
      </c>
      <c r="P87" s="140">
        <f t="shared" si="10"/>
        <v>0.14430594398640695</v>
      </c>
      <c r="Q87" s="138">
        <v>148.446094309247</v>
      </c>
      <c r="R87" s="141">
        <f t="shared" si="7"/>
        <v>-4.24846914263588E-3</v>
      </c>
      <c r="S87" s="141">
        <f t="shared" si="9"/>
        <v>1.5974404980965806E-2</v>
      </c>
      <c r="T87" s="141">
        <f t="shared" si="11"/>
        <v>0.14281528931524679</v>
      </c>
    </row>
    <row r="88" spans="11:20" x14ac:dyDescent="0.25">
      <c r="K88" s="25">
        <v>38321</v>
      </c>
      <c r="L88" s="26">
        <v>145.13126699994999</v>
      </c>
      <c r="M88" s="137">
        <v>130.17231065697899</v>
      </c>
      <c r="N88" s="140">
        <f t="shared" si="6"/>
        <v>-4.6487674347263086E-3</v>
      </c>
      <c r="O88" s="140">
        <f t="shared" si="8"/>
        <v>2.0112654924800744E-2</v>
      </c>
      <c r="P88" s="140">
        <f t="shared" si="10"/>
        <v>0.1276410553213907</v>
      </c>
      <c r="Q88" s="138">
        <v>148.332846717455</v>
      </c>
      <c r="R88" s="141">
        <f t="shared" si="7"/>
        <v>-7.6288697468918087E-4</v>
      </c>
      <c r="S88" s="141">
        <f t="shared" si="9"/>
        <v>-6.100741564873946E-4</v>
      </c>
      <c r="T88" s="141">
        <f t="shared" si="11"/>
        <v>0.13827415874553339</v>
      </c>
    </row>
    <row r="89" spans="11:20" x14ac:dyDescent="0.25">
      <c r="K89" s="25">
        <v>38352</v>
      </c>
      <c r="L89" s="26">
        <v>146.42682210491799</v>
      </c>
      <c r="M89" s="137">
        <v>130.371328383492</v>
      </c>
      <c r="N89" s="140">
        <f t="shared" si="6"/>
        <v>1.5288791103773569E-3</v>
      </c>
      <c r="O89" s="140">
        <f t="shared" si="8"/>
        <v>9.1501442216461726E-3</v>
      </c>
      <c r="P89" s="140">
        <f t="shared" si="10"/>
        <v>0.12394998804978452</v>
      </c>
      <c r="Q89" s="138">
        <v>149.92720906356899</v>
      </c>
      <c r="R89" s="141">
        <f t="shared" si="7"/>
        <v>1.0748545459731806E-2</v>
      </c>
      <c r="S89" s="141">
        <f t="shared" si="9"/>
        <v>5.6866004922657698E-3</v>
      </c>
      <c r="T89" s="141">
        <f t="shared" si="11"/>
        <v>0.14499699811023414</v>
      </c>
    </row>
    <row r="90" spans="11:20" x14ac:dyDescent="0.25">
      <c r="K90" s="25">
        <v>38383</v>
      </c>
      <c r="L90" s="26">
        <v>149.636783287573</v>
      </c>
      <c r="M90" s="137">
        <v>129.79157149170899</v>
      </c>
      <c r="N90" s="140">
        <f t="shared" si="6"/>
        <v>-4.4469662077664118E-3</v>
      </c>
      <c r="O90" s="140">
        <f t="shared" si="8"/>
        <v>-7.5600562912021552E-3</v>
      </c>
      <c r="P90" s="140">
        <f t="shared" si="10"/>
        <v>0.11134102019348502</v>
      </c>
      <c r="Q90" s="138">
        <v>153.79092863560101</v>
      </c>
      <c r="R90" s="141">
        <f t="shared" si="7"/>
        <v>2.5770636271857716E-2</v>
      </c>
      <c r="S90" s="141">
        <f t="shared" si="9"/>
        <v>3.6005220287032236E-2</v>
      </c>
      <c r="T90" s="141">
        <f t="shared" si="11"/>
        <v>0.16392658621743195</v>
      </c>
    </row>
    <row r="91" spans="11:20" x14ac:dyDescent="0.25">
      <c r="K91" s="25">
        <v>38411</v>
      </c>
      <c r="L91" s="26">
        <v>153.43969612771701</v>
      </c>
      <c r="M91" s="137">
        <v>132.71138886302001</v>
      </c>
      <c r="N91" s="140">
        <f t="shared" si="6"/>
        <v>2.2496201700566765E-2</v>
      </c>
      <c r="O91" s="140">
        <f t="shared" si="8"/>
        <v>1.9505516904680498E-2</v>
      </c>
      <c r="P91" s="140">
        <f t="shared" si="10"/>
        <v>0.1141562813660999</v>
      </c>
      <c r="Q91" s="138">
        <v>157.71132170705101</v>
      </c>
      <c r="R91" s="141">
        <f t="shared" si="7"/>
        <v>2.549170556567204E-2</v>
      </c>
      <c r="S91" s="141">
        <f t="shared" si="9"/>
        <v>6.32258815032396E-2</v>
      </c>
      <c r="T91" s="141">
        <f t="shared" si="11"/>
        <v>0.17215836221338554</v>
      </c>
    </row>
    <row r="92" spans="11:20" x14ac:dyDescent="0.25">
      <c r="K92" s="25">
        <v>38442</v>
      </c>
      <c r="L92" s="26">
        <v>156.781882353989</v>
      </c>
      <c r="M92" s="137">
        <v>134.946731116216</v>
      </c>
      <c r="N92" s="140">
        <f t="shared" si="6"/>
        <v>1.684363544339984E-2</v>
      </c>
      <c r="O92" s="140">
        <f t="shared" si="8"/>
        <v>3.5095160795365121E-2</v>
      </c>
      <c r="P92" s="140">
        <f t="shared" si="10"/>
        <v>0.10768119222187811</v>
      </c>
      <c r="Q92" s="138">
        <v>161.30893562001501</v>
      </c>
      <c r="R92" s="141">
        <f t="shared" si="7"/>
        <v>2.2811386487816998E-2</v>
      </c>
      <c r="S92" s="141">
        <f t="shared" si="9"/>
        <v>7.5915016543929514E-2</v>
      </c>
      <c r="T92" s="141">
        <f t="shared" si="11"/>
        <v>0.1778821367427903</v>
      </c>
    </row>
    <row r="93" spans="11:20" x14ac:dyDescent="0.25">
      <c r="K93" s="25">
        <v>38472</v>
      </c>
      <c r="L93" s="26">
        <v>159.00552983971099</v>
      </c>
      <c r="M93" s="137">
        <v>137.70478955133399</v>
      </c>
      <c r="N93" s="140">
        <f t="shared" si="6"/>
        <v>2.0438127046906729E-2</v>
      </c>
      <c r="O93" s="140">
        <f t="shared" si="8"/>
        <v>6.0968658971283674E-2</v>
      </c>
      <c r="P93" s="140">
        <f t="shared" si="10"/>
        <v>0.11133486722241748</v>
      </c>
      <c r="Q93" s="138">
        <v>163.56589359805</v>
      </c>
      <c r="R93" s="141">
        <f t="shared" si="7"/>
        <v>1.3991524830041291E-2</v>
      </c>
      <c r="S93" s="141">
        <f t="shared" si="9"/>
        <v>6.3560088031006101E-2</v>
      </c>
      <c r="T93" s="141">
        <f t="shared" si="11"/>
        <v>0.17146636438847374</v>
      </c>
    </row>
    <row r="94" spans="11:20" x14ac:dyDescent="0.25">
      <c r="K94" s="25">
        <v>38503</v>
      </c>
      <c r="L94" s="26">
        <v>160.72077401409101</v>
      </c>
      <c r="M94" s="137">
        <v>138.96315202019301</v>
      </c>
      <c r="N94" s="140">
        <f t="shared" si="6"/>
        <v>9.1381169308559773E-3</v>
      </c>
      <c r="O94" s="140">
        <f t="shared" si="8"/>
        <v>4.7107962705641215E-2</v>
      </c>
      <c r="P94" s="140">
        <f t="shared" si="10"/>
        <v>0.1176530516478973</v>
      </c>
      <c r="Q94" s="138">
        <v>165.61118468816599</v>
      </c>
      <c r="R94" s="141">
        <f t="shared" si="7"/>
        <v>1.2504386123076028E-2</v>
      </c>
      <c r="S94" s="141">
        <f t="shared" si="9"/>
        <v>5.0090652310865735E-2</v>
      </c>
      <c r="T94" s="141">
        <f t="shared" si="11"/>
        <v>0.17055528222145289</v>
      </c>
    </row>
    <row r="95" spans="11:20" x14ac:dyDescent="0.25">
      <c r="K95" s="25">
        <v>38533</v>
      </c>
      <c r="L95" s="26">
        <v>162.27389007392699</v>
      </c>
      <c r="M95" s="137">
        <v>140.094889761525</v>
      </c>
      <c r="N95" s="140">
        <f t="shared" si="6"/>
        <v>8.1441571012115244E-3</v>
      </c>
      <c r="O95" s="140">
        <f t="shared" si="8"/>
        <v>3.8149561702798263E-2</v>
      </c>
      <c r="P95" s="140">
        <f t="shared" si="10"/>
        <v>0.11946478925705084</v>
      </c>
      <c r="Q95" s="138">
        <v>167.46372266967199</v>
      </c>
      <c r="R95" s="141">
        <f t="shared" si="7"/>
        <v>1.1186068048448572E-2</v>
      </c>
      <c r="S95" s="141">
        <f t="shared" si="9"/>
        <v>3.8155276556752105E-2</v>
      </c>
      <c r="T95" s="141">
        <f t="shared" si="11"/>
        <v>0.16349411978091655</v>
      </c>
    </row>
    <row r="96" spans="11:20" x14ac:dyDescent="0.25">
      <c r="K96" s="25">
        <v>38564</v>
      </c>
      <c r="L96" s="26">
        <v>164.00310037959599</v>
      </c>
      <c r="M96" s="137">
        <v>143.176636410827</v>
      </c>
      <c r="N96" s="140">
        <f t="shared" si="6"/>
        <v>2.1997566467612639E-2</v>
      </c>
      <c r="O96" s="140">
        <f t="shared" si="8"/>
        <v>3.9736067839915012E-2</v>
      </c>
      <c r="P96" s="140">
        <f t="shared" si="10"/>
        <v>0.138724821454697</v>
      </c>
      <c r="Q96" s="138">
        <v>169.00592740144199</v>
      </c>
      <c r="R96" s="141">
        <f t="shared" si="7"/>
        <v>9.2091869641046653E-3</v>
      </c>
      <c r="S96" s="141">
        <f t="shared" si="9"/>
        <v>3.3258974005671682E-2</v>
      </c>
      <c r="T96" s="141">
        <f t="shared" si="11"/>
        <v>0.15668719563772626</v>
      </c>
    </row>
    <row r="97" spans="11:20" x14ac:dyDescent="0.25">
      <c r="K97" s="25">
        <v>38595</v>
      </c>
      <c r="L97" s="26">
        <v>166.182805062196</v>
      </c>
      <c r="M97" s="137">
        <v>146.88644894779199</v>
      </c>
      <c r="N97" s="140">
        <f t="shared" si="6"/>
        <v>2.5910739558933082E-2</v>
      </c>
      <c r="O97" s="140">
        <f t="shared" si="8"/>
        <v>5.701725106557487E-2</v>
      </c>
      <c r="P97" s="140">
        <f t="shared" si="10"/>
        <v>0.1510952264146106</v>
      </c>
      <c r="Q97" s="138">
        <v>170.82975131310801</v>
      </c>
      <c r="R97" s="141">
        <f t="shared" si="7"/>
        <v>1.0791478971822421E-2</v>
      </c>
      <c r="S97" s="141">
        <f t="shared" si="9"/>
        <v>3.1510955221824011E-2</v>
      </c>
      <c r="T97" s="141">
        <f t="shared" si="11"/>
        <v>0.15096242184221942</v>
      </c>
    </row>
    <row r="98" spans="11:20" x14ac:dyDescent="0.25">
      <c r="K98" s="25">
        <v>38625</v>
      </c>
      <c r="L98" s="26">
        <v>167.894205342264</v>
      </c>
      <c r="M98" s="137">
        <v>151.168452206512</v>
      </c>
      <c r="N98" s="140">
        <f t="shared" si="6"/>
        <v>2.9151792349762395E-2</v>
      </c>
      <c r="O98" s="140">
        <f t="shared" si="8"/>
        <v>7.9043300321923526E-2</v>
      </c>
      <c r="P98" s="140">
        <f t="shared" si="10"/>
        <v>0.170132016276066</v>
      </c>
      <c r="Q98" s="138">
        <v>171.697845363065</v>
      </c>
      <c r="R98" s="141">
        <f t="shared" si="7"/>
        <v>5.081632697374161E-3</v>
      </c>
      <c r="S98" s="141">
        <f t="shared" si="9"/>
        <v>2.5283820435217264E-2</v>
      </c>
      <c r="T98" s="141">
        <f t="shared" si="11"/>
        <v>0.15172038146734179</v>
      </c>
    </row>
    <row r="99" spans="11:20" x14ac:dyDescent="0.25">
      <c r="K99" s="25">
        <v>38656</v>
      </c>
      <c r="L99" s="26">
        <v>169.06729811758001</v>
      </c>
      <c r="M99" s="137">
        <v>152.11704843585801</v>
      </c>
      <c r="N99" s="140">
        <f t="shared" si="6"/>
        <v>6.2750938803695089E-3</v>
      </c>
      <c r="O99" s="140">
        <f t="shared" si="8"/>
        <v>6.2443232702978468E-2</v>
      </c>
      <c r="P99" s="140">
        <f t="shared" si="10"/>
        <v>0.16314975812181376</v>
      </c>
      <c r="Q99" s="138">
        <v>172.83997744994701</v>
      </c>
      <c r="R99" s="141">
        <f t="shared" si="7"/>
        <v>6.651988465358416E-3</v>
      </c>
      <c r="S99" s="141">
        <f t="shared" si="9"/>
        <v>2.2685891006638759E-2</v>
      </c>
      <c r="T99" s="141">
        <f t="shared" si="11"/>
        <v>0.16432822469469621</v>
      </c>
    </row>
    <row r="100" spans="11:20" x14ac:dyDescent="0.25">
      <c r="K100" s="25">
        <v>38686</v>
      </c>
      <c r="L100" s="26">
        <v>169.05531938821599</v>
      </c>
      <c r="M100" s="137">
        <v>151.370805352563</v>
      </c>
      <c r="N100" s="140">
        <f t="shared" si="6"/>
        <v>-4.9057162952361733E-3</v>
      </c>
      <c r="O100" s="140">
        <f t="shared" si="8"/>
        <v>3.0529408511774214E-2</v>
      </c>
      <c r="P100" s="140">
        <f t="shared" si="10"/>
        <v>0.16284949225065848</v>
      </c>
      <c r="Q100" s="138">
        <v>172.973425700278</v>
      </c>
      <c r="R100" s="141">
        <f t="shared" si="7"/>
        <v>7.7209134310174399E-4</v>
      </c>
      <c r="S100" s="141">
        <f t="shared" si="9"/>
        <v>1.2548600994219727E-2</v>
      </c>
      <c r="T100" s="141">
        <f t="shared" si="11"/>
        <v>0.16611680776111903</v>
      </c>
    </row>
    <row r="101" spans="11:20" x14ac:dyDescent="0.25">
      <c r="K101" s="25">
        <v>38717</v>
      </c>
      <c r="L101" s="26">
        <v>170.55157700235301</v>
      </c>
      <c r="M101" s="137">
        <v>150.90837314016099</v>
      </c>
      <c r="N101" s="140">
        <f t="shared" si="6"/>
        <v>-3.0549630182976628E-3</v>
      </c>
      <c r="O101" s="140">
        <f t="shared" si="8"/>
        <v>-1.7204586178848347E-3</v>
      </c>
      <c r="P101" s="140">
        <f t="shared" si="10"/>
        <v>0.15752731073091875</v>
      </c>
      <c r="Q101" s="138">
        <v>175.049246790458</v>
      </c>
      <c r="R101" s="141">
        <f t="shared" si="7"/>
        <v>1.2000809267528112E-2</v>
      </c>
      <c r="S101" s="141">
        <f t="shared" si="9"/>
        <v>1.9519181619934045E-2</v>
      </c>
      <c r="T101" s="141">
        <f t="shared" si="11"/>
        <v>0.16756156460057414</v>
      </c>
    </row>
    <row r="102" spans="11:20" x14ac:dyDescent="0.25">
      <c r="K102" s="25">
        <v>38748</v>
      </c>
      <c r="L102" s="26">
        <v>172.31866926334399</v>
      </c>
      <c r="M102" s="137">
        <v>151.43645293081701</v>
      </c>
      <c r="N102" s="140">
        <f t="shared" si="6"/>
        <v>3.4993405578995773E-3</v>
      </c>
      <c r="O102" s="140">
        <f t="shared" si="8"/>
        <v>-4.4741566579105108E-3</v>
      </c>
      <c r="P102" s="140">
        <f t="shared" si="10"/>
        <v>0.16676646403415085</v>
      </c>
      <c r="Q102" s="138">
        <v>177.00661743872499</v>
      </c>
      <c r="R102" s="141">
        <f t="shared" si="7"/>
        <v>1.1181828452024423E-2</v>
      </c>
      <c r="S102" s="141">
        <f t="shared" si="9"/>
        <v>2.4106922774764783E-2</v>
      </c>
      <c r="T102" s="141">
        <f t="shared" si="11"/>
        <v>0.15095616502929277</v>
      </c>
    </row>
    <row r="103" spans="11:20" x14ac:dyDescent="0.25">
      <c r="K103" s="25">
        <v>38776</v>
      </c>
      <c r="L103" s="26">
        <v>175.03683843456</v>
      </c>
      <c r="M103" s="137">
        <v>153.327612548953</v>
      </c>
      <c r="N103" s="140">
        <f t="shared" si="6"/>
        <v>1.2488139952670174E-2</v>
      </c>
      <c r="O103" s="140">
        <f t="shared" si="8"/>
        <v>1.292724308252402E-2</v>
      </c>
      <c r="P103" s="140">
        <f t="shared" si="10"/>
        <v>0.15534630345261724</v>
      </c>
      <c r="Q103" s="138">
        <v>179.71794277308399</v>
      </c>
      <c r="R103" s="141">
        <f t="shared" si="7"/>
        <v>1.531764955226933E-2</v>
      </c>
      <c r="S103" s="141">
        <f t="shared" si="9"/>
        <v>3.8991637273187996E-2</v>
      </c>
      <c r="T103" s="141">
        <f t="shared" si="11"/>
        <v>0.13953735741883078</v>
      </c>
    </row>
    <row r="104" spans="11:20" x14ac:dyDescent="0.25">
      <c r="K104" s="25">
        <v>38807</v>
      </c>
      <c r="L104" s="26">
        <v>175.773543419568</v>
      </c>
      <c r="M104" s="137">
        <v>153.793352881289</v>
      </c>
      <c r="N104" s="140">
        <f t="shared" si="6"/>
        <v>3.0375502793882347E-3</v>
      </c>
      <c r="O104" s="140">
        <f t="shared" si="8"/>
        <v>1.9117426562199391E-2</v>
      </c>
      <c r="P104" s="140">
        <f t="shared" si="10"/>
        <v>0.13965971320077619</v>
      </c>
      <c r="Q104" s="138">
        <v>180.31198292730301</v>
      </c>
      <c r="R104" s="141">
        <f t="shared" si="7"/>
        <v>3.3054025939360798E-3</v>
      </c>
      <c r="S104" s="141">
        <f t="shared" si="9"/>
        <v>3.0064317518285311E-2</v>
      </c>
      <c r="T104" s="141">
        <f t="shared" si="11"/>
        <v>0.11780529847430299</v>
      </c>
    </row>
    <row r="105" spans="11:20" x14ac:dyDescent="0.25">
      <c r="K105" s="25">
        <v>38837</v>
      </c>
      <c r="L105" s="26">
        <v>176.90219905448799</v>
      </c>
      <c r="M105" s="137">
        <v>154.685235779745</v>
      </c>
      <c r="N105" s="140">
        <f t="shared" si="6"/>
        <v>5.7992291717863242E-3</v>
      </c>
      <c r="O105" s="140">
        <f t="shared" si="8"/>
        <v>2.1453109776760071E-2</v>
      </c>
      <c r="P105" s="140">
        <f t="shared" si="10"/>
        <v>0.12331049837653607</v>
      </c>
      <c r="Q105" s="138">
        <v>181.42759675256301</v>
      </c>
      <c r="R105" s="141">
        <f t="shared" si="7"/>
        <v>6.1871308115433177E-3</v>
      </c>
      <c r="S105" s="141">
        <f t="shared" si="9"/>
        <v>2.4976350476662024E-2</v>
      </c>
      <c r="T105" s="141">
        <f t="shared" si="11"/>
        <v>0.10920188042628687</v>
      </c>
    </row>
    <row r="106" spans="11:20" x14ac:dyDescent="0.25">
      <c r="K106" s="25">
        <v>38868</v>
      </c>
      <c r="L106" s="26">
        <v>177.418221453473</v>
      </c>
      <c r="M106" s="137">
        <v>154.28193212506301</v>
      </c>
      <c r="N106" s="140">
        <f t="shared" si="6"/>
        <v>-2.607253708791224E-3</v>
      </c>
      <c r="O106" s="140">
        <f t="shared" si="8"/>
        <v>6.2240555386285923E-3</v>
      </c>
      <c r="P106" s="140">
        <f t="shared" si="10"/>
        <v>0.11023627402064107</v>
      </c>
      <c r="Q106" s="138">
        <v>182.23131064118601</v>
      </c>
      <c r="R106" s="141">
        <f t="shared" si="7"/>
        <v>4.4299428698222343E-3</v>
      </c>
      <c r="S106" s="141">
        <f t="shared" si="9"/>
        <v>1.3985069210788126E-2</v>
      </c>
      <c r="T106" s="141">
        <f t="shared" si="11"/>
        <v>0.10035630132297246</v>
      </c>
    </row>
    <row r="107" spans="11:20" x14ac:dyDescent="0.25">
      <c r="K107" s="25">
        <v>38898</v>
      </c>
      <c r="L107" s="26">
        <v>178.98000235501499</v>
      </c>
      <c r="M107" s="137">
        <v>155.36531244992301</v>
      </c>
      <c r="N107" s="140">
        <f t="shared" si="6"/>
        <v>7.0220816523207663E-3</v>
      </c>
      <c r="O107" s="140">
        <f t="shared" si="8"/>
        <v>1.0221245191574635E-2</v>
      </c>
      <c r="P107" s="140">
        <f t="shared" si="10"/>
        <v>0.10900056893147148</v>
      </c>
      <c r="Q107" s="138">
        <v>184.03801177910401</v>
      </c>
      <c r="R107" s="141">
        <f t="shared" si="7"/>
        <v>9.9143288360330484E-3</v>
      </c>
      <c r="S107" s="141">
        <f t="shared" si="9"/>
        <v>2.0664344051405825E-2</v>
      </c>
      <c r="T107" s="141">
        <f t="shared" si="11"/>
        <v>9.8972415310063067E-2</v>
      </c>
    </row>
    <row r="108" spans="11:20" x14ac:dyDescent="0.25">
      <c r="K108" s="25">
        <v>38929</v>
      </c>
      <c r="L108" s="26">
        <v>178.73965411349999</v>
      </c>
      <c r="M108" s="137">
        <v>155.13875002585999</v>
      </c>
      <c r="N108" s="140">
        <f t="shared" si="6"/>
        <v>-1.4582561608534883E-3</v>
      </c>
      <c r="O108" s="140">
        <f t="shared" si="8"/>
        <v>2.9318521824588384E-3</v>
      </c>
      <c r="P108" s="140">
        <f t="shared" si="10"/>
        <v>8.354794409829025E-2</v>
      </c>
      <c r="Q108" s="138">
        <v>183.997638564352</v>
      </c>
      <c r="R108" s="141">
        <f t="shared" si="7"/>
        <v>-2.1937432578045257E-4</v>
      </c>
      <c r="S108" s="141">
        <f t="shared" si="9"/>
        <v>1.4165660890576026E-2</v>
      </c>
      <c r="T108" s="141">
        <f t="shared" si="11"/>
        <v>8.8705238883722615E-2</v>
      </c>
    </row>
    <row r="109" spans="11:20" x14ac:dyDescent="0.25">
      <c r="K109" s="25">
        <v>38960</v>
      </c>
      <c r="L109" s="26">
        <v>178.08239963143501</v>
      </c>
      <c r="M109" s="137">
        <v>156.20923833743001</v>
      </c>
      <c r="N109" s="140">
        <f t="shared" si="6"/>
        <v>6.9001994111179688E-3</v>
      </c>
      <c r="O109" s="140">
        <f t="shared" si="8"/>
        <v>1.2492105756134242E-2</v>
      </c>
      <c r="P109" s="140">
        <f t="shared" si="10"/>
        <v>6.3469363283141345E-2</v>
      </c>
      <c r="Q109" s="138">
        <v>182.98918665444401</v>
      </c>
      <c r="R109" s="141">
        <f t="shared" si="7"/>
        <v>-5.4807872414911474E-3</v>
      </c>
      <c r="S109" s="141">
        <f t="shared" si="9"/>
        <v>4.1588682570048441E-3</v>
      </c>
      <c r="T109" s="141">
        <f t="shared" si="11"/>
        <v>7.1178674954864185E-2</v>
      </c>
    </row>
    <row r="110" spans="11:20" x14ac:dyDescent="0.25">
      <c r="K110" s="25">
        <v>38990</v>
      </c>
      <c r="L110" s="26">
        <v>176.23415578097101</v>
      </c>
      <c r="M110" s="137">
        <v>155.89044999942101</v>
      </c>
      <c r="N110" s="140">
        <f t="shared" si="6"/>
        <v>-2.0407777504194424E-3</v>
      </c>
      <c r="O110" s="140">
        <f t="shared" si="8"/>
        <v>3.380017979671468E-3</v>
      </c>
      <c r="P110" s="140">
        <f t="shared" si="10"/>
        <v>3.1236661644575614E-2</v>
      </c>
      <c r="Q110" s="138">
        <v>180.686593473286</v>
      </c>
      <c r="R110" s="141">
        <f t="shared" si="7"/>
        <v>-1.2583219933679612E-2</v>
      </c>
      <c r="S110" s="141">
        <f t="shared" si="9"/>
        <v>-1.8210467899645866E-2</v>
      </c>
      <c r="T110" s="141">
        <f t="shared" si="11"/>
        <v>5.2352131101085053E-2</v>
      </c>
    </row>
    <row r="111" spans="11:20" x14ac:dyDescent="0.25">
      <c r="K111" s="25">
        <v>39021</v>
      </c>
      <c r="L111" s="26">
        <v>174.96722203719301</v>
      </c>
      <c r="M111" s="137">
        <v>157.164024872737</v>
      </c>
      <c r="N111" s="140">
        <f t="shared" si="6"/>
        <v>8.1696786000728938E-3</v>
      </c>
      <c r="O111" s="140">
        <f t="shared" si="8"/>
        <v>1.3054603356926764E-2</v>
      </c>
      <c r="P111" s="140">
        <f t="shared" si="10"/>
        <v>3.3178243259216922E-2</v>
      </c>
      <c r="Q111" s="138">
        <v>178.62965167011299</v>
      </c>
      <c r="R111" s="141">
        <f t="shared" si="7"/>
        <v>-1.13840311205885E-2</v>
      </c>
      <c r="S111" s="141">
        <f t="shared" si="9"/>
        <v>-2.9174216235180572E-2</v>
      </c>
      <c r="T111" s="141">
        <f t="shared" si="11"/>
        <v>3.3497309508979889E-2</v>
      </c>
    </row>
    <row r="112" spans="11:20" x14ac:dyDescent="0.25">
      <c r="K112" s="25">
        <v>39051</v>
      </c>
      <c r="L112" s="26">
        <v>175.21432691488499</v>
      </c>
      <c r="M112" s="137">
        <v>158.32795143362199</v>
      </c>
      <c r="N112" s="140">
        <f t="shared" si="6"/>
        <v>7.4058077974745729E-3</v>
      </c>
      <c r="O112" s="140">
        <f t="shared" si="8"/>
        <v>1.3563302137197031E-2</v>
      </c>
      <c r="P112" s="140">
        <f t="shared" si="10"/>
        <v>4.5960950428022507E-2</v>
      </c>
      <c r="Q112" s="138">
        <v>178.495265435878</v>
      </c>
      <c r="R112" s="141">
        <f t="shared" si="7"/>
        <v>-7.5231761904326344E-4</v>
      </c>
      <c r="S112" s="141">
        <f t="shared" si="9"/>
        <v>-2.4558397688560274E-2</v>
      </c>
      <c r="T112" s="141">
        <f t="shared" si="11"/>
        <v>3.1923052418283193E-2</v>
      </c>
    </row>
    <row r="113" spans="11:20" x14ac:dyDescent="0.25">
      <c r="K113" s="25">
        <v>39082</v>
      </c>
      <c r="L113" s="26">
        <v>176.779528252316</v>
      </c>
      <c r="M113" s="137">
        <v>161.90659866628599</v>
      </c>
      <c r="N113" s="140">
        <f t="shared" si="6"/>
        <v>2.2602750810960304E-2</v>
      </c>
      <c r="O113" s="140">
        <f t="shared" si="8"/>
        <v>3.859215665159299E-2</v>
      </c>
      <c r="P113" s="140">
        <f t="shared" si="10"/>
        <v>7.2880154343126113E-2</v>
      </c>
      <c r="Q113" s="138">
        <v>179.494620682082</v>
      </c>
      <c r="R113" s="141">
        <f t="shared" si="7"/>
        <v>5.5987773331893642E-3</v>
      </c>
      <c r="S113" s="141">
        <f t="shared" si="9"/>
        <v>-6.5969077632770379E-3</v>
      </c>
      <c r="T113" s="141">
        <f t="shared" si="11"/>
        <v>2.5394990113526861E-2</v>
      </c>
    </row>
    <row r="114" spans="11:20" x14ac:dyDescent="0.25">
      <c r="K114" s="25">
        <v>39113</v>
      </c>
      <c r="L114" s="26">
        <v>179.56597982055001</v>
      </c>
      <c r="M114" s="137">
        <v>164.37787156912</v>
      </c>
      <c r="N114" s="140">
        <f t="shared" si="6"/>
        <v>1.5263571239166662E-2</v>
      </c>
      <c r="O114" s="140">
        <f t="shared" si="8"/>
        <v>4.5900114241948176E-2</v>
      </c>
      <c r="P114" s="140">
        <f t="shared" si="10"/>
        <v>8.5457750679192257E-2</v>
      </c>
      <c r="Q114" s="138">
        <v>182.43311871222599</v>
      </c>
      <c r="R114" s="141">
        <f t="shared" si="7"/>
        <v>1.6370953173848068E-2</v>
      </c>
      <c r="S114" s="141">
        <f t="shared" si="9"/>
        <v>2.1292473038782456E-2</v>
      </c>
      <c r="T114" s="141">
        <f t="shared" si="11"/>
        <v>3.0657053120511257E-2</v>
      </c>
    </row>
    <row r="115" spans="11:20" x14ac:dyDescent="0.25">
      <c r="K115" s="25">
        <v>39141</v>
      </c>
      <c r="L115" s="26">
        <v>181.87834723972199</v>
      </c>
      <c r="M115" s="137">
        <v>166.98342585039501</v>
      </c>
      <c r="N115" s="140">
        <f t="shared" si="6"/>
        <v>1.5851003887584536E-2</v>
      </c>
      <c r="O115" s="140">
        <f t="shared" si="8"/>
        <v>5.4668012428631618E-2</v>
      </c>
      <c r="P115" s="140">
        <f t="shared" si="10"/>
        <v>8.9062974857722521E-2</v>
      </c>
      <c r="Q115" s="138">
        <v>184.74312349934499</v>
      </c>
      <c r="R115" s="141">
        <f t="shared" si="7"/>
        <v>1.2662200829679726E-2</v>
      </c>
      <c r="S115" s="141">
        <f t="shared" si="9"/>
        <v>3.5002934381536566E-2</v>
      </c>
      <c r="T115" s="141">
        <f t="shared" si="11"/>
        <v>2.7961485919109963E-2</v>
      </c>
    </row>
    <row r="116" spans="11:20" x14ac:dyDescent="0.25">
      <c r="K116" s="25">
        <v>39172</v>
      </c>
      <c r="L116" s="26">
        <v>183.639622581829</v>
      </c>
      <c r="M116" s="137">
        <v>166.93233793600601</v>
      </c>
      <c r="N116" s="140">
        <f t="shared" si="6"/>
        <v>-3.059460190664165E-4</v>
      </c>
      <c r="O116" s="140">
        <f t="shared" si="8"/>
        <v>3.1040978632864924E-2</v>
      </c>
      <c r="P116" s="140">
        <f t="shared" si="10"/>
        <v>8.5432723902305607E-2</v>
      </c>
      <c r="Q116" s="138">
        <v>187.00344623865601</v>
      </c>
      <c r="R116" s="141">
        <f t="shared" si="7"/>
        <v>1.2234949244641413E-2</v>
      </c>
      <c r="S116" s="141">
        <f t="shared" si="9"/>
        <v>4.1833150921405826E-2</v>
      </c>
      <c r="T116" s="141">
        <f t="shared" si="11"/>
        <v>3.711047487093988E-2</v>
      </c>
    </row>
    <row r="117" spans="11:20" x14ac:dyDescent="0.25">
      <c r="K117" s="25">
        <v>39202</v>
      </c>
      <c r="L117" s="26">
        <v>185.25166850896201</v>
      </c>
      <c r="M117" s="137">
        <v>168.22142611651199</v>
      </c>
      <c r="N117" s="140">
        <f t="shared" si="6"/>
        <v>7.7222196516539832E-3</v>
      </c>
      <c r="O117" s="140">
        <f t="shared" si="8"/>
        <v>2.3382432870690861E-2</v>
      </c>
      <c r="P117" s="140">
        <f t="shared" si="10"/>
        <v>8.7507965893015571E-2</v>
      </c>
      <c r="Q117" s="138">
        <v>188.624080472602</v>
      </c>
      <c r="R117" s="141">
        <f t="shared" si="7"/>
        <v>8.6663335170718003E-3</v>
      </c>
      <c r="S117" s="141">
        <f t="shared" si="9"/>
        <v>3.3935514582424942E-2</v>
      </c>
      <c r="T117" s="141">
        <f t="shared" si="11"/>
        <v>3.9665871393610441E-2</v>
      </c>
    </row>
    <row r="118" spans="11:20" x14ac:dyDescent="0.25">
      <c r="K118" s="25">
        <v>39233</v>
      </c>
      <c r="L118" s="26">
        <v>185.34620007499399</v>
      </c>
      <c r="M118" s="137">
        <v>167.90825734728099</v>
      </c>
      <c r="N118" s="140">
        <f t="shared" si="6"/>
        <v>-1.861646143780149E-3</v>
      </c>
      <c r="O118" s="140">
        <f t="shared" si="8"/>
        <v>5.5384628275296777E-3</v>
      </c>
      <c r="P118" s="140">
        <f t="shared" si="10"/>
        <v>8.8320939688338207E-2</v>
      </c>
      <c r="Q118" s="138">
        <v>188.77775643578701</v>
      </c>
      <c r="R118" s="141">
        <f t="shared" si="7"/>
        <v>8.147208076507706E-4</v>
      </c>
      <c r="S118" s="141">
        <f t="shared" si="9"/>
        <v>2.183915081665444E-2</v>
      </c>
      <c r="T118" s="141">
        <f t="shared" si="11"/>
        <v>3.5923825447817581E-2</v>
      </c>
    </row>
    <row r="119" spans="11:20" x14ac:dyDescent="0.25">
      <c r="K119" s="25">
        <v>39263</v>
      </c>
      <c r="L119" s="26">
        <v>186.37313517813999</v>
      </c>
      <c r="M119" s="137">
        <v>169.98969723187199</v>
      </c>
      <c r="N119" s="140">
        <f t="shared" si="6"/>
        <v>1.2396292579500701E-2</v>
      </c>
      <c r="O119" s="140">
        <f t="shared" si="8"/>
        <v>1.8314961221222559E-2</v>
      </c>
      <c r="P119" s="140">
        <f t="shared" si="10"/>
        <v>9.4129021152405956E-2</v>
      </c>
      <c r="Q119" s="138">
        <v>189.493350220135</v>
      </c>
      <c r="R119" s="141">
        <f t="shared" si="7"/>
        <v>3.7906679147943212E-3</v>
      </c>
      <c r="S119" s="141">
        <f t="shared" si="9"/>
        <v>1.3314749174736296E-2</v>
      </c>
      <c r="T119" s="141">
        <f t="shared" si="11"/>
        <v>2.9642454774934768E-2</v>
      </c>
    </row>
    <row r="120" spans="11:20" x14ac:dyDescent="0.25">
      <c r="K120" s="25">
        <v>39294</v>
      </c>
      <c r="L120" s="26">
        <v>186.22752380917899</v>
      </c>
      <c r="M120" s="137">
        <v>169.64811627136299</v>
      </c>
      <c r="N120" s="140">
        <f t="shared" si="6"/>
        <v>-2.0094215477250987E-3</v>
      </c>
      <c r="O120" s="140">
        <f t="shared" si="8"/>
        <v>8.4810252046185752E-3</v>
      </c>
      <c r="P120" s="140">
        <f t="shared" si="10"/>
        <v>9.3525094427307387E-2</v>
      </c>
      <c r="Q120" s="138">
        <v>189.32338590905701</v>
      </c>
      <c r="R120" s="141">
        <f t="shared" si="7"/>
        <v>-8.9694076800339584E-4</v>
      </c>
      <c r="S120" s="141">
        <f t="shared" si="9"/>
        <v>3.7074027595145331E-3</v>
      </c>
      <c r="T120" s="141">
        <f t="shared" si="11"/>
        <v>2.8944650519753035E-2</v>
      </c>
    </row>
    <row r="121" spans="11:20" x14ac:dyDescent="0.25">
      <c r="K121" s="25">
        <v>39325</v>
      </c>
      <c r="L121" s="26">
        <v>187.24661570047499</v>
      </c>
      <c r="M121" s="137">
        <v>169.865595236601</v>
      </c>
      <c r="N121" s="140">
        <f t="shared" si="6"/>
        <v>1.2819415270732826E-3</v>
      </c>
      <c r="O121" s="140">
        <f t="shared" si="8"/>
        <v>1.1657186610374293E-2</v>
      </c>
      <c r="P121" s="140">
        <f t="shared" si="10"/>
        <v>8.7423490726404207E-2</v>
      </c>
      <c r="Q121" s="138">
        <v>190.55062482100101</v>
      </c>
      <c r="R121" s="141">
        <f t="shared" si="7"/>
        <v>6.4822362332643824E-3</v>
      </c>
      <c r="S121" s="141">
        <f t="shared" si="9"/>
        <v>9.3912991587916661E-3</v>
      </c>
      <c r="T121" s="141">
        <f t="shared" si="11"/>
        <v>4.1321775919120229E-2</v>
      </c>
    </row>
    <row r="122" spans="11:20" x14ac:dyDescent="0.25">
      <c r="K122" s="25">
        <v>39355</v>
      </c>
      <c r="L122" s="26">
        <v>185.391482525561</v>
      </c>
      <c r="M122" s="137">
        <v>165.956178932673</v>
      </c>
      <c r="N122" s="140">
        <f t="shared" si="6"/>
        <v>-2.3014762338910866E-2</v>
      </c>
      <c r="O122" s="140">
        <f t="shared" si="8"/>
        <v>-2.3728016255580076E-2</v>
      </c>
      <c r="P122" s="140">
        <f t="shared" si="10"/>
        <v>6.456924675815201E-2</v>
      </c>
      <c r="Q122" s="138">
        <v>189.14757771579201</v>
      </c>
      <c r="R122" s="141">
        <f t="shared" si="7"/>
        <v>-7.3631199400525649E-3</v>
      </c>
      <c r="S122" s="141">
        <f t="shared" si="9"/>
        <v>-1.8247210466293406E-3</v>
      </c>
      <c r="T122" s="141">
        <f t="shared" si="11"/>
        <v>4.6826851289091032E-2</v>
      </c>
    </row>
    <row r="123" spans="11:20" x14ac:dyDescent="0.25">
      <c r="K123" s="25">
        <v>39386</v>
      </c>
      <c r="L123" s="26">
        <v>182.14609752966001</v>
      </c>
      <c r="M123" s="137">
        <v>161.82654669738699</v>
      </c>
      <c r="N123" s="140">
        <f t="shared" si="6"/>
        <v>-2.4883871524671419E-2</v>
      </c>
      <c r="O123" s="140">
        <f t="shared" si="8"/>
        <v>-4.6104665031852843E-2</v>
      </c>
      <c r="P123" s="140">
        <f t="shared" si="10"/>
        <v>2.9666597228121594E-2</v>
      </c>
      <c r="Q123" s="138">
        <v>186.25737041057499</v>
      </c>
      <c r="R123" s="141">
        <f t="shared" si="7"/>
        <v>-1.5280170859812814E-2</v>
      </c>
      <c r="S123" s="141">
        <f t="shared" si="9"/>
        <v>-1.6194594681265606E-2</v>
      </c>
      <c r="T123" s="141">
        <f t="shared" si="11"/>
        <v>4.2701302214643633E-2</v>
      </c>
    </row>
    <row r="124" spans="11:20" x14ac:dyDescent="0.25">
      <c r="K124" s="25">
        <v>39416</v>
      </c>
      <c r="L124" s="26">
        <v>178.99393206118901</v>
      </c>
      <c r="M124" s="137">
        <v>155.62489931701001</v>
      </c>
      <c r="N124" s="140">
        <f t="shared" si="6"/>
        <v>-3.8322806158460287E-2</v>
      </c>
      <c r="O124" s="140">
        <f t="shared" si="8"/>
        <v>-8.3835080904732462E-2</v>
      </c>
      <c r="P124" s="140">
        <f t="shared" si="10"/>
        <v>-1.70724884149418E-2</v>
      </c>
      <c r="Q124" s="138">
        <v>183.79229044112901</v>
      </c>
      <c r="R124" s="141">
        <f t="shared" si="7"/>
        <v>-1.3234804958386914E-2</v>
      </c>
      <c r="S124" s="141">
        <f t="shared" si="9"/>
        <v>-3.546739553449707E-2</v>
      </c>
      <c r="T124" s="141">
        <f t="shared" si="11"/>
        <v>2.9675997244609897E-2</v>
      </c>
    </row>
    <row r="125" spans="11:20" x14ac:dyDescent="0.25">
      <c r="K125" s="25">
        <v>39447</v>
      </c>
      <c r="L125" s="26">
        <v>178.51426362080099</v>
      </c>
      <c r="M125" s="137">
        <v>153.51907154229701</v>
      </c>
      <c r="N125" s="140">
        <f t="shared" si="6"/>
        <v>-1.3531432206252525E-2</v>
      </c>
      <c r="O125" s="140">
        <f t="shared" si="8"/>
        <v>-7.4942117071890468E-2</v>
      </c>
      <c r="P125" s="140">
        <f t="shared" si="10"/>
        <v>-5.1804726880075647E-2</v>
      </c>
      <c r="Q125" s="138">
        <v>183.579572331252</v>
      </c>
      <c r="R125" s="141">
        <f t="shared" si="7"/>
        <v>-1.157383203432838E-3</v>
      </c>
      <c r="S125" s="141">
        <f t="shared" si="9"/>
        <v>-2.943736024421284E-2</v>
      </c>
      <c r="T125" s="141">
        <f t="shared" si="11"/>
        <v>2.2758072824952125E-2</v>
      </c>
    </row>
    <row r="126" spans="11:20" x14ac:dyDescent="0.25">
      <c r="K126" s="25">
        <v>39478</v>
      </c>
      <c r="L126" s="26">
        <v>180.33524138610599</v>
      </c>
      <c r="M126" s="137">
        <v>153.60540759668601</v>
      </c>
      <c r="N126" s="140">
        <f t="shared" si="6"/>
        <v>5.6237999306296693E-4</v>
      </c>
      <c r="O126" s="140">
        <f t="shared" si="8"/>
        <v>-5.080216607522603E-2</v>
      </c>
      <c r="P126" s="140">
        <f t="shared" si="10"/>
        <v>-6.5534757626449891E-2</v>
      </c>
      <c r="Q126" s="138">
        <v>185.508202334907</v>
      </c>
      <c r="R126" s="141">
        <f t="shared" si="7"/>
        <v>1.050568959914E-2</v>
      </c>
      <c r="S126" s="141">
        <f t="shared" si="9"/>
        <v>-4.022219759768797E-3</v>
      </c>
      <c r="T126" s="141">
        <f t="shared" si="11"/>
        <v>1.6855950522512986E-2</v>
      </c>
    </row>
    <row r="127" spans="11:20" x14ac:dyDescent="0.25">
      <c r="K127" s="25">
        <v>39507</v>
      </c>
      <c r="L127" s="26">
        <v>180.48141979360901</v>
      </c>
      <c r="M127" s="137">
        <v>158.76907490384701</v>
      </c>
      <c r="N127" s="140">
        <f t="shared" si="6"/>
        <v>3.3616442207028197E-2</v>
      </c>
      <c r="O127" s="140">
        <f t="shared" si="8"/>
        <v>2.0203550978254992E-2</v>
      </c>
      <c r="P127" s="140">
        <f t="shared" si="10"/>
        <v>-4.9192612408775593E-2</v>
      </c>
      <c r="Q127" s="138">
        <v>184.57796540795599</v>
      </c>
      <c r="R127" s="141">
        <f t="shared" si="7"/>
        <v>-5.0145325933976803E-3</v>
      </c>
      <c r="S127" s="141">
        <f t="shared" si="9"/>
        <v>4.2747982787594285E-3</v>
      </c>
      <c r="T127" s="141">
        <f t="shared" si="11"/>
        <v>-8.9398776127969093E-4</v>
      </c>
    </row>
    <row r="128" spans="11:20" x14ac:dyDescent="0.25">
      <c r="K128" s="25">
        <v>39538</v>
      </c>
      <c r="L128" s="26">
        <v>178.54966779316399</v>
      </c>
      <c r="M128" s="137">
        <v>161.66440530274099</v>
      </c>
      <c r="N128" s="140">
        <f t="shared" si="6"/>
        <v>1.8236110531269611E-2</v>
      </c>
      <c r="O128" s="140">
        <f t="shared" si="8"/>
        <v>5.305747148294726E-2</v>
      </c>
      <c r="P128" s="140">
        <f t="shared" si="10"/>
        <v>-3.1557292603692444E-2</v>
      </c>
      <c r="Q128" s="138">
        <v>181.80216094430199</v>
      </c>
      <c r="R128" s="141">
        <f t="shared" si="7"/>
        <v>-1.5038655657076294E-2</v>
      </c>
      <c r="S128" s="141">
        <f t="shared" si="9"/>
        <v>-9.6819671403463037E-3</v>
      </c>
      <c r="T128" s="141">
        <f t="shared" si="11"/>
        <v>-2.7813847279135606E-2</v>
      </c>
    </row>
    <row r="129" spans="11:20" x14ac:dyDescent="0.25">
      <c r="K129" s="25">
        <v>39568</v>
      </c>
      <c r="L129" s="26">
        <v>175.32478026663799</v>
      </c>
      <c r="M129" s="137">
        <v>161.411499212047</v>
      </c>
      <c r="N129" s="140">
        <f t="shared" si="6"/>
        <v>-1.5643894536980785E-3</v>
      </c>
      <c r="O129" s="140">
        <f t="shared" si="8"/>
        <v>5.0819119831100323E-2</v>
      </c>
      <c r="P129" s="140">
        <f t="shared" si="10"/>
        <v>-4.048192350805746E-2</v>
      </c>
      <c r="Q129" s="138">
        <v>178.172759943637</v>
      </c>
      <c r="R129" s="141">
        <f t="shared" si="7"/>
        <v>-1.9963464580472823E-2</v>
      </c>
      <c r="S129" s="141">
        <f t="shared" si="9"/>
        <v>-3.9542415370005912E-2</v>
      </c>
      <c r="T129" s="141">
        <f t="shared" si="11"/>
        <v>-5.5408198692229349E-2</v>
      </c>
    </row>
    <row r="130" spans="11:20" x14ac:dyDescent="0.25">
      <c r="K130" s="25">
        <v>39599</v>
      </c>
      <c r="L130" s="26">
        <v>173.72647115196301</v>
      </c>
      <c r="M130" s="137">
        <v>156.775584892849</v>
      </c>
      <c r="N130" s="140">
        <f t="shared" si="6"/>
        <v>-2.8721090763848212E-2</v>
      </c>
      <c r="O130" s="140">
        <f t="shared" si="8"/>
        <v>-1.2555908713364428E-2</v>
      </c>
      <c r="P130" s="140">
        <f t="shared" si="10"/>
        <v>-6.6302114203987794E-2</v>
      </c>
      <c r="Q130" s="138">
        <v>177.07955680772599</v>
      </c>
      <c r="R130" s="141">
        <f t="shared" si="7"/>
        <v>-6.135635639571535E-3</v>
      </c>
      <c r="S130" s="141">
        <f t="shared" si="9"/>
        <v>-4.0624614014229343E-2</v>
      </c>
      <c r="T130" s="141">
        <f t="shared" si="11"/>
        <v>-6.1968103917159234E-2</v>
      </c>
    </row>
    <row r="131" spans="11:20" x14ac:dyDescent="0.25">
      <c r="K131" s="25">
        <v>39629</v>
      </c>
      <c r="L131" s="26">
        <v>173.267757860963</v>
      </c>
      <c r="M131" s="137">
        <v>153.72949848227401</v>
      </c>
      <c r="N131" s="140">
        <f t="shared" si="6"/>
        <v>-1.9429596851173514E-2</v>
      </c>
      <c r="O131" s="140">
        <f t="shared" si="8"/>
        <v>-4.9082584416821229E-2</v>
      </c>
      <c r="P131" s="140">
        <f t="shared" si="10"/>
        <v>-9.5654025004930032E-2</v>
      </c>
      <c r="Q131" s="138">
        <v>177.064128805492</v>
      </c>
      <c r="R131" s="141">
        <f t="shared" si="7"/>
        <v>-8.7124694188922547E-5</v>
      </c>
      <c r="S131" s="141">
        <f t="shared" si="9"/>
        <v>-2.6061473165115756E-2</v>
      </c>
      <c r="T131" s="141">
        <f t="shared" si="11"/>
        <v>-6.5591860612543518E-2</v>
      </c>
    </row>
    <row r="132" spans="11:20" x14ac:dyDescent="0.25">
      <c r="K132" s="25">
        <v>39660</v>
      </c>
      <c r="L132" s="26">
        <v>173.07250729102799</v>
      </c>
      <c r="M132" s="137">
        <v>153.89926519833901</v>
      </c>
      <c r="N132" s="140">
        <f t="shared" si="6"/>
        <v>1.1043210167278605E-3</v>
      </c>
      <c r="O132" s="140">
        <f t="shared" si="8"/>
        <v>-4.6540884945496575E-2</v>
      </c>
      <c r="P132" s="140">
        <f t="shared" si="10"/>
        <v>-9.2832454725478297E-2</v>
      </c>
      <c r="Q132" s="138">
        <v>176.77650040183099</v>
      </c>
      <c r="R132" s="141">
        <f t="shared" si="7"/>
        <v>-1.6244306828345767E-3</v>
      </c>
      <c r="S132" s="141">
        <f t="shared" si="9"/>
        <v>-7.8365488767626612E-3</v>
      </c>
      <c r="T132" s="141">
        <f t="shared" si="11"/>
        <v>-6.627224337332005E-2</v>
      </c>
    </row>
    <row r="133" spans="11:20" x14ac:dyDescent="0.25">
      <c r="K133" s="25">
        <v>39691</v>
      </c>
      <c r="L133" s="26">
        <v>172.05433009277701</v>
      </c>
      <c r="M133" s="137">
        <v>155.55636148311001</v>
      </c>
      <c r="N133" s="140">
        <f t="shared" si="6"/>
        <v>1.0767408685385282E-2</v>
      </c>
      <c r="O133" s="140">
        <f t="shared" si="8"/>
        <v>-7.7768704264269406E-3</v>
      </c>
      <c r="P133" s="140">
        <f t="shared" si="10"/>
        <v>-8.4238563633560193E-2</v>
      </c>
      <c r="Q133" s="138">
        <v>175.30634527262399</v>
      </c>
      <c r="R133" s="141">
        <f t="shared" si="7"/>
        <v>-8.3164624588969449E-3</v>
      </c>
      <c r="S133" s="141">
        <f t="shared" si="9"/>
        <v>-1.0013643398867123E-2</v>
      </c>
      <c r="T133" s="141">
        <f t="shared" si="11"/>
        <v>-8.000120473337291E-2</v>
      </c>
    </row>
    <row r="134" spans="11:20" x14ac:dyDescent="0.25">
      <c r="K134" s="25">
        <v>39721</v>
      </c>
      <c r="L134" s="26">
        <v>168.33215223050701</v>
      </c>
      <c r="M134" s="137">
        <v>153.13457640561199</v>
      </c>
      <c r="N134" s="140">
        <f t="shared" si="6"/>
        <v>-1.5568537695328954E-2</v>
      </c>
      <c r="O134" s="140">
        <f t="shared" si="8"/>
        <v>-3.8699279093180605E-3</v>
      </c>
      <c r="P134" s="140">
        <f t="shared" si="10"/>
        <v>-7.7258964441827893E-2</v>
      </c>
      <c r="Q134" s="138">
        <v>171.35327545013101</v>
      </c>
      <c r="R134" s="141">
        <f t="shared" si="7"/>
        <v>-2.2549496519053247E-2</v>
      </c>
      <c r="S134" s="141">
        <f t="shared" si="9"/>
        <v>-3.2253022641499984E-2</v>
      </c>
      <c r="T134" s="141">
        <f t="shared" si="11"/>
        <v>-9.4076289427286408E-2</v>
      </c>
    </row>
    <row r="135" spans="11:20" x14ac:dyDescent="0.25">
      <c r="K135" s="25">
        <v>39752</v>
      </c>
      <c r="L135" s="26">
        <v>164.11693738751799</v>
      </c>
      <c r="M135" s="137">
        <v>144.60265514336101</v>
      </c>
      <c r="N135" s="140">
        <f t="shared" si="6"/>
        <v>-5.5715185051691041E-2</v>
      </c>
      <c r="O135" s="140">
        <f t="shared" si="8"/>
        <v>-6.0407111385469725E-2</v>
      </c>
      <c r="P135" s="140">
        <f t="shared" si="10"/>
        <v>-0.10643427735150512</v>
      </c>
      <c r="Q135" s="138">
        <v>167.697561024832</v>
      </c>
      <c r="R135" s="141">
        <f t="shared" si="7"/>
        <v>-2.1334371436412591E-2</v>
      </c>
      <c r="S135" s="141">
        <f t="shared" si="9"/>
        <v>-5.1358293417742895E-2</v>
      </c>
      <c r="T135" s="141">
        <f t="shared" si="11"/>
        <v>-9.9646040018877224E-2</v>
      </c>
    </row>
    <row r="136" spans="11:20" x14ac:dyDescent="0.25">
      <c r="K136" s="25">
        <v>39782</v>
      </c>
      <c r="L136" s="26">
        <v>158.245274538084</v>
      </c>
      <c r="M136" s="137">
        <v>135.00904605420899</v>
      </c>
      <c r="N136" s="140">
        <f t="shared" ref="N136:N199" si="12">M136/M135-1</f>
        <v>-6.6344626104138826E-2</v>
      </c>
      <c r="O136" s="140">
        <f t="shared" si="8"/>
        <v>-0.13208920055083706</v>
      </c>
      <c r="P136" s="140">
        <f t="shared" si="10"/>
        <v>-0.13247143197057587</v>
      </c>
      <c r="Q136" s="138">
        <v>162.281071804139</v>
      </c>
      <c r="R136" s="141">
        <f t="shared" ref="R136:R199" si="13">Q136/Q135-1</f>
        <v>-3.2299153235096467E-2</v>
      </c>
      <c r="S136" s="141">
        <f t="shared" si="9"/>
        <v>-7.4300068535619768E-2</v>
      </c>
      <c r="T136" s="141">
        <f t="shared" si="11"/>
        <v>-0.117040919319085</v>
      </c>
    </row>
    <row r="137" spans="11:20" x14ac:dyDescent="0.25">
      <c r="K137" s="25">
        <v>39813</v>
      </c>
      <c r="L137" s="26">
        <v>155.368558110268</v>
      </c>
      <c r="M137" s="137">
        <v>131.26786409649301</v>
      </c>
      <c r="N137" s="140">
        <f t="shared" si="12"/>
        <v>-2.7710602119311423E-2</v>
      </c>
      <c r="O137" s="140">
        <f t="shared" si="8"/>
        <v>-0.14279408884901335</v>
      </c>
      <c r="P137" s="140">
        <f t="shared" si="10"/>
        <v>-0.14494099802885685</v>
      </c>
      <c r="Q137" s="138">
        <v>159.40624132181901</v>
      </c>
      <c r="R137" s="141">
        <f t="shared" si="13"/>
        <v>-1.7715131224852243E-2</v>
      </c>
      <c r="S137" s="141">
        <f t="shared" si="9"/>
        <v>-6.9721656016951683E-2</v>
      </c>
      <c r="T137" s="141">
        <f t="shared" si="11"/>
        <v>-0.13167767362380867</v>
      </c>
    </row>
    <row r="138" spans="11:20" x14ac:dyDescent="0.25">
      <c r="K138" s="25">
        <v>39844</v>
      </c>
      <c r="L138" s="26">
        <v>151.58776613480001</v>
      </c>
      <c r="M138" s="137">
        <v>129.815275790214</v>
      </c>
      <c r="N138" s="140">
        <f t="shared" si="12"/>
        <v>-1.1065833334586994E-2</v>
      </c>
      <c r="O138" s="140">
        <f t="shared" ref="O138:O201" si="14">M138/M135-1</f>
        <v>-0.1022621565177112</v>
      </c>
      <c r="P138" s="140">
        <f t="shared" si="10"/>
        <v>-0.15487821801779633</v>
      </c>
      <c r="Q138" s="138">
        <v>155.23799777221001</v>
      </c>
      <c r="R138" s="141">
        <f t="shared" si="13"/>
        <v>-2.6148559272493599E-2</v>
      </c>
      <c r="S138" s="141">
        <f t="shared" ref="S138:S201" si="15">Q138/Q135-1</f>
        <v>-7.4297820293146799E-2</v>
      </c>
      <c r="T138" s="141">
        <f t="shared" si="11"/>
        <v>-0.16317448059816086</v>
      </c>
    </row>
    <row r="139" spans="11:20" x14ac:dyDescent="0.25">
      <c r="K139" s="25">
        <v>39872</v>
      </c>
      <c r="L139" s="26">
        <v>148.81353481313201</v>
      </c>
      <c r="M139" s="137">
        <v>127.190595866705</v>
      </c>
      <c r="N139" s="140">
        <f t="shared" si="12"/>
        <v>-2.0218575260361304E-2</v>
      </c>
      <c r="O139" s="140">
        <f t="shared" si="14"/>
        <v>-5.7910565373261891E-2</v>
      </c>
      <c r="P139" s="140">
        <f t="shared" si="10"/>
        <v>-0.19889565430967227</v>
      </c>
      <c r="Q139" s="138">
        <v>152.53187041919699</v>
      </c>
      <c r="R139" s="141">
        <f t="shared" si="13"/>
        <v>-1.7432119660444778E-2</v>
      </c>
      <c r="S139" s="141">
        <f t="shared" si="15"/>
        <v>-6.0076022893837955E-2</v>
      </c>
      <c r="T139" s="141">
        <f t="shared" si="11"/>
        <v>-0.1736182047403676</v>
      </c>
    </row>
    <row r="140" spans="11:20" x14ac:dyDescent="0.25">
      <c r="K140" s="25">
        <v>39903</v>
      </c>
      <c r="L140" s="26">
        <v>143.99880615279</v>
      </c>
      <c r="M140" s="137">
        <v>118.653012382847</v>
      </c>
      <c r="N140" s="140">
        <f t="shared" si="12"/>
        <v>-6.7124329638374669E-2</v>
      </c>
      <c r="O140" s="140">
        <f t="shared" si="14"/>
        <v>-9.6100075981833899E-2</v>
      </c>
      <c r="P140" s="140">
        <f t="shared" si="10"/>
        <v>-0.26605357462175216</v>
      </c>
      <c r="Q140" s="138">
        <v>148.24080002555601</v>
      </c>
      <c r="R140" s="141">
        <f t="shared" si="13"/>
        <v>-2.8132287251497079E-2</v>
      </c>
      <c r="S140" s="141">
        <f t="shared" si="15"/>
        <v>-7.004394058650143E-2</v>
      </c>
      <c r="T140" s="141">
        <f t="shared" si="11"/>
        <v>-0.18460375137690488</v>
      </c>
    </row>
    <row r="141" spans="11:20" x14ac:dyDescent="0.25">
      <c r="K141" s="25">
        <v>39933</v>
      </c>
      <c r="L141" s="26">
        <v>140.91733417687999</v>
      </c>
      <c r="M141" s="137">
        <v>113.929458556708</v>
      </c>
      <c r="N141" s="140">
        <f t="shared" si="12"/>
        <v>-3.9809809555428122E-2</v>
      </c>
      <c r="O141" s="140">
        <f t="shared" si="14"/>
        <v>-0.12237247994741418</v>
      </c>
      <c r="P141" s="140">
        <f t="shared" si="10"/>
        <v>-0.29416764534825146</v>
      </c>
      <c r="Q141" s="138">
        <v>145.378137977471</v>
      </c>
      <c r="R141" s="141">
        <f t="shared" si="13"/>
        <v>-1.9310891789517504E-2</v>
      </c>
      <c r="S141" s="141">
        <f t="shared" si="15"/>
        <v>-6.3514474138006927E-2</v>
      </c>
      <c r="T141" s="141">
        <f t="shared" si="11"/>
        <v>-0.18406080691874682</v>
      </c>
    </row>
    <row r="142" spans="11:20" x14ac:dyDescent="0.25">
      <c r="K142" s="25">
        <v>39964</v>
      </c>
      <c r="L142" s="26">
        <v>139.16562986122401</v>
      </c>
      <c r="M142" s="137">
        <v>110.37235046942401</v>
      </c>
      <c r="N142" s="140">
        <f t="shared" si="12"/>
        <v>-3.1222022226266022E-2</v>
      </c>
      <c r="O142" s="140">
        <f t="shared" si="14"/>
        <v>-0.13222868626943463</v>
      </c>
      <c r="P142" s="140">
        <f t="shared" si="10"/>
        <v>-0.29598508246765654</v>
      </c>
      <c r="Q142" s="138">
        <v>143.80224082382401</v>
      </c>
      <c r="R142" s="141">
        <f t="shared" si="13"/>
        <v>-1.0839987191823885E-2</v>
      </c>
      <c r="S142" s="141">
        <f t="shared" si="15"/>
        <v>-5.7231512151406205E-2</v>
      </c>
      <c r="T142" s="141">
        <f t="shared" si="11"/>
        <v>-0.18792296854478063</v>
      </c>
    </row>
    <row r="143" spans="11:20" x14ac:dyDescent="0.25">
      <c r="K143" s="25">
        <v>39994</v>
      </c>
      <c r="L143" s="26">
        <v>139.664231487271</v>
      </c>
      <c r="M143" s="137">
        <v>111.387936936025</v>
      </c>
      <c r="N143" s="140">
        <f t="shared" si="12"/>
        <v>9.201457269702118E-3</v>
      </c>
      <c r="O143" s="140">
        <f t="shared" si="14"/>
        <v>-6.122959123347349E-2</v>
      </c>
      <c r="P143" s="140">
        <f t="shared" si="10"/>
        <v>-0.27542899680461297</v>
      </c>
      <c r="Q143" s="138">
        <v>144.324245774356</v>
      </c>
      <c r="R143" s="141">
        <f t="shared" si="13"/>
        <v>3.6300195848235628E-3</v>
      </c>
      <c r="S143" s="141">
        <f t="shared" si="15"/>
        <v>-2.6420217986713568E-2</v>
      </c>
      <c r="T143" s="141">
        <f t="shared" si="11"/>
        <v>-0.18490409803501939</v>
      </c>
    </row>
    <row r="144" spans="11:20" x14ac:dyDescent="0.25">
      <c r="K144" s="25">
        <v>40025</v>
      </c>
      <c r="L144" s="26">
        <v>140.11391125581599</v>
      </c>
      <c r="M144" s="137">
        <v>109.82492166326099</v>
      </c>
      <c r="N144" s="140">
        <f t="shared" si="12"/>
        <v>-1.4032177233533893E-2</v>
      </c>
      <c r="O144" s="140">
        <f t="shared" si="14"/>
        <v>-3.6027002545649611E-2</v>
      </c>
      <c r="P144" s="140">
        <f t="shared" si="10"/>
        <v>-0.28638436628191055</v>
      </c>
      <c r="Q144" s="138">
        <v>145.44822652801199</v>
      </c>
      <c r="R144" s="141">
        <f t="shared" si="13"/>
        <v>7.7878858650906047E-3</v>
      </c>
      <c r="S144" s="141">
        <f t="shared" si="15"/>
        <v>4.8211203910075717E-4</v>
      </c>
      <c r="T144" s="141">
        <f t="shared" si="11"/>
        <v>-0.17721967457556087</v>
      </c>
    </row>
    <row r="145" spans="11:20" x14ac:dyDescent="0.25">
      <c r="K145" s="25">
        <v>40056</v>
      </c>
      <c r="L145" s="26">
        <v>139.097036465608</v>
      </c>
      <c r="M145" s="137">
        <v>107.893200839849</v>
      </c>
      <c r="N145" s="140">
        <f t="shared" si="12"/>
        <v>-1.7589093569626457E-2</v>
      </c>
      <c r="O145" s="140">
        <f t="shared" si="14"/>
        <v>-2.2461690985386751E-2</v>
      </c>
      <c r="P145" s="140">
        <f t="shared" si="10"/>
        <v>-0.30640444523663002</v>
      </c>
      <c r="Q145" s="138">
        <v>145.20050706287199</v>
      </c>
      <c r="R145" s="141">
        <f t="shared" si="13"/>
        <v>-1.7031453119319417E-3</v>
      </c>
      <c r="S145" s="141">
        <f t="shared" si="15"/>
        <v>9.7235358158362928E-3</v>
      </c>
      <c r="T145" s="141">
        <f t="shared" si="11"/>
        <v>-0.1717327354177256</v>
      </c>
    </row>
    <row r="146" spans="11:20" x14ac:dyDescent="0.25">
      <c r="K146" s="25">
        <v>40086</v>
      </c>
      <c r="L146" s="26">
        <v>135.283750283682</v>
      </c>
      <c r="M146" s="137">
        <v>104.27840644833699</v>
      </c>
      <c r="N146" s="140">
        <f t="shared" si="12"/>
        <v>-3.3503449368210148E-2</v>
      </c>
      <c r="O146" s="140">
        <f t="shared" si="14"/>
        <v>-6.3826754343886627E-2</v>
      </c>
      <c r="P146" s="140">
        <f t="shared" si="10"/>
        <v>-0.31904074901979185</v>
      </c>
      <c r="Q146" s="138">
        <v>141.92325174501599</v>
      </c>
      <c r="R146" s="141">
        <f t="shared" si="13"/>
        <v>-2.257055009068909E-2</v>
      </c>
      <c r="S146" s="141">
        <f t="shared" si="15"/>
        <v>-1.663611000672649E-2</v>
      </c>
      <c r="T146" s="141">
        <f t="shared" si="11"/>
        <v>-0.17175057569109642</v>
      </c>
    </row>
    <row r="147" spans="11:20" x14ac:dyDescent="0.25">
      <c r="K147" s="25">
        <v>40117</v>
      </c>
      <c r="L147" s="26">
        <v>130.59008673406501</v>
      </c>
      <c r="M147" s="137">
        <v>101.63327966620599</v>
      </c>
      <c r="N147" s="140">
        <f t="shared" si="12"/>
        <v>-2.5366006944510411E-2</v>
      </c>
      <c r="O147" s="140">
        <f t="shared" si="14"/>
        <v>-7.4588188846350878E-2</v>
      </c>
      <c r="P147" s="140">
        <f t="shared" ref="P147:P210" si="16">M147/M135-1</f>
        <v>-0.29715481665640642</v>
      </c>
      <c r="Q147" s="138">
        <v>136.994332179662</v>
      </c>
      <c r="R147" s="141">
        <f t="shared" si="13"/>
        <v>-3.4729471772598997E-2</v>
      </c>
      <c r="S147" s="141">
        <f t="shared" si="15"/>
        <v>-5.8123048662417687E-2</v>
      </c>
      <c r="T147" s="141">
        <f t="shared" ref="T147:T210" si="17">Q147/Q135-1</f>
        <v>-0.18308691347409389</v>
      </c>
    </row>
    <row r="148" spans="11:20" x14ac:dyDescent="0.25">
      <c r="K148" s="25">
        <v>40147</v>
      </c>
      <c r="L148" s="26">
        <v>128.61955571601899</v>
      </c>
      <c r="M148" s="137">
        <v>100.90890231051701</v>
      </c>
      <c r="N148" s="140">
        <f t="shared" si="12"/>
        <v>-7.1273637736385398E-3</v>
      </c>
      <c r="O148" s="140">
        <f t="shared" si="14"/>
        <v>-6.4733444507769522E-2</v>
      </c>
      <c r="P148" s="140">
        <f t="shared" si="16"/>
        <v>-0.25257673274722681</v>
      </c>
      <c r="Q148" s="138">
        <v>134.54295414443001</v>
      </c>
      <c r="R148" s="141">
        <f t="shared" si="13"/>
        <v>-1.7894010622403811E-2</v>
      </c>
      <c r="S148" s="141">
        <f t="shared" si="15"/>
        <v>-7.3398868461438949E-2</v>
      </c>
      <c r="T148" s="141">
        <f t="shared" si="17"/>
        <v>-0.17092638932768944</v>
      </c>
    </row>
    <row r="149" spans="11:20" x14ac:dyDescent="0.25">
      <c r="K149" s="25">
        <v>40178</v>
      </c>
      <c r="L149" s="26">
        <v>129.07303099918099</v>
      </c>
      <c r="M149" s="137">
        <v>101.008625833826</v>
      </c>
      <c r="N149" s="140">
        <f t="shared" si="12"/>
        <v>9.8825297893068154E-4</v>
      </c>
      <c r="O149" s="140">
        <f t="shared" si="14"/>
        <v>-3.1356257981665192E-2</v>
      </c>
      <c r="P149" s="140">
        <f t="shared" si="16"/>
        <v>-0.23051520241407986</v>
      </c>
      <c r="Q149" s="138">
        <v>134.64740906436799</v>
      </c>
      <c r="R149" s="141">
        <f t="shared" si="13"/>
        <v>7.7636856275531407E-4</v>
      </c>
      <c r="S149" s="141">
        <f t="shared" si="15"/>
        <v>-5.1266037038948498E-2</v>
      </c>
      <c r="T149" s="141">
        <f t="shared" si="17"/>
        <v>-0.1553190894669324</v>
      </c>
    </row>
    <row r="150" spans="11:20" x14ac:dyDescent="0.25">
      <c r="K150" s="25">
        <v>40209</v>
      </c>
      <c r="L150" s="26">
        <v>131.21437302542799</v>
      </c>
      <c r="M150" s="137">
        <v>100.598011759686</v>
      </c>
      <c r="N150" s="140">
        <f t="shared" si="12"/>
        <v>-4.0651387022681007E-3</v>
      </c>
      <c r="O150" s="140">
        <f t="shared" si="14"/>
        <v>-1.0186308165200608E-2</v>
      </c>
      <c r="P150" s="140">
        <f t="shared" si="16"/>
        <v>-0.22506799644861608</v>
      </c>
      <c r="Q150" s="138">
        <v>136.87275069905601</v>
      </c>
      <c r="R150" s="141">
        <f t="shared" si="13"/>
        <v>1.6527177538367743E-2</v>
      </c>
      <c r="S150" s="141">
        <f t="shared" si="15"/>
        <v>-8.874927792380527E-4</v>
      </c>
      <c r="T150" s="141">
        <f t="shared" si="17"/>
        <v>-0.11830381309157578</v>
      </c>
    </row>
    <row r="151" spans="11:20" x14ac:dyDescent="0.25">
      <c r="K151" s="25">
        <v>40237</v>
      </c>
      <c r="L151" s="26">
        <v>132.37655390468299</v>
      </c>
      <c r="M151" s="137">
        <v>99.693835038705501</v>
      </c>
      <c r="N151" s="140">
        <f t="shared" si="12"/>
        <v>-8.9880178063602711E-3</v>
      </c>
      <c r="O151" s="140">
        <f t="shared" si="14"/>
        <v>-1.2041229703128709E-2</v>
      </c>
      <c r="P151" s="140">
        <f t="shared" si="16"/>
        <v>-0.21618548636108237</v>
      </c>
      <c r="Q151" s="138">
        <v>138.27034061363199</v>
      </c>
      <c r="R151" s="141">
        <f t="shared" si="13"/>
        <v>1.0210870370018998E-2</v>
      </c>
      <c r="S151" s="141">
        <f t="shared" si="15"/>
        <v>2.7704062935920648E-2</v>
      </c>
      <c r="T151" s="141">
        <f t="shared" si="17"/>
        <v>-9.3498688283115139E-2</v>
      </c>
    </row>
    <row r="152" spans="11:20" x14ac:dyDescent="0.25">
      <c r="K152" s="25">
        <v>40268</v>
      </c>
      <c r="L152" s="26">
        <v>131.67151084393799</v>
      </c>
      <c r="M152" s="137">
        <v>101.047821575976</v>
      </c>
      <c r="N152" s="140">
        <f t="shared" si="12"/>
        <v>1.3581447004670011E-2</v>
      </c>
      <c r="O152" s="140">
        <f t="shared" si="14"/>
        <v>3.8804351436749762E-4</v>
      </c>
      <c r="P152" s="140">
        <f t="shared" si="16"/>
        <v>-0.14837542219379907</v>
      </c>
      <c r="Q152" s="138">
        <v>137.31869594904401</v>
      </c>
      <c r="R152" s="141">
        <f t="shared" si="13"/>
        <v>-6.8824930955160291E-3</v>
      </c>
      <c r="S152" s="141">
        <f t="shared" si="15"/>
        <v>1.9839125782205036E-2</v>
      </c>
      <c r="T152" s="141">
        <f t="shared" si="17"/>
        <v>-7.3678124204868523E-2</v>
      </c>
    </row>
    <row r="153" spans="11:20" x14ac:dyDescent="0.25">
      <c r="K153" s="25">
        <v>40298</v>
      </c>
      <c r="L153" s="26">
        <v>129.236092418304</v>
      </c>
      <c r="M153" s="137">
        <v>105.05860114305899</v>
      </c>
      <c r="N153" s="140">
        <f t="shared" si="12"/>
        <v>3.969189542663587E-2</v>
      </c>
      <c r="O153" s="140">
        <f t="shared" si="14"/>
        <v>4.4340731047733728E-2</v>
      </c>
      <c r="P153" s="140">
        <f t="shared" si="16"/>
        <v>-7.7862718966873357E-2</v>
      </c>
      <c r="Q153" s="138">
        <v>133.82940745197999</v>
      </c>
      <c r="R153" s="141">
        <f t="shared" si="13"/>
        <v>-2.54101487998315E-2</v>
      </c>
      <c r="S153" s="141">
        <f t="shared" si="15"/>
        <v>-2.2234836602118557E-2</v>
      </c>
      <c r="T153" s="141">
        <f t="shared" si="17"/>
        <v>-7.9439251913383968E-2</v>
      </c>
    </row>
    <row r="154" spans="11:20" x14ac:dyDescent="0.25">
      <c r="K154" s="25">
        <v>40329</v>
      </c>
      <c r="L154" s="26">
        <v>125.932575585045</v>
      </c>
      <c r="M154" s="137">
        <v>107.82007605237401</v>
      </c>
      <c r="N154" s="140">
        <f t="shared" si="12"/>
        <v>2.6285091170733299E-2</v>
      </c>
      <c r="O154" s="140">
        <f t="shared" si="14"/>
        <v>8.1511971231857494E-2</v>
      </c>
      <c r="P154" s="140">
        <f t="shared" si="16"/>
        <v>-2.3124219120050804E-2</v>
      </c>
      <c r="Q154" s="138">
        <v>129.47702331813801</v>
      </c>
      <c r="R154" s="141">
        <f t="shared" si="13"/>
        <v>-3.2521881525954477E-2</v>
      </c>
      <c r="S154" s="141">
        <f t="shared" si="15"/>
        <v>-6.3595108368649345E-2</v>
      </c>
      <c r="T154" s="141">
        <f t="shared" si="17"/>
        <v>-9.9617484565043823E-2</v>
      </c>
    </row>
    <row r="155" spans="11:20" x14ac:dyDescent="0.25">
      <c r="K155" s="25">
        <v>40359</v>
      </c>
      <c r="L155" s="26">
        <v>124.117181215673</v>
      </c>
      <c r="M155" s="137">
        <v>107.907995670028</v>
      </c>
      <c r="N155" s="140">
        <f t="shared" si="12"/>
        <v>8.1542900796405249E-4</v>
      </c>
      <c r="O155" s="140">
        <f t="shared" si="14"/>
        <v>6.7890370985325577E-2</v>
      </c>
      <c r="P155" s="140">
        <f t="shared" si="16"/>
        <v>-3.1241634971618915E-2</v>
      </c>
      <c r="Q155" s="138">
        <v>127.313430289788</v>
      </c>
      <c r="R155" s="141">
        <f t="shared" si="13"/>
        <v>-1.6710246906386228E-2</v>
      </c>
      <c r="S155" s="141">
        <f t="shared" si="15"/>
        <v>-7.2861641964388824E-2</v>
      </c>
      <c r="T155" s="141">
        <f t="shared" si="17"/>
        <v>-0.11786526507239536</v>
      </c>
    </row>
    <row r="156" spans="11:20" x14ac:dyDescent="0.25">
      <c r="K156" s="25">
        <v>40390</v>
      </c>
      <c r="L156" s="26">
        <v>123.970440099971</v>
      </c>
      <c r="M156" s="137">
        <v>104.86621629508601</v>
      </c>
      <c r="N156" s="140">
        <f t="shared" si="12"/>
        <v>-2.8188637515272341E-2</v>
      </c>
      <c r="O156" s="140">
        <f t="shared" si="14"/>
        <v>-1.8312146352588154E-3</v>
      </c>
      <c r="P156" s="140">
        <f t="shared" si="16"/>
        <v>-4.5151003006212886E-2</v>
      </c>
      <c r="Q156" s="138">
        <v>127.906628711306</v>
      </c>
      <c r="R156" s="141">
        <f t="shared" si="13"/>
        <v>4.6593546349962267E-3</v>
      </c>
      <c r="S156" s="141">
        <f t="shared" si="15"/>
        <v>-4.425618295290723E-2</v>
      </c>
      <c r="T156" s="141">
        <f t="shared" si="17"/>
        <v>-0.12060372433161048</v>
      </c>
    </row>
    <row r="157" spans="11:20" x14ac:dyDescent="0.25">
      <c r="K157" s="25">
        <v>40421</v>
      </c>
      <c r="L157" s="26">
        <v>124.766201540686</v>
      </c>
      <c r="M157" s="137">
        <v>103.112029873349</v>
      </c>
      <c r="N157" s="140">
        <f t="shared" si="12"/>
        <v>-1.6727850815183909E-2</v>
      </c>
      <c r="O157" s="140">
        <f t="shared" si="14"/>
        <v>-4.36657657033932E-2</v>
      </c>
      <c r="P157" s="140">
        <f t="shared" si="16"/>
        <v>-4.4313922742888257E-2</v>
      </c>
      <c r="Q157" s="138">
        <v>129.34119638951199</v>
      </c>
      <c r="R157" s="141">
        <f t="shared" si="13"/>
        <v>1.1215741456558126E-2</v>
      </c>
      <c r="S157" s="141">
        <f t="shared" si="15"/>
        <v>-1.0490427192806351E-3</v>
      </c>
      <c r="T157" s="141">
        <f t="shared" si="17"/>
        <v>-0.10922352128214607</v>
      </c>
    </row>
    <row r="158" spans="11:20" x14ac:dyDescent="0.25">
      <c r="K158" s="25">
        <v>40451</v>
      </c>
      <c r="L158" s="26">
        <v>124.21770152974</v>
      </c>
      <c r="M158" s="137">
        <v>103.08329761073399</v>
      </c>
      <c r="N158" s="140">
        <f t="shared" si="12"/>
        <v>-2.7865092608791997E-4</v>
      </c>
      <c r="O158" s="140">
        <f t="shared" si="14"/>
        <v>-4.471121930618982E-2</v>
      </c>
      <c r="P158" s="140">
        <f t="shared" si="16"/>
        <v>-1.1460750871707059E-2</v>
      </c>
      <c r="Q158" s="138">
        <v>128.76076068861099</v>
      </c>
      <c r="R158" s="141">
        <f t="shared" si="13"/>
        <v>-4.4876320700870664E-3</v>
      </c>
      <c r="S158" s="141">
        <f t="shared" si="15"/>
        <v>1.1368246032870344E-2</v>
      </c>
      <c r="T158" s="141">
        <f t="shared" si="17"/>
        <v>-9.2743725179389003E-2</v>
      </c>
    </row>
    <row r="159" spans="11:20" x14ac:dyDescent="0.25">
      <c r="K159" s="25">
        <v>40482</v>
      </c>
      <c r="L159" s="26">
        <v>123.12691176689501</v>
      </c>
      <c r="M159" s="137">
        <v>105.814609740428</v>
      </c>
      <c r="N159" s="140">
        <f t="shared" si="12"/>
        <v>2.6496165654382287E-2</v>
      </c>
      <c r="O159" s="140">
        <f t="shared" si="14"/>
        <v>9.0438415616453938E-3</v>
      </c>
      <c r="P159" s="140">
        <f t="shared" si="16"/>
        <v>4.114134747943532E-2</v>
      </c>
      <c r="Q159" s="138">
        <v>126.63095727447499</v>
      </c>
      <c r="R159" s="141">
        <f t="shared" si="13"/>
        <v>-1.654077999186887E-2</v>
      </c>
      <c r="S159" s="141">
        <f t="shared" si="15"/>
        <v>-9.9734583710300306E-3</v>
      </c>
      <c r="T159" s="141">
        <f t="shared" si="17"/>
        <v>-7.5648201938718906E-2</v>
      </c>
    </row>
    <row r="160" spans="11:20" x14ac:dyDescent="0.25">
      <c r="K160" s="25">
        <v>40512</v>
      </c>
      <c r="L160" s="26">
        <v>122.454712745227</v>
      </c>
      <c r="M160" s="137">
        <v>108.977219076236</v>
      </c>
      <c r="N160" s="140">
        <f t="shared" si="12"/>
        <v>2.9888210555859329E-2</v>
      </c>
      <c r="O160" s="140">
        <f t="shared" si="14"/>
        <v>5.6881716033435836E-2</v>
      </c>
      <c r="P160" s="140">
        <f t="shared" si="16"/>
        <v>7.9956441711070747E-2</v>
      </c>
      <c r="Q160" s="138">
        <v>124.927095804923</v>
      </c>
      <c r="R160" s="141">
        <f t="shared" si="13"/>
        <v>-1.3455331194084263E-2</v>
      </c>
      <c r="S160" s="141">
        <f t="shared" si="15"/>
        <v>-3.4127568847406531E-2</v>
      </c>
      <c r="T160" s="141">
        <f t="shared" si="17"/>
        <v>-7.1470545601254765E-2</v>
      </c>
    </row>
    <row r="161" spans="11:20" x14ac:dyDescent="0.25">
      <c r="K161" s="25">
        <v>40543</v>
      </c>
      <c r="L161" s="26">
        <v>123.013451613312</v>
      </c>
      <c r="M161" s="137">
        <v>111.552542365243</v>
      </c>
      <c r="N161" s="140">
        <f t="shared" si="12"/>
        <v>2.3631758186134499E-2</v>
      </c>
      <c r="O161" s="140">
        <f t="shared" si="14"/>
        <v>8.2159233850771951E-2</v>
      </c>
      <c r="P161" s="140">
        <f t="shared" si="16"/>
        <v>0.10438629814411371</v>
      </c>
      <c r="Q161" s="138">
        <v>124.874440024072</v>
      </c>
      <c r="R161" s="141">
        <f t="shared" si="13"/>
        <v>-4.2149207513175746E-4</v>
      </c>
      <c r="S161" s="141">
        <f t="shared" si="15"/>
        <v>-3.0182492272917583E-2</v>
      </c>
      <c r="T161" s="141">
        <f t="shared" si="17"/>
        <v>-7.2581931640615771E-2</v>
      </c>
    </row>
    <row r="162" spans="11:20" x14ac:dyDescent="0.25">
      <c r="K162" s="25">
        <v>40574</v>
      </c>
      <c r="L162" s="26">
        <v>122.31026847665299</v>
      </c>
      <c r="M162" s="137">
        <v>110.766753583648</v>
      </c>
      <c r="N162" s="140">
        <f t="shared" si="12"/>
        <v>-7.044113607220126E-3</v>
      </c>
      <c r="O162" s="140">
        <f t="shared" si="14"/>
        <v>4.6800190024496757E-2</v>
      </c>
      <c r="P162" s="140">
        <f t="shared" si="16"/>
        <v>0.1010829304286216</v>
      </c>
      <c r="Q162" s="138">
        <v>124.163190117144</v>
      </c>
      <c r="R162" s="141">
        <f t="shared" si="13"/>
        <v>-5.695720491646572E-3</v>
      </c>
      <c r="S162" s="141">
        <f t="shared" si="15"/>
        <v>-1.948786624097032E-2</v>
      </c>
      <c r="T162" s="141">
        <f t="shared" si="17"/>
        <v>-9.2856763066424319E-2</v>
      </c>
    </row>
    <row r="163" spans="11:20" x14ac:dyDescent="0.25">
      <c r="K163" s="25">
        <v>40602</v>
      </c>
      <c r="L163" s="26">
        <v>120.825224983878</v>
      </c>
      <c r="M163" s="137">
        <v>106.084958260794</v>
      </c>
      <c r="N163" s="140">
        <f t="shared" si="12"/>
        <v>-4.2267153016436798E-2</v>
      </c>
      <c r="O163" s="140">
        <f t="shared" si="14"/>
        <v>-2.6540049745797711E-2</v>
      </c>
      <c r="P163" s="140">
        <f t="shared" si="16"/>
        <v>6.4107506944709014E-2</v>
      </c>
      <c r="Q163" s="138">
        <v>123.54210516915199</v>
      </c>
      <c r="R163" s="141">
        <f t="shared" si="13"/>
        <v>-5.0021664827234469E-3</v>
      </c>
      <c r="S163" s="141">
        <f t="shared" si="15"/>
        <v>-1.1086391041489563E-2</v>
      </c>
      <c r="T163" s="141">
        <f t="shared" si="17"/>
        <v>-0.10651767674193424</v>
      </c>
    </row>
    <row r="164" spans="11:20" x14ac:dyDescent="0.25">
      <c r="K164" s="25">
        <v>40633</v>
      </c>
      <c r="L164" s="26">
        <v>119.491163187664</v>
      </c>
      <c r="M164" s="137">
        <v>102.040210407027</v>
      </c>
      <c r="N164" s="140">
        <f t="shared" si="12"/>
        <v>-3.8127439743376068E-2</v>
      </c>
      <c r="O164" s="140">
        <f t="shared" si="14"/>
        <v>-8.5272211251545604E-2</v>
      </c>
      <c r="P164" s="140">
        <f t="shared" si="16"/>
        <v>9.8209819427412803E-3</v>
      </c>
      <c r="Q164" s="138">
        <v>122.93297233647399</v>
      </c>
      <c r="R164" s="141">
        <f t="shared" si="13"/>
        <v>-4.9305686659943948E-3</v>
      </c>
      <c r="S164" s="141">
        <f t="shared" si="15"/>
        <v>-1.5547358508464559E-2</v>
      </c>
      <c r="T164" s="141">
        <f t="shared" si="17"/>
        <v>-0.10476158044719741</v>
      </c>
    </row>
    <row r="165" spans="11:20" x14ac:dyDescent="0.25">
      <c r="K165" s="25">
        <v>40663</v>
      </c>
      <c r="L165" s="26">
        <v>119.982206559269</v>
      </c>
      <c r="M165" s="137">
        <v>100.904247750468</v>
      </c>
      <c r="N165" s="140">
        <f t="shared" si="12"/>
        <v>-1.1132500139187984E-2</v>
      </c>
      <c r="O165" s="140">
        <f t="shared" si="14"/>
        <v>-8.9038502204834447E-2</v>
      </c>
      <c r="P165" s="140">
        <f t="shared" si="16"/>
        <v>-3.9543201102915648E-2</v>
      </c>
      <c r="Q165" s="138">
        <v>123.92586426214299</v>
      </c>
      <c r="R165" s="141">
        <f t="shared" si="13"/>
        <v>8.0766933947664654E-3</v>
      </c>
      <c r="S165" s="141">
        <f t="shared" si="15"/>
        <v>-1.9114026852652399E-3</v>
      </c>
      <c r="T165" s="141">
        <f t="shared" si="17"/>
        <v>-7.4001248144138554E-2</v>
      </c>
    </row>
    <row r="166" spans="11:20" x14ac:dyDescent="0.25">
      <c r="K166" s="25">
        <v>40694</v>
      </c>
      <c r="L166" s="26">
        <v>120.756113762</v>
      </c>
      <c r="M166" s="137">
        <v>103.030227516724</v>
      </c>
      <c r="N166" s="140">
        <f t="shared" si="12"/>
        <v>2.1069279179539047E-2</v>
      </c>
      <c r="O166" s="140">
        <f t="shared" si="14"/>
        <v>-2.8795135466428756E-2</v>
      </c>
      <c r="P166" s="140">
        <f t="shared" si="16"/>
        <v>-4.442445888577673E-2</v>
      </c>
      <c r="Q166" s="138">
        <v>124.318488710548</v>
      </c>
      <c r="R166" s="141">
        <f t="shared" si="13"/>
        <v>3.1682203770995176E-3</v>
      </c>
      <c r="S166" s="141">
        <f t="shared" si="15"/>
        <v>6.284363863906961E-3</v>
      </c>
      <c r="T166" s="141">
        <f t="shared" si="17"/>
        <v>-3.9841312963420417E-2</v>
      </c>
    </row>
    <row r="167" spans="11:20" x14ac:dyDescent="0.25">
      <c r="K167" s="25">
        <v>40724</v>
      </c>
      <c r="L167" s="26">
        <v>120.728201553712</v>
      </c>
      <c r="M167" s="137">
        <v>105.301411875981</v>
      </c>
      <c r="N167" s="140">
        <f t="shared" si="12"/>
        <v>2.204386434930794E-2</v>
      </c>
      <c r="O167" s="140">
        <f t="shared" si="14"/>
        <v>3.1959964174372413E-2</v>
      </c>
      <c r="P167" s="140">
        <f t="shared" si="16"/>
        <v>-2.4155613102273432E-2</v>
      </c>
      <c r="Q167" s="138">
        <v>123.735385720446</v>
      </c>
      <c r="R167" s="141">
        <f t="shared" si="13"/>
        <v>-4.6903963855258191E-3</v>
      </c>
      <c r="S167" s="141">
        <f t="shared" si="15"/>
        <v>6.5272430066667386E-3</v>
      </c>
      <c r="T167" s="141">
        <f t="shared" si="17"/>
        <v>-2.8104219336465341E-2</v>
      </c>
    </row>
    <row r="168" spans="11:20" x14ac:dyDescent="0.25">
      <c r="K168" s="25">
        <v>40755</v>
      </c>
      <c r="L168" s="26">
        <v>120.553260850328</v>
      </c>
      <c r="M168" s="137">
        <v>108.04801312142</v>
      </c>
      <c r="N168" s="140">
        <f t="shared" si="12"/>
        <v>2.6083232850418137E-2</v>
      </c>
      <c r="O168" s="140">
        <f t="shared" si="14"/>
        <v>7.0797469187008133E-2</v>
      </c>
      <c r="P168" s="140">
        <f t="shared" si="16"/>
        <v>3.0341485930803991E-2</v>
      </c>
      <c r="Q168" s="138">
        <v>122.905596652049</v>
      </c>
      <c r="R168" s="141">
        <f t="shared" si="13"/>
        <v>-6.7061581742812182E-3</v>
      </c>
      <c r="S168" s="141">
        <f t="shared" si="15"/>
        <v>-8.2328867841163778E-3</v>
      </c>
      <c r="T168" s="141">
        <f t="shared" si="17"/>
        <v>-3.9099084305823317E-2</v>
      </c>
    </row>
    <row r="169" spans="11:20" x14ac:dyDescent="0.25">
      <c r="K169" s="25">
        <v>40786</v>
      </c>
      <c r="L169" s="26">
        <v>121.481097144665</v>
      </c>
      <c r="M169" s="137">
        <v>110.14623165739501</v>
      </c>
      <c r="N169" s="140">
        <f t="shared" si="12"/>
        <v>1.9419316240615325E-2</v>
      </c>
      <c r="O169" s="140">
        <f t="shared" si="14"/>
        <v>6.9067149633498914E-2</v>
      </c>
      <c r="P169" s="140">
        <f t="shared" si="16"/>
        <v>6.8219021511709332E-2</v>
      </c>
      <c r="Q169" s="138">
        <v>123.568959052802</v>
      </c>
      <c r="R169" s="141">
        <f t="shared" si="13"/>
        <v>5.397332740111116E-3</v>
      </c>
      <c r="S169" s="141">
        <f t="shared" si="15"/>
        <v>-6.0291085060656391E-3</v>
      </c>
      <c r="T169" s="141">
        <f t="shared" si="17"/>
        <v>-4.4627987817020487E-2</v>
      </c>
    </row>
    <row r="170" spans="11:20" x14ac:dyDescent="0.25">
      <c r="K170" s="25">
        <v>40816</v>
      </c>
      <c r="L170" s="26">
        <v>122.98007811483301</v>
      </c>
      <c r="M170" s="137">
        <v>111.515035949497</v>
      </c>
      <c r="N170" s="140">
        <f t="shared" si="12"/>
        <v>1.2427154987558753E-2</v>
      </c>
      <c r="O170" s="140">
        <f t="shared" si="14"/>
        <v>5.900798444026667E-2</v>
      </c>
      <c r="P170" s="140">
        <f t="shared" si="16"/>
        <v>8.1795388139436209E-2</v>
      </c>
      <c r="Q170" s="138">
        <v>125.004308791374</v>
      </c>
      <c r="R170" s="141">
        <f t="shared" si="13"/>
        <v>1.1615779153392847E-2</v>
      </c>
      <c r="S170" s="141">
        <f t="shared" si="15"/>
        <v>1.0255134887564576E-2</v>
      </c>
      <c r="T170" s="141">
        <f t="shared" si="17"/>
        <v>-2.9173887115511943E-2</v>
      </c>
    </row>
    <row r="171" spans="11:20" x14ac:dyDescent="0.25">
      <c r="K171" s="25">
        <v>40847</v>
      </c>
      <c r="L171" s="26">
        <v>124.08048129861101</v>
      </c>
      <c r="M171" s="137">
        <v>113.40822210659501</v>
      </c>
      <c r="N171" s="140">
        <f t="shared" si="12"/>
        <v>1.6976958676275578E-2</v>
      </c>
      <c r="O171" s="140">
        <f t="shared" si="14"/>
        <v>4.9609509979155364E-2</v>
      </c>
      <c r="P171" s="140">
        <f t="shared" si="16"/>
        <v>7.1763364102506833E-2</v>
      </c>
      <c r="Q171" s="138">
        <v>125.882865848013</v>
      </c>
      <c r="R171" s="141">
        <f t="shared" si="13"/>
        <v>7.0282141882425098E-3</v>
      </c>
      <c r="S171" s="141">
        <f t="shared" si="15"/>
        <v>2.4224032729711853E-2</v>
      </c>
      <c r="T171" s="141">
        <f t="shared" si="17"/>
        <v>-5.9076504084265569E-3</v>
      </c>
    </row>
    <row r="172" spans="11:20" x14ac:dyDescent="0.25">
      <c r="K172" s="25">
        <v>40877</v>
      </c>
      <c r="L172" s="26">
        <v>124.05297672842801</v>
      </c>
      <c r="M172" s="137">
        <v>113.221652671849</v>
      </c>
      <c r="N172" s="140">
        <f t="shared" si="12"/>
        <v>-1.6451138310822344E-3</v>
      </c>
      <c r="O172" s="140">
        <f t="shared" si="14"/>
        <v>2.7921254936981832E-2</v>
      </c>
      <c r="P172" s="140">
        <f t="shared" si="16"/>
        <v>3.8947897841325574E-2</v>
      </c>
      <c r="Q172" s="138">
        <v>125.836981428313</v>
      </c>
      <c r="R172" s="141">
        <f t="shared" si="13"/>
        <v>-3.6450091432937981E-4</v>
      </c>
      <c r="S172" s="141">
        <f t="shared" si="15"/>
        <v>1.8354305101347057E-2</v>
      </c>
      <c r="T172" s="141">
        <f t="shared" si="17"/>
        <v>7.2833328712835765E-3</v>
      </c>
    </row>
    <row r="173" spans="11:20" x14ac:dyDescent="0.25">
      <c r="K173" s="25">
        <v>40908</v>
      </c>
      <c r="L173" s="26">
        <v>123.56569793398999</v>
      </c>
      <c r="M173" s="137">
        <v>113.723619268353</v>
      </c>
      <c r="N173" s="140">
        <f t="shared" si="12"/>
        <v>4.4334858629810903E-3</v>
      </c>
      <c r="O173" s="140">
        <f t="shared" si="14"/>
        <v>1.9805251373063548E-2</v>
      </c>
      <c r="P173" s="140">
        <f t="shared" si="16"/>
        <v>1.9462370440662013E-2</v>
      </c>
      <c r="Q173" s="138">
        <v>125.113413854277</v>
      </c>
      <c r="R173" s="141">
        <f t="shared" si="13"/>
        <v>-5.7500391842139065E-3</v>
      </c>
      <c r="S173" s="141">
        <f t="shared" si="15"/>
        <v>8.7281041716003038E-4</v>
      </c>
      <c r="T173" s="141">
        <f t="shared" si="17"/>
        <v>1.9137129276329823E-3</v>
      </c>
    </row>
    <row r="174" spans="11:20" x14ac:dyDescent="0.25">
      <c r="K174" s="25">
        <v>40939</v>
      </c>
      <c r="L174" s="26">
        <v>122.122164016959</v>
      </c>
      <c r="M174" s="137">
        <v>111.070041785462</v>
      </c>
      <c r="N174" s="140">
        <f t="shared" si="12"/>
        <v>-2.3333565181647753E-2</v>
      </c>
      <c r="O174" s="140">
        <f t="shared" si="14"/>
        <v>-2.0617379213786591E-2</v>
      </c>
      <c r="P174" s="140">
        <f t="shared" si="16"/>
        <v>2.7380797215923458E-3</v>
      </c>
      <c r="Q174" s="138">
        <v>123.957921952898</v>
      </c>
      <c r="R174" s="141">
        <f t="shared" si="13"/>
        <v>-9.2355556912931958E-3</v>
      </c>
      <c r="S174" s="141">
        <f t="shared" si="15"/>
        <v>-1.5291548076440398E-2</v>
      </c>
      <c r="T174" s="141">
        <f t="shared" si="17"/>
        <v>-1.6532127118539242E-3</v>
      </c>
    </row>
    <row r="175" spans="11:20" x14ac:dyDescent="0.25">
      <c r="K175" s="25">
        <v>40968</v>
      </c>
      <c r="L175" s="26">
        <v>120.354276211582</v>
      </c>
      <c r="M175" s="137">
        <v>109.51378563215199</v>
      </c>
      <c r="N175" s="140">
        <f t="shared" si="12"/>
        <v>-1.4011484359715998E-2</v>
      </c>
      <c r="O175" s="140">
        <f t="shared" si="14"/>
        <v>-3.2748745069492546E-2</v>
      </c>
      <c r="P175" s="140">
        <f t="shared" si="16"/>
        <v>3.2321522556748583E-2</v>
      </c>
      <c r="Q175" s="138">
        <v>122.18590438638699</v>
      </c>
      <c r="R175" s="141">
        <f t="shared" si="13"/>
        <v>-1.4295315205302916E-2</v>
      </c>
      <c r="S175" s="141">
        <f t="shared" si="15"/>
        <v>-2.9014340621369317E-2</v>
      </c>
      <c r="T175" s="141">
        <f t="shared" si="17"/>
        <v>-1.0977640221591756E-2</v>
      </c>
    </row>
    <row r="176" spans="11:20" x14ac:dyDescent="0.25">
      <c r="K176" s="25">
        <v>40999</v>
      </c>
      <c r="L176" s="26">
        <v>120.3238079339</v>
      </c>
      <c r="M176" s="137">
        <v>108.58948297025999</v>
      </c>
      <c r="N176" s="140">
        <f t="shared" si="12"/>
        <v>-8.4400576288784501E-3</v>
      </c>
      <c r="O176" s="140">
        <f t="shared" si="14"/>
        <v>-4.5145734290939266E-2</v>
      </c>
      <c r="P176" s="140">
        <f t="shared" si="16"/>
        <v>6.4183252240549882E-2</v>
      </c>
      <c r="Q176" s="138">
        <v>122.42533570593299</v>
      </c>
      <c r="R176" s="141">
        <f t="shared" si="13"/>
        <v>1.9595658005595595E-3</v>
      </c>
      <c r="S176" s="141">
        <f t="shared" si="15"/>
        <v>-2.148513149417286E-2</v>
      </c>
      <c r="T176" s="141">
        <f t="shared" si="17"/>
        <v>-4.1293773419190938E-3</v>
      </c>
    </row>
    <row r="177" spans="11:20" x14ac:dyDescent="0.25">
      <c r="K177" s="25">
        <v>41029</v>
      </c>
      <c r="L177" s="26">
        <v>120.996313690858</v>
      </c>
      <c r="M177" s="137">
        <v>109.92572499084299</v>
      </c>
      <c r="N177" s="140">
        <f t="shared" si="12"/>
        <v>1.2305446015881349E-2</v>
      </c>
      <c r="O177" s="140">
        <f t="shared" si="14"/>
        <v>-1.030265926098517E-2</v>
      </c>
      <c r="P177" s="140">
        <f t="shared" si="16"/>
        <v>8.9406317786390188E-2</v>
      </c>
      <c r="Q177" s="138">
        <v>122.988635512003</v>
      </c>
      <c r="R177" s="141">
        <f t="shared" si="13"/>
        <v>4.6011701975077202E-3</v>
      </c>
      <c r="S177" s="141">
        <f t="shared" si="15"/>
        <v>-7.8194795913352211E-3</v>
      </c>
      <c r="T177" s="141">
        <f t="shared" si="17"/>
        <v>-7.562817945392375E-3</v>
      </c>
    </row>
    <row r="178" spans="11:20" x14ac:dyDescent="0.25">
      <c r="K178" s="25">
        <v>41060</v>
      </c>
      <c r="L178" s="26">
        <v>122.482260635092</v>
      </c>
      <c r="M178" s="137">
        <v>110.80778019507299</v>
      </c>
      <c r="N178" s="140">
        <f t="shared" si="12"/>
        <v>8.0241017678388538E-3</v>
      </c>
      <c r="O178" s="140">
        <f t="shared" si="14"/>
        <v>1.1815814378542511E-2</v>
      </c>
      <c r="P178" s="140">
        <f t="shared" si="16"/>
        <v>7.5488066617018124E-2</v>
      </c>
      <c r="Q178" s="138">
        <v>124.668344780833</v>
      </c>
      <c r="R178" s="141">
        <f t="shared" si="13"/>
        <v>1.365743478523318E-2</v>
      </c>
      <c r="S178" s="141">
        <f t="shared" si="15"/>
        <v>2.0316913042569995E-2</v>
      </c>
      <c r="T178" s="141">
        <f t="shared" si="17"/>
        <v>2.8141917900850189E-3</v>
      </c>
    </row>
    <row r="179" spans="11:20" x14ac:dyDescent="0.25">
      <c r="K179" s="25">
        <v>41090</v>
      </c>
      <c r="L179" s="26">
        <v>123.122663777003</v>
      </c>
      <c r="M179" s="137">
        <v>112.236341216182</v>
      </c>
      <c r="N179" s="140">
        <f t="shared" si="12"/>
        <v>1.2892244737635616E-2</v>
      </c>
      <c r="O179" s="140">
        <f t="shared" si="14"/>
        <v>3.3583899160112951E-2</v>
      </c>
      <c r="P179" s="140">
        <f t="shared" si="16"/>
        <v>6.5857895128401678E-2</v>
      </c>
      <c r="Q179" s="138">
        <v>125.13161808190701</v>
      </c>
      <c r="R179" s="141">
        <f t="shared" si="13"/>
        <v>3.7160459769354226E-3</v>
      </c>
      <c r="S179" s="141">
        <f t="shared" si="15"/>
        <v>2.2105574474180267E-2</v>
      </c>
      <c r="T179" s="141">
        <f t="shared" si="17"/>
        <v>1.1284018337450297E-2</v>
      </c>
    </row>
    <row r="180" spans="11:20" x14ac:dyDescent="0.25">
      <c r="K180" s="25">
        <v>41121</v>
      </c>
      <c r="L180" s="26">
        <v>124.14646474498301</v>
      </c>
      <c r="M180" s="137">
        <v>114.334312868155</v>
      </c>
      <c r="N180" s="140">
        <f t="shared" si="12"/>
        <v>1.8692445149579795E-2</v>
      </c>
      <c r="O180" s="140">
        <f t="shared" si="14"/>
        <v>4.0105151707475528E-2</v>
      </c>
      <c r="P180" s="140">
        <f t="shared" si="16"/>
        <v>5.8180614017128818E-2</v>
      </c>
      <c r="Q180" s="138">
        <v>125.920356137748</v>
      </c>
      <c r="R180" s="141">
        <f t="shared" si="13"/>
        <v>6.3032674549505785E-3</v>
      </c>
      <c r="S180" s="141">
        <f t="shared" si="15"/>
        <v>2.3837329469834412E-2</v>
      </c>
      <c r="T180" s="141">
        <f t="shared" si="17"/>
        <v>2.4529065948346584E-2</v>
      </c>
    </row>
    <row r="181" spans="11:20" x14ac:dyDescent="0.25">
      <c r="K181" s="25">
        <v>41152</v>
      </c>
      <c r="L181" s="26">
        <v>125.315502836966</v>
      </c>
      <c r="M181" s="137">
        <v>116.679475452874</v>
      </c>
      <c r="N181" s="140">
        <f t="shared" si="12"/>
        <v>2.0511450376435425E-2</v>
      </c>
      <c r="O181" s="140">
        <f t="shared" si="14"/>
        <v>5.2989918645280243E-2</v>
      </c>
      <c r="P181" s="140">
        <f t="shared" si="16"/>
        <v>5.9314274280398038E-2</v>
      </c>
      <c r="Q181" s="138">
        <v>126.762329587593</v>
      </c>
      <c r="R181" s="141">
        <f t="shared" si="13"/>
        <v>6.6865554996042853E-3</v>
      </c>
      <c r="S181" s="141">
        <f t="shared" si="15"/>
        <v>1.6796443479226708E-2</v>
      </c>
      <c r="T181" s="141">
        <f t="shared" si="17"/>
        <v>2.5842821362818569E-2</v>
      </c>
    </row>
    <row r="182" spans="11:20" x14ac:dyDescent="0.25">
      <c r="K182" s="25">
        <v>41182</v>
      </c>
      <c r="L182" s="26">
        <v>126.418824868939</v>
      </c>
      <c r="M182" s="137">
        <v>116.964450312822</v>
      </c>
      <c r="N182" s="140">
        <f t="shared" si="12"/>
        <v>2.4423735094960541E-3</v>
      </c>
      <c r="O182" s="140">
        <f t="shared" si="14"/>
        <v>4.212636518089119E-2</v>
      </c>
      <c r="P182" s="140">
        <f t="shared" si="16"/>
        <v>4.886708161752229E-2</v>
      </c>
      <c r="Q182" s="138">
        <v>128.03353643485201</v>
      </c>
      <c r="R182" s="141">
        <f t="shared" si="13"/>
        <v>1.0028269844793325E-2</v>
      </c>
      <c r="S182" s="141">
        <f t="shared" si="15"/>
        <v>2.3190928059809046E-2</v>
      </c>
      <c r="T182" s="141">
        <f t="shared" si="17"/>
        <v>2.4232985828781528E-2</v>
      </c>
    </row>
    <row r="183" spans="11:20" x14ac:dyDescent="0.25">
      <c r="K183" s="25">
        <v>41213</v>
      </c>
      <c r="L183" s="26">
        <v>128.282382929421</v>
      </c>
      <c r="M183" s="137">
        <v>116.66006827395201</v>
      </c>
      <c r="N183" s="140">
        <f t="shared" si="12"/>
        <v>-2.6023465938233015E-3</v>
      </c>
      <c r="O183" s="140">
        <f t="shared" si="14"/>
        <v>2.0341709740967717E-2</v>
      </c>
      <c r="P183" s="140">
        <f t="shared" si="16"/>
        <v>2.8673813123536229E-2</v>
      </c>
      <c r="Q183" s="138">
        <v>130.30046413654</v>
      </c>
      <c r="R183" s="141">
        <f t="shared" si="13"/>
        <v>1.7705733707054749E-2</v>
      </c>
      <c r="S183" s="141">
        <f t="shared" si="15"/>
        <v>3.4784749131430814E-2</v>
      </c>
      <c r="T183" s="141">
        <f t="shared" si="17"/>
        <v>3.5092927530428808E-2</v>
      </c>
    </row>
    <row r="184" spans="11:20" x14ac:dyDescent="0.25">
      <c r="K184" s="25">
        <v>41243</v>
      </c>
      <c r="L184" s="26">
        <v>129.33886388566</v>
      </c>
      <c r="M184" s="137">
        <v>115.556430775561</v>
      </c>
      <c r="N184" s="140">
        <f t="shared" si="12"/>
        <v>-9.4602850377161207E-3</v>
      </c>
      <c r="O184" s="140">
        <f t="shared" si="14"/>
        <v>-9.6250405048023957E-3</v>
      </c>
      <c r="P184" s="140">
        <f t="shared" si="16"/>
        <v>2.0621303863836982E-2</v>
      </c>
      <c r="Q184" s="138">
        <v>131.84027703988801</v>
      </c>
      <c r="R184" s="141">
        <f t="shared" si="13"/>
        <v>1.1817401523101623E-2</v>
      </c>
      <c r="S184" s="141">
        <f t="shared" si="15"/>
        <v>4.0058805078886817E-2</v>
      </c>
      <c r="T184" s="141">
        <f t="shared" si="17"/>
        <v>4.7706926401401173E-2</v>
      </c>
    </row>
    <row r="185" spans="11:20" x14ac:dyDescent="0.25">
      <c r="K185" s="25">
        <v>41274</v>
      </c>
      <c r="L185" s="26">
        <v>130.24586358326599</v>
      </c>
      <c r="M185" s="137">
        <v>116.247964817501</v>
      </c>
      <c r="N185" s="140">
        <f t="shared" si="12"/>
        <v>5.9843838832571716E-3</v>
      </c>
      <c r="O185" s="140">
        <f t="shared" si="14"/>
        <v>-6.1256688968720496E-3</v>
      </c>
      <c r="P185" s="140">
        <f t="shared" si="16"/>
        <v>2.2197196724730528E-2</v>
      </c>
      <c r="Q185" s="138">
        <v>132.74339814650099</v>
      </c>
      <c r="R185" s="141">
        <f t="shared" si="13"/>
        <v>6.85011535844815E-3</v>
      </c>
      <c r="S185" s="141">
        <f t="shared" si="15"/>
        <v>3.6786156524275304E-2</v>
      </c>
      <c r="T185" s="141">
        <f t="shared" si="17"/>
        <v>6.0984542401751218E-2</v>
      </c>
    </row>
    <row r="186" spans="11:20" x14ac:dyDescent="0.25">
      <c r="K186" s="25">
        <v>41305</v>
      </c>
      <c r="L186" s="26">
        <v>128.82674871111001</v>
      </c>
      <c r="M186" s="137">
        <v>115.407488727304</v>
      </c>
      <c r="N186" s="140">
        <f t="shared" si="12"/>
        <v>-7.230028426875923E-3</v>
      </c>
      <c r="O186" s="140">
        <f t="shared" si="14"/>
        <v>-1.0737003373824439E-2</v>
      </c>
      <c r="P186" s="140">
        <f t="shared" si="16"/>
        <v>3.9051456829556574E-2</v>
      </c>
      <c r="Q186" s="138">
        <v>131.20507427765401</v>
      </c>
      <c r="R186" s="141">
        <f t="shared" si="13"/>
        <v>-1.1588703395623678E-2</v>
      </c>
      <c r="S186" s="141">
        <f t="shared" si="15"/>
        <v>6.9424936212512112E-3</v>
      </c>
      <c r="T186" s="141">
        <f t="shared" si="17"/>
        <v>5.8464616142160031E-2</v>
      </c>
    </row>
    <row r="187" spans="11:20" x14ac:dyDescent="0.25">
      <c r="K187" s="25">
        <v>41333</v>
      </c>
      <c r="L187" s="26">
        <v>127.19561651481401</v>
      </c>
      <c r="M187" s="137">
        <v>116.66837259985</v>
      </c>
      <c r="N187" s="140">
        <f t="shared" si="12"/>
        <v>1.0925494406392788E-2</v>
      </c>
      <c r="O187" s="140">
        <f t="shared" si="14"/>
        <v>9.6225005984189593E-3</v>
      </c>
      <c r="P187" s="140">
        <f t="shared" si="16"/>
        <v>6.5330468912194295E-2</v>
      </c>
      <c r="Q187" s="138">
        <v>129.02019147613601</v>
      </c>
      <c r="R187" s="141">
        <f t="shared" si="13"/>
        <v>-1.6652426086009364E-2</v>
      </c>
      <c r="S187" s="141">
        <f t="shared" si="15"/>
        <v>-2.1390167155813766E-2</v>
      </c>
      <c r="T187" s="141">
        <f t="shared" si="17"/>
        <v>5.5933514786918659E-2</v>
      </c>
    </row>
    <row r="188" spans="11:20" x14ac:dyDescent="0.25">
      <c r="K188" s="25">
        <v>41364</v>
      </c>
      <c r="L188" s="26">
        <v>126.945771774172</v>
      </c>
      <c r="M188" s="137">
        <v>118.13207685122801</v>
      </c>
      <c r="N188" s="140">
        <f t="shared" si="12"/>
        <v>1.2545852991352024E-2</v>
      </c>
      <c r="O188" s="140">
        <f t="shared" si="14"/>
        <v>1.6207699091204786E-2</v>
      </c>
      <c r="P188" s="140">
        <f t="shared" si="16"/>
        <v>8.7877698833702889E-2</v>
      </c>
      <c r="Q188" s="138">
        <v>128.418086436604</v>
      </c>
      <c r="R188" s="141">
        <f t="shared" si="13"/>
        <v>-4.6667504724899889E-3</v>
      </c>
      <c r="S188" s="141">
        <f t="shared" si="15"/>
        <v>-3.2584006212673655E-2</v>
      </c>
      <c r="T188" s="141">
        <f t="shared" si="17"/>
        <v>4.8950249522416334E-2</v>
      </c>
    </row>
    <row r="189" spans="11:20" x14ac:dyDescent="0.25">
      <c r="K189" s="25">
        <v>41394</v>
      </c>
      <c r="L189" s="26">
        <v>129.221504981028</v>
      </c>
      <c r="M189" s="137">
        <v>122.135328825653</v>
      </c>
      <c r="N189" s="140">
        <f t="shared" si="12"/>
        <v>3.3887933583581775E-2</v>
      </c>
      <c r="O189" s="140">
        <f t="shared" si="14"/>
        <v>5.8296391096822164E-2</v>
      </c>
      <c r="P189" s="140">
        <f t="shared" si="16"/>
        <v>0.1110713969439554</v>
      </c>
      <c r="Q189" s="138">
        <v>130.256552969578</v>
      </c>
      <c r="R189" s="141">
        <f t="shared" si="13"/>
        <v>1.4316258589335051E-2</v>
      </c>
      <c r="S189" s="141">
        <f t="shared" si="15"/>
        <v>-7.229303541025911E-3</v>
      </c>
      <c r="T189" s="141">
        <f t="shared" si="17"/>
        <v>5.9094219781515411E-2</v>
      </c>
    </row>
    <row r="190" spans="11:20" x14ac:dyDescent="0.25">
      <c r="K190" s="25">
        <v>41425</v>
      </c>
      <c r="L190" s="26">
        <v>132.12498643537</v>
      </c>
      <c r="M190" s="137">
        <v>123.53741654775</v>
      </c>
      <c r="N190" s="140">
        <f t="shared" si="12"/>
        <v>1.1479788326426599E-2</v>
      </c>
      <c r="O190" s="140">
        <f t="shared" si="14"/>
        <v>5.8876658642179613E-2</v>
      </c>
      <c r="P190" s="140">
        <f t="shared" si="16"/>
        <v>0.11488034802490366</v>
      </c>
      <c r="Q190" s="138">
        <v>133.362728130612</v>
      </c>
      <c r="R190" s="141">
        <f t="shared" si="13"/>
        <v>2.3846594203667193E-2</v>
      </c>
      <c r="S190" s="141">
        <f t="shared" si="15"/>
        <v>3.3657806617650277E-2</v>
      </c>
      <c r="T190" s="141">
        <f t="shared" si="17"/>
        <v>6.9740104154456528E-2</v>
      </c>
    </row>
    <row r="191" spans="11:20" x14ac:dyDescent="0.25">
      <c r="K191" s="25">
        <v>41455</v>
      </c>
      <c r="L191" s="26">
        <v>134.519645048223</v>
      </c>
      <c r="M191" s="137">
        <v>124.51437799361101</v>
      </c>
      <c r="N191" s="140">
        <f t="shared" si="12"/>
        <v>7.908223056318997E-3</v>
      </c>
      <c r="O191" s="140">
        <f t="shared" si="14"/>
        <v>5.4026825841897885E-2</v>
      </c>
      <c r="P191" s="140">
        <f t="shared" si="16"/>
        <v>0.10939448528333529</v>
      </c>
      <c r="Q191" s="138">
        <v>136.03076465524001</v>
      </c>
      <c r="R191" s="141">
        <f t="shared" si="13"/>
        <v>2.0005863422462467E-2</v>
      </c>
      <c r="S191" s="141">
        <f t="shared" si="15"/>
        <v>5.9280420927266819E-2</v>
      </c>
      <c r="T191" s="141">
        <f t="shared" si="17"/>
        <v>8.710145957034432E-2</v>
      </c>
    </row>
    <row r="192" spans="11:20" x14ac:dyDescent="0.25">
      <c r="K192" s="25">
        <v>41486</v>
      </c>
      <c r="L192" s="26">
        <v>135.505936227142</v>
      </c>
      <c r="M192" s="137">
        <v>123.548765442212</v>
      </c>
      <c r="N192" s="140">
        <f t="shared" si="12"/>
        <v>-7.7550285112338857E-3</v>
      </c>
      <c r="O192" s="140">
        <f t="shared" si="14"/>
        <v>1.1572708979042945E-2</v>
      </c>
      <c r="P192" s="140">
        <f t="shared" si="16"/>
        <v>8.0592189194180763E-2</v>
      </c>
      <c r="Q192" s="138">
        <v>137.53822355712401</v>
      </c>
      <c r="R192" s="141">
        <f t="shared" si="13"/>
        <v>1.108174982111243E-2</v>
      </c>
      <c r="S192" s="141">
        <f t="shared" si="15"/>
        <v>5.5902527907725874E-2</v>
      </c>
      <c r="T192" s="141">
        <f t="shared" si="17"/>
        <v>9.2263616270802817E-2</v>
      </c>
    </row>
    <row r="193" spans="11:20" x14ac:dyDescent="0.25">
      <c r="K193" s="25">
        <v>41517</v>
      </c>
      <c r="L193" s="26">
        <v>136.14027634509699</v>
      </c>
      <c r="M193" s="137">
        <v>123.667988138635</v>
      </c>
      <c r="N193" s="140">
        <f t="shared" si="12"/>
        <v>9.6498492717644879E-4</v>
      </c>
      <c r="O193" s="140">
        <f t="shared" si="14"/>
        <v>1.0569396263400144E-3</v>
      </c>
      <c r="P193" s="140">
        <f t="shared" si="16"/>
        <v>5.9894961462897633E-2</v>
      </c>
      <c r="Q193" s="138">
        <v>138.36409986361301</v>
      </c>
      <c r="R193" s="141">
        <f t="shared" si="13"/>
        <v>6.0047038934305519E-3</v>
      </c>
      <c r="S193" s="141">
        <f t="shared" si="15"/>
        <v>3.7502020265383296E-2</v>
      </c>
      <c r="T193" s="141">
        <f t="shared" si="17"/>
        <v>9.1523801382990211E-2</v>
      </c>
    </row>
    <row r="194" spans="11:20" x14ac:dyDescent="0.25">
      <c r="K194" s="25">
        <v>41547</v>
      </c>
      <c r="L194" s="26">
        <v>136.92399409992001</v>
      </c>
      <c r="M194" s="137">
        <v>124.249109293682</v>
      </c>
      <c r="N194" s="140">
        <f t="shared" si="12"/>
        <v>4.6990426851252209E-3</v>
      </c>
      <c r="O194" s="140">
        <f t="shared" si="14"/>
        <v>-2.130426254409068E-3</v>
      </c>
      <c r="P194" s="140">
        <f t="shared" si="16"/>
        <v>6.2280966236981872E-2</v>
      </c>
      <c r="Q194" s="138">
        <v>139.164077181133</v>
      </c>
      <c r="R194" s="141">
        <f t="shared" si="13"/>
        <v>5.7816826641341468E-3</v>
      </c>
      <c r="S194" s="141">
        <f t="shared" si="15"/>
        <v>2.303385218655607E-2</v>
      </c>
      <c r="T194" s="141">
        <f t="shared" si="17"/>
        <v>8.6934572427003198E-2</v>
      </c>
    </row>
    <row r="195" spans="11:20" x14ac:dyDescent="0.25">
      <c r="K195" s="25">
        <v>41578</v>
      </c>
      <c r="L195" s="26">
        <v>137.543118657782</v>
      </c>
      <c r="M195" s="137">
        <v>125.373910006682</v>
      </c>
      <c r="N195" s="140">
        <f t="shared" si="12"/>
        <v>9.0527869325915944E-3</v>
      </c>
      <c r="O195" s="140">
        <f t="shared" si="14"/>
        <v>1.4772665335321955E-2</v>
      </c>
      <c r="P195" s="140">
        <f t="shared" si="16"/>
        <v>7.469429652884596E-2</v>
      </c>
      <c r="Q195" s="138">
        <v>139.59882839523101</v>
      </c>
      <c r="R195" s="141">
        <f t="shared" si="13"/>
        <v>3.1240189487418135E-3</v>
      </c>
      <c r="S195" s="141">
        <f t="shared" si="15"/>
        <v>1.4982052151132796E-2</v>
      </c>
      <c r="T195" s="141">
        <f t="shared" si="17"/>
        <v>7.1360945030459755E-2</v>
      </c>
    </row>
    <row r="196" spans="11:20" x14ac:dyDescent="0.25">
      <c r="K196" s="25">
        <v>41608</v>
      </c>
      <c r="L196" s="26">
        <v>138.425457883543</v>
      </c>
      <c r="M196" s="137">
        <v>126.990652949748</v>
      </c>
      <c r="N196" s="140">
        <f t="shared" si="12"/>
        <v>1.2895369881818608E-2</v>
      </c>
      <c r="O196" s="140">
        <f t="shared" si="14"/>
        <v>2.6867622422936277E-2</v>
      </c>
      <c r="P196" s="140">
        <f t="shared" si="16"/>
        <v>9.8949250140782485E-2</v>
      </c>
      <c r="Q196" s="138">
        <v>140.233608689162</v>
      </c>
      <c r="R196" s="141">
        <f t="shared" si="13"/>
        <v>4.547174938559051E-3</v>
      </c>
      <c r="S196" s="141">
        <f t="shared" si="15"/>
        <v>1.351151655228322E-2</v>
      </c>
      <c r="T196" s="141">
        <f t="shared" si="17"/>
        <v>6.3662879339479783E-2</v>
      </c>
    </row>
    <row r="197" spans="11:20" x14ac:dyDescent="0.25">
      <c r="K197" s="25">
        <v>41639</v>
      </c>
      <c r="L197" s="26">
        <v>139.671755924335</v>
      </c>
      <c r="M197" s="137">
        <v>127.802421132736</v>
      </c>
      <c r="N197" s="140">
        <f t="shared" si="12"/>
        <v>6.3923459257213544E-3</v>
      </c>
      <c r="O197" s="140">
        <f t="shared" si="14"/>
        <v>2.8598288223179225E-2</v>
      </c>
      <c r="P197" s="140">
        <f t="shared" si="16"/>
        <v>9.939491270556422E-2</v>
      </c>
      <c r="Q197" s="138">
        <v>141.62660910399899</v>
      </c>
      <c r="R197" s="141">
        <f t="shared" si="13"/>
        <v>9.9334277129292659E-3</v>
      </c>
      <c r="S197" s="141">
        <f t="shared" si="15"/>
        <v>1.7695169419769341E-2</v>
      </c>
      <c r="T197" s="141">
        <f t="shared" si="17"/>
        <v>6.6920171409911688E-2</v>
      </c>
    </row>
    <row r="198" spans="11:20" x14ac:dyDescent="0.25">
      <c r="K198" s="25">
        <v>41670</v>
      </c>
      <c r="L198" s="26">
        <v>141.72317693308301</v>
      </c>
      <c r="M198" s="137">
        <v>129.657881758233</v>
      </c>
      <c r="N198" s="140">
        <f t="shared" si="12"/>
        <v>1.4518196205140166E-2</v>
      </c>
      <c r="O198" s="140">
        <f t="shared" si="14"/>
        <v>3.4169563279335291E-2</v>
      </c>
      <c r="P198" s="140">
        <f t="shared" si="16"/>
        <v>0.12347892834408003</v>
      </c>
      <c r="Q198" s="138">
        <v>143.76581367809999</v>
      </c>
      <c r="R198" s="141">
        <f t="shared" si="13"/>
        <v>1.5104538530115841E-2</v>
      </c>
      <c r="S198" s="141">
        <f t="shared" si="15"/>
        <v>2.9849715293250423E-2</v>
      </c>
      <c r="T198" s="141">
        <f t="shared" si="17"/>
        <v>9.5733640406811871E-2</v>
      </c>
    </row>
    <row r="199" spans="11:20" x14ac:dyDescent="0.25">
      <c r="K199" s="25">
        <v>41698</v>
      </c>
      <c r="L199" s="26">
        <v>142.53948756480801</v>
      </c>
      <c r="M199" s="137">
        <v>130.354369687396</v>
      </c>
      <c r="N199" s="140">
        <f t="shared" si="12"/>
        <v>5.371736139124339E-3</v>
      </c>
      <c r="O199" s="140">
        <f t="shared" si="14"/>
        <v>2.6487908042957198E-2</v>
      </c>
      <c r="P199" s="140">
        <f t="shared" si="16"/>
        <v>0.11730683117082918</v>
      </c>
      <c r="Q199" s="138">
        <v>144.67285691189301</v>
      </c>
      <c r="R199" s="141">
        <f t="shared" si="13"/>
        <v>6.3091719135950353E-3</v>
      </c>
      <c r="S199" s="141">
        <f t="shared" si="15"/>
        <v>3.1656093458815038E-2</v>
      </c>
      <c r="T199" s="141">
        <f t="shared" si="17"/>
        <v>0.12131950244898038</v>
      </c>
    </row>
    <row r="200" spans="11:20" x14ac:dyDescent="0.25">
      <c r="K200" s="25">
        <v>41729</v>
      </c>
      <c r="L200" s="26">
        <v>143.044795994541</v>
      </c>
      <c r="M200" s="137">
        <v>132.79316276144101</v>
      </c>
      <c r="N200" s="140">
        <f t="shared" ref="N200:N263" si="18">M200/M199-1</f>
        <v>1.8708947616359106E-2</v>
      </c>
      <c r="O200" s="140">
        <f t="shared" si="14"/>
        <v>3.9050446654070869E-2</v>
      </c>
      <c r="P200" s="140">
        <f t="shared" si="16"/>
        <v>0.12410757772993986</v>
      </c>
      <c r="Q200" s="138">
        <v>144.729102585622</v>
      </c>
      <c r="R200" s="141">
        <f t="shared" ref="R200:R263" si="19">Q200/Q199-1</f>
        <v>3.8877834397954558E-4</v>
      </c>
      <c r="S200" s="141">
        <f t="shared" si="15"/>
        <v>2.19061481542977E-2</v>
      </c>
      <c r="T200" s="141">
        <f t="shared" si="17"/>
        <v>0.12701494471396169</v>
      </c>
    </row>
    <row r="201" spans="11:20" x14ac:dyDescent="0.25">
      <c r="K201" s="25">
        <v>41759</v>
      </c>
      <c r="L201" s="26">
        <v>143.36655282212001</v>
      </c>
      <c r="M201" s="137">
        <v>134.271560744672</v>
      </c>
      <c r="N201" s="140">
        <f t="shared" si="18"/>
        <v>1.1133088123572277E-2</v>
      </c>
      <c r="O201" s="140">
        <f t="shared" si="14"/>
        <v>3.5583482653541276E-2</v>
      </c>
      <c r="P201" s="140">
        <f t="shared" si="16"/>
        <v>9.9367087604466553E-2</v>
      </c>
      <c r="Q201" s="138">
        <v>144.74474701953</v>
      </c>
      <c r="R201" s="141">
        <f t="shared" si="19"/>
        <v>1.080945962388391E-4</v>
      </c>
      <c r="S201" s="141">
        <f t="shared" si="15"/>
        <v>6.8092220005926407E-3</v>
      </c>
      <c r="T201" s="141">
        <f t="shared" si="17"/>
        <v>0.11122813954193744</v>
      </c>
    </row>
    <row r="202" spans="11:20" x14ac:dyDescent="0.25">
      <c r="K202" s="25">
        <v>41790</v>
      </c>
      <c r="L202" s="26">
        <v>145.44176459265799</v>
      </c>
      <c r="M202" s="137">
        <v>135.67157530987299</v>
      </c>
      <c r="N202" s="140">
        <f t="shared" si="18"/>
        <v>1.0426739344031599E-2</v>
      </c>
      <c r="O202" s="140">
        <f t="shared" ref="O202:O265" si="20">M202/M199-1</f>
        <v>4.0790390343095062E-2</v>
      </c>
      <c r="P202" s="140">
        <f t="shared" si="16"/>
        <v>9.8222539382899265E-2</v>
      </c>
      <c r="Q202" s="138">
        <v>146.89269215516501</v>
      </c>
      <c r="R202" s="141">
        <f t="shared" si="19"/>
        <v>1.4839537737042718E-2</v>
      </c>
      <c r="S202" s="141">
        <f t="shared" ref="S202:S265" si="21">Q202/Q199-1</f>
        <v>1.5343826690475293E-2</v>
      </c>
      <c r="T202" s="141">
        <f t="shared" si="17"/>
        <v>0.10145236389662116</v>
      </c>
    </row>
    <row r="203" spans="11:20" x14ac:dyDescent="0.25">
      <c r="K203" s="25">
        <v>41820</v>
      </c>
      <c r="L203" s="26">
        <v>147.69498261987599</v>
      </c>
      <c r="M203" s="137">
        <v>136.071332467372</v>
      </c>
      <c r="N203" s="140">
        <f t="shared" si="18"/>
        <v>2.9465063450908602E-3</v>
      </c>
      <c r="O203" s="140">
        <f t="shared" si="20"/>
        <v>2.4686283824869149E-2</v>
      </c>
      <c r="P203" s="140">
        <f t="shared" si="16"/>
        <v>9.2816224599812758E-2</v>
      </c>
      <c r="Q203" s="138">
        <v>149.52720891365701</v>
      </c>
      <c r="R203" s="141">
        <f t="shared" si="19"/>
        <v>1.793497497962071E-2</v>
      </c>
      <c r="S203" s="141">
        <f t="shared" si="21"/>
        <v>3.3152325567668228E-2</v>
      </c>
      <c r="T203" s="141">
        <f t="shared" si="17"/>
        <v>9.9216116976352797E-2</v>
      </c>
    </row>
    <row r="204" spans="11:20" x14ac:dyDescent="0.25">
      <c r="K204" s="25">
        <v>41851</v>
      </c>
      <c r="L204" s="26">
        <v>150.22883766654701</v>
      </c>
      <c r="M204" s="137">
        <v>136.32962781393999</v>
      </c>
      <c r="N204" s="140">
        <f t="shared" si="18"/>
        <v>1.8982348587637254E-3</v>
      </c>
      <c r="O204" s="140">
        <f t="shared" si="20"/>
        <v>1.5327646881096113E-2</v>
      </c>
      <c r="P204" s="140">
        <f t="shared" si="16"/>
        <v>0.10344791650472662</v>
      </c>
      <c r="Q204" s="138">
        <v>152.59387248698701</v>
      </c>
      <c r="R204" s="141">
        <f t="shared" si="19"/>
        <v>2.0509067183222873E-2</v>
      </c>
      <c r="S204" s="141">
        <f t="shared" si="21"/>
        <v>5.4227359742443415E-2</v>
      </c>
      <c r="T204" s="141">
        <f t="shared" si="17"/>
        <v>0.1094651984043542</v>
      </c>
    </row>
    <row r="205" spans="11:20" x14ac:dyDescent="0.25">
      <c r="K205" s="25">
        <v>41882</v>
      </c>
      <c r="L205" s="26">
        <v>151.644693857286</v>
      </c>
      <c r="M205" s="137">
        <v>137.40678629821599</v>
      </c>
      <c r="N205" s="140">
        <f t="shared" si="18"/>
        <v>7.9011327291678146E-3</v>
      </c>
      <c r="O205" s="140">
        <f t="shared" si="20"/>
        <v>1.2789790229676301E-2</v>
      </c>
      <c r="P205" s="140">
        <f t="shared" si="16"/>
        <v>0.11109421578185175</v>
      </c>
      <c r="Q205" s="138">
        <v>154.127578670649</v>
      </c>
      <c r="R205" s="141">
        <f t="shared" si="19"/>
        <v>1.0050902822410501E-2</v>
      </c>
      <c r="S205" s="141">
        <f t="shared" si="21"/>
        <v>4.9252868943552741E-2</v>
      </c>
      <c r="T205" s="141">
        <f t="shared" si="17"/>
        <v>0.11392752037973897</v>
      </c>
    </row>
    <row r="206" spans="11:20" x14ac:dyDescent="0.25">
      <c r="K206" s="25">
        <v>41912</v>
      </c>
      <c r="L206" s="26">
        <v>153.03862941821299</v>
      </c>
      <c r="M206" s="137">
        <v>139.37371197523399</v>
      </c>
      <c r="N206" s="140">
        <f t="shared" si="18"/>
        <v>1.4314618149566138E-2</v>
      </c>
      <c r="O206" s="140">
        <f t="shared" si="20"/>
        <v>2.4269472841782047E-2</v>
      </c>
      <c r="P206" s="140">
        <f t="shared" si="16"/>
        <v>0.12172805718713575</v>
      </c>
      <c r="Q206" s="138">
        <v>155.33641562831701</v>
      </c>
      <c r="R206" s="141">
        <f t="shared" si="19"/>
        <v>7.8430931575921292E-3</v>
      </c>
      <c r="S206" s="141">
        <f t="shared" si="21"/>
        <v>3.8850499229303948E-2</v>
      </c>
      <c r="T206" s="141">
        <f t="shared" si="17"/>
        <v>0.11621058231956249</v>
      </c>
    </row>
    <row r="207" spans="11:20" x14ac:dyDescent="0.25">
      <c r="K207" s="25">
        <v>41943</v>
      </c>
      <c r="L207" s="26">
        <v>153.698418166735</v>
      </c>
      <c r="M207" s="137">
        <v>141.309483866265</v>
      </c>
      <c r="N207" s="140">
        <f t="shared" si="18"/>
        <v>1.3889074658318457E-2</v>
      </c>
      <c r="O207" s="140">
        <f t="shared" si="20"/>
        <v>3.6528054335492E-2</v>
      </c>
      <c r="P207" s="140">
        <f t="shared" si="16"/>
        <v>0.12710438606193009</v>
      </c>
      <c r="Q207" s="138">
        <v>155.62175031803699</v>
      </c>
      <c r="R207" s="141">
        <f t="shared" si="19"/>
        <v>1.836882153909869E-3</v>
      </c>
      <c r="S207" s="141">
        <f t="shared" si="21"/>
        <v>1.9842722264671542E-2</v>
      </c>
      <c r="T207" s="141">
        <f t="shared" si="17"/>
        <v>0.11477834095743278</v>
      </c>
    </row>
    <row r="208" spans="11:20" x14ac:dyDescent="0.25">
      <c r="K208" s="25">
        <v>41973</v>
      </c>
      <c r="L208" s="26">
        <v>155.01666889940799</v>
      </c>
      <c r="M208" s="137">
        <v>143.42786034593101</v>
      </c>
      <c r="N208" s="140">
        <f t="shared" si="18"/>
        <v>1.4991042509721719E-2</v>
      </c>
      <c r="O208" s="140">
        <f t="shared" si="20"/>
        <v>4.3819335346708455E-2</v>
      </c>
      <c r="P208" s="140">
        <f t="shared" si="16"/>
        <v>0.12943635625440431</v>
      </c>
      <c r="Q208" s="138">
        <v>156.671286574411</v>
      </c>
      <c r="R208" s="141">
        <f t="shared" si="19"/>
        <v>6.7441489009674171E-3</v>
      </c>
      <c r="S208" s="141">
        <f t="shared" si="21"/>
        <v>1.6503911407040217E-2</v>
      </c>
      <c r="T208" s="141">
        <f t="shared" si="17"/>
        <v>0.11721639369407022</v>
      </c>
    </row>
    <row r="209" spans="11:20" x14ac:dyDescent="0.25">
      <c r="K209" s="25">
        <v>42004</v>
      </c>
      <c r="L209" s="26">
        <v>155.884922455864</v>
      </c>
      <c r="M209" s="137">
        <v>145.586753031532</v>
      </c>
      <c r="N209" s="140">
        <f t="shared" si="18"/>
        <v>1.5052115261247057E-2</v>
      </c>
      <c r="O209" s="140">
        <f t="shared" si="20"/>
        <v>4.4578285016919406E-2</v>
      </c>
      <c r="P209" s="140">
        <f t="shared" si="16"/>
        <v>0.13915489034691397</v>
      </c>
      <c r="Q209" s="138">
        <v>157.254352541717</v>
      </c>
      <c r="R209" s="141">
        <f t="shared" si="19"/>
        <v>3.72158791859456E-3</v>
      </c>
      <c r="S209" s="141">
        <f t="shared" si="21"/>
        <v>1.2346988345534937E-2</v>
      </c>
      <c r="T209" s="141">
        <f t="shared" si="17"/>
        <v>0.11034468407163711</v>
      </c>
    </row>
    <row r="210" spans="11:20" x14ac:dyDescent="0.25">
      <c r="K210" s="25">
        <v>42035</v>
      </c>
      <c r="L210" s="26">
        <v>157.44372786364801</v>
      </c>
      <c r="M210" s="137">
        <v>148.194143896187</v>
      </c>
      <c r="N210" s="140">
        <f t="shared" si="18"/>
        <v>1.7909533734091099E-2</v>
      </c>
      <c r="O210" s="140">
        <f t="shared" si="20"/>
        <v>4.8720438583143011E-2</v>
      </c>
      <c r="P210" s="140">
        <f t="shared" si="16"/>
        <v>0.14296286416677462</v>
      </c>
      <c r="Q210" s="138">
        <v>158.62643417485</v>
      </c>
      <c r="R210" s="141">
        <f t="shared" si="19"/>
        <v>8.7252378770821259E-3</v>
      </c>
      <c r="S210" s="141">
        <f t="shared" si="21"/>
        <v>1.9307608677273436E-2</v>
      </c>
      <c r="T210" s="141">
        <f t="shared" si="17"/>
        <v>0.10336685834105053</v>
      </c>
    </row>
    <row r="211" spans="11:20" x14ac:dyDescent="0.25">
      <c r="K211" s="25">
        <v>42063</v>
      </c>
      <c r="L211" s="26">
        <v>157.65225592602201</v>
      </c>
      <c r="M211" s="137">
        <v>148.38584194753301</v>
      </c>
      <c r="N211" s="140">
        <f t="shared" si="18"/>
        <v>1.2935602332593277E-3</v>
      </c>
      <c r="O211" s="140">
        <f t="shared" si="20"/>
        <v>3.4567772186268053E-2</v>
      </c>
      <c r="P211" s="140">
        <f t="shared" ref="P211:P274" si="22">M211/M199-1</f>
        <v>0.13832656552579281</v>
      </c>
      <c r="Q211" s="138">
        <v>158.96871900773499</v>
      </c>
      <c r="R211" s="141">
        <f t="shared" si="19"/>
        <v>2.1578044962398124E-3</v>
      </c>
      <c r="S211" s="141">
        <f t="shared" si="21"/>
        <v>1.4664029916118926E-2</v>
      </c>
      <c r="T211" s="141">
        <f t="shared" ref="T211:T274" si="23">Q211/Q199-1</f>
        <v>9.8815094973539352E-2</v>
      </c>
    </row>
    <row r="212" spans="11:20" x14ac:dyDescent="0.25">
      <c r="K212" s="25">
        <v>42094</v>
      </c>
      <c r="L212" s="26">
        <v>158.46589773350101</v>
      </c>
      <c r="M212" s="137">
        <v>148.98056299480101</v>
      </c>
      <c r="N212" s="140">
        <f t="shared" si="18"/>
        <v>4.0079366027270247E-3</v>
      </c>
      <c r="O212" s="140">
        <f t="shared" si="20"/>
        <v>2.3311255266019737E-2</v>
      </c>
      <c r="P212" s="140">
        <f t="shared" si="22"/>
        <v>0.1218993500624741</v>
      </c>
      <c r="Q212" s="138">
        <v>159.90321019192899</v>
      </c>
      <c r="R212" s="141">
        <f t="shared" si="19"/>
        <v>5.8784595486898183E-3</v>
      </c>
      <c r="S212" s="141">
        <f t="shared" si="21"/>
        <v>1.6844415479751573E-2</v>
      </c>
      <c r="T212" s="141">
        <f t="shared" si="23"/>
        <v>0.10484489529208507</v>
      </c>
    </row>
    <row r="213" spans="11:20" x14ac:dyDescent="0.25">
      <c r="K213" s="25">
        <v>42124</v>
      </c>
      <c r="L213" s="26">
        <v>159.15903438481399</v>
      </c>
      <c r="M213" s="137">
        <v>149.16211871691999</v>
      </c>
      <c r="N213" s="140">
        <f t="shared" si="18"/>
        <v>1.2186537523375396E-3</v>
      </c>
      <c r="O213" s="140">
        <f t="shared" si="20"/>
        <v>6.5318021028621942E-3</v>
      </c>
      <c r="P213" s="140">
        <f t="shared" si="22"/>
        <v>0.11089882242870153</v>
      </c>
      <c r="Q213" s="138">
        <v>160.771466225018</v>
      </c>
      <c r="R213" s="141">
        <f t="shared" si="19"/>
        <v>5.4298849413145778E-3</v>
      </c>
      <c r="S213" s="141">
        <f t="shared" si="21"/>
        <v>1.3522538417547691E-2</v>
      </c>
      <c r="T213" s="141">
        <f t="shared" si="23"/>
        <v>0.11072401268783572</v>
      </c>
    </row>
    <row r="214" spans="11:20" x14ac:dyDescent="0.25">
      <c r="K214" s="25">
        <v>42155</v>
      </c>
      <c r="L214" s="26">
        <v>161.543438974868</v>
      </c>
      <c r="M214" s="137">
        <v>150.95035401624801</v>
      </c>
      <c r="N214" s="140">
        <f t="shared" si="18"/>
        <v>1.1988535123463429E-2</v>
      </c>
      <c r="O214" s="140">
        <f t="shared" si="20"/>
        <v>1.7282727483001858E-2</v>
      </c>
      <c r="P214" s="140">
        <f t="shared" si="22"/>
        <v>0.11261591583556396</v>
      </c>
      <c r="Q214" s="138">
        <v>163.19042772446201</v>
      </c>
      <c r="R214" s="141">
        <f t="shared" si="19"/>
        <v>1.5045962795776191E-2</v>
      </c>
      <c r="S214" s="141">
        <f t="shared" si="21"/>
        <v>2.6556851832728157E-2</v>
      </c>
      <c r="T214" s="141">
        <f t="shared" si="23"/>
        <v>0.11094994128150004</v>
      </c>
    </row>
    <row r="215" spans="11:20" x14ac:dyDescent="0.25">
      <c r="K215" s="25">
        <v>42185</v>
      </c>
      <c r="L215" s="26">
        <v>163.880004212904</v>
      </c>
      <c r="M215" s="137">
        <v>151.59478732510499</v>
      </c>
      <c r="N215" s="140">
        <f t="shared" si="18"/>
        <v>4.2691738820805902E-3</v>
      </c>
      <c r="O215" s="140">
        <f t="shared" si="20"/>
        <v>1.754741878908872E-2</v>
      </c>
      <c r="P215" s="140">
        <f t="shared" si="22"/>
        <v>0.11408321338703198</v>
      </c>
      <c r="Q215" s="138">
        <v>165.818770424365</v>
      </c>
      <c r="R215" s="141">
        <f t="shared" si="19"/>
        <v>1.6105985728162908E-2</v>
      </c>
      <c r="S215" s="141">
        <f t="shared" si="21"/>
        <v>3.6994630847846377E-2</v>
      </c>
      <c r="T215" s="141">
        <f t="shared" si="23"/>
        <v>0.10895382605660342</v>
      </c>
    </row>
    <row r="216" spans="11:20" x14ac:dyDescent="0.25">
      <c r="K216" s="25">
        <v>42216</v>
      </c>
      <c r="L216" s="26">
        <v>166.31209897527901</v>
      </c>
      <c r="M216" s="137">
        <v>153.44540193688999</v>
      </c>
      <c r="N216" s="140">
        <f t="shared" si="18"/>
        <v>1.220764014673037E-2</v>
      </c>
      <c r="O216" s="140">
        <f t="shared" si="20"/>
        <v>2.8715623355409781E-2</v>
      </c>
      <c r="P216" s="140">
        <f t="shared" si="22"/>
        <v>0.1255469878221136</v>
      </c>
      <c r="Q216" s="138">
        <v>168.33445470964401</v>
      </c>
      <c r="R216" s="141">
        <f t="shared" si="19"/>
        <v>1.5171287779066622E-2</v>
      </c>
      <c r="S216" s="141">
        <f t="shared" si="21"/>
        <v>4.7041858000105297E-2</v>
      </c>
      <c r="T216" s="141">
        <f t="shared" si="23"/>
        <v>0.10315343575804015</v>
      </c>
    </row>
    <row r="217" spans="11:20" x14ac:dyDescent="0.25">
      <c r="K217" s="25">
        <v>42247</v>
      </c>
      <c r="L217" s="26">
        <v>167.47122457278101</v>
      </c>
      <c r="M217" s="137">
        <v>154.798012432212</v>
      </c>
      <c r="N217" s="140">
        <f t="shared" si="18"/>
        <v>8.8149301200848296E-3</v>
      </c>
      <c r="O217" s="140">
        <f t="shared" si="20"/>
        <v>2.5489562055282411E-2</v>
      </c>
      <c r="P217" s="140">
        <f t="shared" si="22"/>
        <v>0.12656744694000466</v>
      </c>
      <c r="Q217" s="138">
        <v>169.46863231909001</v>
      </c>
      <c r="R217" s="141">
        <f t="shared" si="19"/>
        <v>6.7376438852182474E-3</v>
      </c>
      <c r="S217" s="141">
        <f t="shared" si="21"/>
        <v>3.8471647400963871E-2</v>
      </c>
      <c r="T217" s="141">
        <f t="shared" si="23"/>
        <v>9.9534773599622151E-2</v>
      </c>
    </row>
    <row r="218" spans="11:20" x14ac:dyDescent="0.25">
      <c r="K218" s="25">
        <v>42277</v>
      </c>
      <c r="L218" s="26">
        <v>167.31431398653999</v>
      </c>
      <c r="M218" s="137">
        <v>155.069179561326</v>
      </c>
      <c r="N218" s="140">
        <f t="shared" si="18"/>
        <v>1.7517481319906381E-3</v>
      </c>
      <c r="O218" s="140">
        <f t="shared" si="20"/>
        <v>2.2918942646556362E-2</v>
      </c>
      <c r="P218" s="140">
        <f t="shared" si="22"/>
        <v>0.11261426106582428</v>
      </c>
      <c r="Q218" s="138">
        <v>169.28586214094699</v>
      </c>
      <c r="R218" s="141">
        <f t="shared" si="19"/>
        <v>-1.0784897219143774E-3</v>
      </c>
      <c r="S218" s="141">
        <f t="shared" si="21"/>
        <v>2.0908921877233588E-2</v>
      </c>
      <c r="T218" s="141">
        <f t="shared" si="23"/>
        <v>8.9801521788732908E-2</v>
      </c>
    </row>
    <row r="219" spans="11:20" x14ac:dyDescent="0.25">
      <c r="K219" s="25">
        <v>42308</v>
      </c>
      <c r="L219" s="26">
        <v>165.940656447886</v>
      </c>
      <c r="M219" s="137">
        <v>153.301450391873</v>
      </c>
      <c r="N219" s="140">
        <f t="shared" si="18"/>
        <v>-1.1399616445084138E-2</v>
      </c>
      <c r="O219" s="140">
        <f t="shared" si="20"/>
        <v>-9.381287624128376E-4</v>
      </c>
      <c r="P219" s="140">
        <f t="shared" si="22"/>
        <v>8.4863140091553824E-2</v>
      </c>
      <c r="Q219" s="138">
        <v>168.02590075433801</v>
      </c>
      <c r="R219" s="141">
        <f t="shared" si="19"/>
        <v>-7.4428033781104297E-3</v>
      </c>
      <c r="S219" s="141">
        <f t="shared" si="21"/>
        <v>-1.8329815832308638E-3</v>
      </c>
      <c r="T219" s="141">
        <f t="shared" si="23"/>
        <v>7.9707048731628038E-2</v>
      </c>
    </row>
    <row r="220" spans="11:20" x14ac:dyDescent="0.25">
      <c r="K220" s="25">
        <v>42338</v>
      </c>
      <c r="L220" s="26">
        <v>166.00052336196899</v>
      </c>
      <c r="M220" s="137">
        <v>152.70892076393801</v>
      </c>
      <c r="N220" s="140">
        <f t="shared" si="18"/>
        <v>-3.8651273449817891E-3</v>
      </c>
      <c r="O220" s="140">
        <f t="shared" si="20"/>
        <v>-1.3495597491530065E-2</v>
      </c>
      <c r="P220" s="140">
        <f t="shared" si="22"/>
        <v>6.4708909382195312E-2</v>
      </c>
      <c r="Q220" s="138">
        <v>168.25017423352401</v>
      </c>
      <c r="R220" s="141">
        <f t="shared" si="19"/>
        <v>1.3347554048461774E-3</v>
      </c>
      <c r="S220" s="141">
        <f t="shared" si="21"/>
        <v>-7.189873836190408E-3</v>
      </c>
      <c r="T220" s="141">
        <f t="shared" si="23"/>
        <v>7.3905614182938395E-2</v>
      </c>
    </row>
    <row r="221" spans="11:20" x14ac:dyDescent="0.25">
      <c r="K221" s="25">
        <v>42369</v>
      </c>
      <c r="L221" s="26">
        <v>167.69533451437999</v>
      </c>
      <c r="M221" s="137">
        <v>154.960474314756</v>
      </c>
      <c r="N221" s="140">
        <f t="shared" si="18"/>
        <v>1.4744086590059213E-2</v>
      </c>
      <c r="O221" s="140">
        <f t="shared" si="20"/>
        <v>-7.0101129623245662E-4</v>
      </c>
      <c r="P221" s="140">
        <f t="shared" si="22"/>
        <v>6.4385811813481242E-2</v>
      </c>
      <c r="Q221" s="138">
        <v>169.73076662668799</v>
      </c>
      <c r="R221" s="141">
        <f t="shared" si="19"/>
        <v>8.7999456755925021E-3</v>
      </c>
      <c r="S221" s="141">
        <f t="shared" si="21"/>
        <v>2.6281254684492605E-3</v>
      </c>
      <c r="T221" s="141">
        <f t="shared" si="23"/>
        <v>7.9339070005462808E-2</v>
      </c>
    </row>
    <row r="222" spans="11:20" x14ac:dyDescent="0.25">
      <c r="K222" s="25">
        <v>42400</v>
      </c>
      <c r="L222" s="26">
        <v>171.25655762782401</v>
      </c>
      <c r="M222" s="137">
        <v>159.53647833029399</v>
      </c>
      <c r="N222" s="140">
        <f t="shared" si="18"/>
        <v>2.9530136867309764E-2</v>
      </c>
      <c r="O222" s="140">
        <f t="shared" si="20"/>
        <v>4.0671682638897755E-2</v>
      </c>
      <c r="P222" s="140">
        <f t="shared" si="22"/>
        <v>7.6536994889977006E-2</v>
      </c>
      <c r="Q222" s="138">
        <v>173.03925327483</v>
      </c>
      <c r="R222" s="141">
        <f t="shared" si="19"/>
        <v>1.9492557029562096E-2</v>
      </c>
      <c r="S222" s="141">
        <f t="shared" si="21"/>
        <v>2.9836784079031675E-2</v>
      </c>
      <c r="T222" s="141">
        <f t="shared" si="23"/>
        <v>9.0860134220082767E-2</v>
      </c>
    </row>
    <row r="223" spans="11:20" x14ac:dyDescent="0.25">
      <c r="K223" s="25">
        <v>42429</v>
      </c>
      <c r="L223" s="26">
        <v>172.751444700034</v>
      </c>
      <c r="M223" s="137">
        <v>161.69609425601001</v>
      </c>
      <c r="N223" s="140">
        <f t="shared" si="18"/>
        <v>1.3536815832457361E-2</v>
      </c>
      <c r="O223" s="140">
        <f t="shared" si="20"/>
        <v>5.8851660054389576E-2</v>
      </c>
      <c r="P223" s="140">
        <f t="shared" si="22"/>
        <v>8.9700284971818922E-2</v>
      </c>
      <c r="Q223" s="138">
        <v>174.40724954063</v>
      </c>
      <c r="R223" s="141">
        <f t="shared" si="19"/>
        <v>7.90569908220351E-3</v>
      </c>
      <c r="S223" s="141">
        <f t="shared" si="21"/>
        <v>3.6594763334748315E-2</v>
      </c>
      <c r="T223" s="141">
        <f t="shared" si="23"/>
        <v>9.7116782655484624E-2</v>
      </c>
    </row>
    <row r="224" spans="11:20" x14ac:dyDescent="0.25">
      <c r="K224" s="25">
        <v>42460</v>
      </c>
      <c r="L224" s="26">
        <v>172.53847199441799</v>
      </c>
      <c r="M224" s="137">
        <v>161.038623784327</v>
      </c>
      <c r="N224" s="140">
        <f t="shared" si="18"/>
        <v>-4.0660875249222128E-3</v>
      </c>
      <c r="O224" s="140">
        <f t="shared" si="20"/>
        <v>3.9223869805825817E-2</v>
      </c>
      <c r="P224" s="140">
        <f t="shared" si="22"/>
        <v>8.0937140705709343E-2</v>
      </c>
      <c r="Q224" s="138">
        <v>174.46064181018099</v>
      </c>
      <c r="R224" s="141">
        <f t="shared" si="19"/>
        <v>3.061356089932854E-4</v>
      </c>
      <c r="S224" s="141">
        <f t="shared" si="21"/>
        <v>2.786692876899588E-2</v>
      </c>
      <c r="T224" s="141">
        <f t="shared" si="23"/>
        <v>9.1039020422285288E-2</v>
      </c>
    </row>
    <row r="225" spans="11:20" x14ac:dyDescent="0.25">
      <c r="K225" s="25">
        <v>42490</v>
      </c>
      <c r="L225" s="26">
        <v>171.12256984211001</v>
      </c>
      <c r="M225" s="137">
        <v>158.73007989240199</v>
      </c>
      <c r="N225" s="140">
        <f t="shared" si="18"/>
        <v>-1.4335342898960435E-2</v>
      </c>
      <c r="O225" s="140">
        <f t="shared" si="20"/>
        <v>-5.0546335630055061E-3</v>
      </c>
      <c r="P225" s="140">
        <f t="shared" si="22"/>
        <v>6.4144712194924569E-2</v>
      </c>
      <c r="Q225" s="138">
        <v>173.25314910881701</v>
      </c>
      <c r="R225" s="141">
        <f t="shared" si="19"/>
        <v>-6.9212900333003313E-3</v>
      </c>
      <c r="S225" s="141">
        <f t="shared" si="21"/>
        <v>1.2361116332795241E-3</v>
      </c>
      <c r="T225" s="141">
        <f t="shared" si="23"/>
        <v>7.7636182445020907E-2</v>
      </c>
    </row>
    <row r="226" spans="11:20" x14ac:dyDescent="0.25">
      <c r="K226" s="25">
        <v>42521</v>
      </c>
      <c r="L226" s="26">
        <v>172.59271501069301</v>
      </c>
      <c r="M226" s="137">
        <v>159.77058728991199</v>
      </c>
      <c r="N226" s="140">
        <f t="shared" si="18"/>
        <v>6.5551998601356409E-3</v>
      </c>
      <c r="O226" s="140">
        <f t="shared" si="20"/>
        <v>-1.1908184764496621E-2</v>
      </c>
      <c r="P226" s="140">
        <f t="shared" si="22"/>
        <v>5.8431352023954775E-2</v>
      </c>
      <c r="Q226" s="138">
        <v>174.797078193614</v>
      </c>
      <c r="R226" s="141">
        <f t="shared" si="19"/>
        <v>8.911405609298706E-3</v>
      </c>
      <c r="S226" s="141">
        <f t="shared" si="21"/>
        <v>2.2351631254478033E-3</v>
      </c>
      <c r="T226" s="141">
        <f t="shared" si="23"/>
        <v>7.1123353440492032E-2</v>
      </c>
    </row>
    <row r="227" spans="11:20" x14ac:dyDescent="0.25">
      <c r="K227" s="25">
        <v>42551</v>
      </c>
      <c r="L227" s="26">
        <v>175.20677814620601</v>
      </c>
      <c r="M227" s="137">
        <v>162.243561978846</v>
      </c>
      <c r="N227" s="140">
        <f t="shared" si="18"/>
        <v>1.5478285026559124E-2</v>
      </c>
      <c r="O227" s="140">
        <f t="shared" si="20"/>
        <v>7.4822931679590088E-3</v>
      </c>
      <c r="P227" s="140">
        <f t="shared" si="22"/>
        <v>7.0244992203485346E-2</v>
      </c>
      <c r="Q227" s="138">
        <v>177.34785029655899</v>
      </c>
      <c r="R227" s="141">
        <f t="shared" si="19"/>
        <v>1.459276167144874E-2</v>
      </c>
      <c r="S227" s="141">
        <f t="shared" si="21"/>
        <v>1.6549340048395367E-2</v>
      </c>
      <c r="T227" s="141">
        <f t="shared" si="23"/>
        <v>6.9528195406880933E-2</v>
      </c>
    </row>
    <row r="228" spans="11:20" x14ac:dyDescent="0.25">
      <c r="K228" s="25">
        <v>42582</v>
      </c>
      <c r="L228" s="26">
        <v>179.73240052035101</v>
      </c>
      <c r="M228" s="137">
        <v>166.29515133323099</v>
      </c>
      <c r="N228" s="140">
        <f t="shared" si="18"/>
        <v>2.4972265801913585E-2</v>
      </c>
      <c r="O228" s="140">
        <f t="shared" si="20"/>
        <v>4.7659973748876761E-2</v>
      </c>
      <c r="P228" s="140">
        <f t="shared" si="22"/>
        <v>8.3741508276839127E-2</v>
      </c>
      <c r="Q228" s="138">
        <v>181.918018987766</v>
      </c>
      <c r="R228" s="141">
        <f t="shared" si="19"/>
        <v>2.5769518398812474E-2</v>
      </c>
      <c r="S228" s="141">
        <f t="shared" si="21"/>
        <v>5.0012769889145048E-2</v>
      </c>
      <c r="T228" s="141">
        <f t="shared" si="23"/>
        <v>8.0693903702316661E-2</v>
      </c>
    </row>
    <row r="229" spans="11:20" x14ac:dyDescent="0.25">
      <c r="K229" s="25">
        <v>42613</v>
      </c>
      <c r="L229" s="26">
        <v>182.30720819581799</v>
      </c>
      <c r="M229" s="137">
        <v>168.623211678757</v>
      </c>
      <c r="N229" s="140">
        <f t="shared" si="18"/>
        <v>1.3999568399086559E-2</v>
      </c>
      <c r="O229" s="140">
        <f t="shared" si="20"/>
        <v>5.5408348551548192E-2</v>
      </c>
      <c r="P229" s="140">
        <f t="shared" si="22"/>
        <v>8.9311219371109418E-2</v>
      </c>
      <c r="Q229" s="138">
        <v>184.462206622227</v>
      </c>
      <c r="R229" s="141">
        <f t="shared" si="19"/>
        <v>1.3985352570446086E-2</v>
      </c>
      <c r="S229" s="141">
        <f t="shared" si="21"/>
        <v>5.5293420968441032E-2</v>
      </c>
      <c r="T229" s="141">
        <f t="shared" si="23"/>
        <v>8.847403851649549E-2</v>
      </c>
    </row>
    <row r="230" spans="11:20" x14ac:dyDescent="0.25">
      <c r="K230" s="25">
        <v>42643</v>
      </c>
      <c r="L230" s="26">
        <v>183.61372703967601</v>
      </c>
      <c r="M230" s="137">
        <v>169.68845251832701</v>
      </c>
      <c r="N230" s="140">
        <f t="shared" si="18"/>
        <v>6.3172847258976539E-3</v>
      </c>
      <c r="O230" s="140">
        <f t="shared" si="20"/>
        <v>4.5887124571708515E-2</v>
      </c>
      <c r="P230" s="140">
        <f t="shared" si="22"/>
        <v>9.4275812887882449E-2</v>
      </c>
      <c r="Q230" s="138">
        <v>185.81773565296001</v>
      </c>
      <c r="R230" s="141">
        <f t="shared" si="19"/>
        <v>7.3485461090092574E-3</v>
      </c>
      <c r="S230" s="141">
        <f t="shared" si="21"/>
        <v>4.7758601766177522E-2</v>
      </c>
      <c r="T230" s="141">
        <f t="shared" si="23"/>
        <v>9.7656551485963083E-2</v>
      </c>
    </row>
    <row r="231" spans="11:20" x14ac:dyDescent="0.25">
      <c r="K231" s="25">
        <v>42674</v>
      </c>
      <c r="L231" s="26">
        <v>182.32163819976699</v>
      </c>
      <c r="M231" s="137">
        <v>168.121118862233</v>
      </c>
      <c r="N231" s="140">
        <f t="shared" si="18"/>
        <v>-9.2365369171171219E-3</v>
      </c>
      <c r="O231" s="140">
        <f t="shared" si="20"/>
        <v>1.0980281231068645E-2</v>
      </c>
      <c r="P231" s="140">
        <f t="shared" si="22"/>
        <v>9.6670112595005353E-2</v>
      </c>
      <c r="Q231" s="138">
        <v>184.65419646009801</v>
      </c>
      <c r="R231" s="141">
        <f t="shared" si="19"/>
        <v>-6.2617230199978335E-3</v>
      </c>
      <c r="S231" s="141">
        <f t="shared" si="21"/>
        <v>1.5040717173354867E-2</v>
      </c>
      <c r="T231" s="141">
        <f t="shared" si="23"/>
        <v>9.8962693436599247E-2</v>
      </c>
    </row>
    <row r="232" spans="11:20" x14ac:dyDescent="0.25">
      <c r="K232" s="25">
        <v>42704</v>
      </c>
      <c r="L232" s="26">
        <v>181.86727484789901</v>
      </c>
      <c r="M232" s="137">
        <v>166.26727646220399</v>
      </c>
      <c r="N232" s="140">
        <f t="shared" si="18"/>
        <v>-1.1026826448544802E-2</v>
      </c>
      <c r="O232" s="140">
        <f t="shared" si="20"/>
        <v>-1.3971594972590595E-2</v>
      </c>
      <c r="P232" s="140">
        <f t="shared" si="22"/>
        <v>8.8785616651858135E-2</v>
      </c>
      <c r="Q232" s="138">
        <v>184.60579642874501</v>
      </c>
      <c r="R232" s="141">
        <f t="shared" si="19"/>
        <v>-2.6211173252954634E-4</v>
      </c>
      <c r="S232" s="141">
        <f t="shared" si="21"/>
        <v>7.7842398802085988E-4</v>
      </c>
      <c r="T232" s="141">
        <f t="shared" si="23"/>
        <v>9.7210135262743247E-2</v>
      </c>
    </row>
    <row r="233" spans="11:20" x14ac:dyDescent="0.25">
      <c r="K233" s="25">
        <v>42735</v>
      </c>
      <c r="L233" s="26">
        <v>182.91563221505001</v>
      </c>
      <c r="M233" s="137">
        <v>165.080066838405</v>
      </c>
      <c r="N233" s="140">
        <f t="shared" si="18"/>
        <v>-7.1403685022102259E-3</v>
      </c>
      <c r="O233" s="140">
        <f t="shared" si="20"/>
        <v>-2.7157921541091867E-2</v>
      </c>
      <c r="P233" s="140">
        <f t="shared" si="22"/>
        <v>6.5304346598049623E-2</v>
      </c>
      <c r="Q233" s="138">
        <v>186.26528493906599</v>
      </c>
      <c r="R233" s="141">
        <f t="shared" si="19"/>
        <v>8.9893629692257004E-3</v>
      </c>
      <c r="S233" s="141">
        <f t="shared" si="21"/>
        <v>2.4085391232075981E-3</v>
      </c>
      <c r="T233" s="141">
        <f t="shared" si="23"/>
        <v>9.7416152893155861E-2</v>
      </c>
    </row>
    <row r="234" spans="11:20" x14ac:dyDescent="0.25">
      <c r="K234" s="25">
        <v>42766</v>
      </c>
      <c r="L234" s="26">
        <v>186.72096696106999</v>
      </c>
      <c r="M234" s="137">
        <v>166.97805085125799</v>
      </c>
      <c r="N234" s="140">
        <f t="shared" si="18"/>
        <v>1.149735427906573E-2</v>
      </c>
      <c r="O234" s="140">
        <f t="shared" si="20"/>
        <v>-6.7990744929059543E-3</v>
      </c>
      <c r="P234" s="140">
        <f t="shared" si="22"/>
        <v>4.6644959189568347E-2</v>
      </c>
      <c r="Q234" s="138">
        <v>190.489884694225</v>
      </c>
      <c r="R234" s="141">
        <f t="shared" si="19"/>
        <v>2.2680553472650633E-2</v>
      </c>
      <c r="S234" s="141">
        <f t="shared" si="21"/>
        <v>3.1603333939870915E-2</v>
      </c>
      <c r="T234" s="141">
        <f t="shared" si="23"/>
        <v>0.10084781972376522</v>
      </c>
    </row>
    <row r="235" spans="11:20" x14ac:dyDescent="0.25">
      <c r="K235" s="25">
        <v>42794</v>
      </c>
      <c r="L235" s="26">
        <v>191.24925756069899</v>
      </c>
      <c r="M235" s="137">
        <v>170.53456188598</v>
      </c>
      <c r="N235" s="140">
        <f t="shared" si="18"/>
        <v>2.1299272668418689E-2</v>
      </c>
      <c r="O235" s="140">
        <f t="shared" si="20"/>
        <v>2.5665215155828092E-2</v>
      </c>
      <c r="P235" s="140">
        <f t="shared" si="22"/>
        <v>5.4660984055534545E-2</v>
      </c>
      <c r="Q235" s="138">
        <v>195.22825157733999</v>
      </c>
      <c r="R235" s="141">
        <f t="shared" si="19"/>
        <v>2.4874637783108611E-2</v>
      </c>
      <c r="S235" s="141">
        <f t="shared" si="21"/>
        <v>5.754128718647844E-2</v>
      </c>
      <c r="T235" s="141">
        <f t="shared" si="23"/>
        <v>0.11938151706164901</v>
      </c>
    </row>
    <row r="236" spans="11:20" x14ac:dyDescent="0.25">
      <c r="K236" s="25">
        <v>42825</v>
      </c>
      <c r="L236" s="26">
        <v>193.979379680579</v>
      </c>
      <c r="M236" s="137">
        <v>174.518758149409</v>
      </c>
      <c r="N236" s="140">
        <f t="shared" si="18"/>
        <v>2.3362984132758058E-2</v>
      </c>
      <c r="O236" s="140">
        <f t="shared" si="20"/>
        <v>5.717644468997829E-2</v>
      </c>
      <c r="P236" s="140">
        <f t="shared" si="22"/>
        <v>8.3707461280440709E-2</v>
      </c>
      <c r="Q236" s="138">
        <v>197.66178692213501</v>
      </c>
      <c r="R236" s="141">
        <f t="shared" si="19"/>
        <v>1.2465077800642765E-2</v>
      </c>
      <c r="S236" s="141">
        <f t="shared" si="21"/>
        <v>6.1184251197410333E-2</v>
      </c>
      <c r="T236" s="141">
        <f t="shared" si="23"/>
        <v>0.13298784683595088</v>
      </c>
    </row>
    <row r="237" spans="11:20" x14ac:dyDescent="0.25">
      <c r="K237" s="25">
        <v>42855</v>
      </c>
      <c r="L237" s="26">
        <v>195.56305562019801</v>
      </c>
      <c r="M237" s="137">
        <v>175.71082323874199</v>
      </c>
      <c r="N237" s="140">
        <f t="shared" si="18"/>
        <v>6.8305842992100185E-3</v>
      </c>
      <c r="O237" s="140">
        <f t="shared" si="20"/>
        <v>5.2298923978116418E-2</v>
      </c>
      <c r="P237" s="140">
        <f t="shared" si="22"/>
        <v>0.1069787362159127</v>
      </c>
      <c r="Q237" s="138">
        <v>199.495440164282</v>
      </c>
      <c r="R237" s="141">
        <f t="shared" si="19"/>
        <v>9.2767209621014146E-3</v>
      </c>
      <c r="S237" s="141">
        <f t="shared" si="21"/>
        <v>4.7275767343304187E-2</v>
      </c>
      <c r="T237" s="141">
        <f t="shared" si="23"/>
        <v>0.15146790226007778</v>
      </c>
    </row>
    <row r="238" spans="11:20" x14ac:dyDescent="0.25">
      <c r="K238" s="25">
        <v>42886</v>
      </c>
      <c r="L238" s="26">
        <v>197.72452048279499</v>
      </c>
      <c r="M238" s="137">
        <v>175.57684727135299</v>
      </c>
      <c r="N238" s="140">
        <f t="shared" si="18"/>
        <v>-7.6247987983624199E-4</v>
      </c>
      <c r="O238" s="140">
        <f t="shared" si="20"/>
        <v>2.956752771760307E-2</v>
      </c>
      <c r="P238" s="140">
        <f t="shared" si="22"/>
        <v>9.893097502833692E-2</v>
      </c>
      <c r="Q238" s="138">
        <v>202.642246535325</v>
      </c>
      <c r="R238" s="141">
        <f t="shared" si="19"/>
        <v>1.5773826050618611E-2</v>
      </c>
      <c r="S238" s="141">
        <f t="shared" si="21"/>
        <v>3.7976035220742332E-2</v>
      </c>
      <c r="T238" s="141">
        <f t="shared" si="23"/>
        <v>0.15929996444716488</v>
      </c>
    </row>
    <row r="239" spans="11:20" x14ac:dyDescent="0.25">
      <c r="K239" s="25">
        <v>42916</v>
      </c>
      <c r="L239" s="26">
        <v>202.338998821296</v>
      </c>
      <c r="M239" s="137">
        <v>175.67993308632299</v>
      </c>
      <c r="N239" s="140">
        <f t="shared" si="18"/>
        <v>5.8712647237979532E-4</v>
      </c>
      <c r="O239" s="140">
        <f t="shared" si="20"/>
        <v>6.6535823955375939E-3</v>
      </c>
      <c r="P239" s="140">
        <f t="shared" si="22"/>
        <v>8.2816051025980775E-2</v>
      </c>
      <c r="Q239" s="138">
        <v>208.91467124585901</v>
      </c>
      <c r="R239" s="141">
        <f t="shared" si="19"/>
        <v>3.0953193708502358E-2</v>
      </c>
      <c r="S239" s="141">
        <f t="shared" si="21"/>
        <v>5.692999389991793E-2</v>
      </c>
      <c r="T239" s="141">
        <f t="shared" si="23"/>
        <v>0.17799381777965939</v>
      </c>
    </row>
    <row r="240" spans="11:20" x14ac:dyDescent="0.25">
      <c r="K240" s="25">
        <v>42947</v>
      </c>
      <c r="L240" s="26">
        <v>205.330791401955</v>
      </c>
      <c r="M240" s="137">
        <v>176.14048697548199</v>
      </c>
      <c r="N240" s="140">
        <f t="shared" si="18"/>
        <v>2.6215509140290472E-3</v>
      </c>
      <c r="O240" s="140">
        <f t="shared" si="20"/>
        <v>2.4452889629695829E-3</v>
      </c>
      <c r="P240" s="140">
        <f t="shared" si="22"/>
        <v>5.9203984982835633E-2</v>
      </c>
      <c r="Q240" s="138">
        <v>212.92087489094899</v>
      </c>
      <c r="R240" s="141">
        <f t="shared" si="19"/>
        <v>1.9176267617774467E-2</v>
      </c>
      <c r="S240" s="141">
        <f t="shared" si="21"/>
        <v>6.7296950324334803E-2</v>
      </c>
      <c r="T240" s="141">
        <f t="shared" si="23"/>
        <v>0.17042212792163225</v>
      </c>
    </row>
    <row r="241" spans="11:20" x14ac:dyDescent="0.25">
      <c r="K241" s="25">
        <v>42978</v>
      </c>
      <c r="L241" s="26">
        <v>205.813724880736</v>
      </c>
      <c r="M241" s="137">
        <v>178.63726803377801</v>
      </c>
      <c r="N241" s="140">
        <f t="shared" si="18"/>
        <v>1.4174941270848063E-2</v>
      </c>
      <c r="O241" s="140">
        <f t="shared" si="20"/>
        <v>1.7430662470520275E-2</v>
      </c>
      <c r="P241" s="140">
        <f t="shared" si="22"/>
        <v>5.9387176031842737E-2</v>
      </c>
      <c r="Q241" s="138">
        <v>212.545063133311</v>
      </c>
      <c r="R241" s="141">
        <f t="shared" si="19"/>
        <v>-1.7650301213090192E-3</v>
      </c>
      <c r="S241" s="141">
        <f t="shared" si="21"/>
        <v>4.8868470258790486E-2</v>
      </c>
      <c r="T241" s="141">
        <f t="shared" si="23"/>
        <v>0.15224178993259496</v>
      </c>
    </row>
    <row r="242" spans="11:20" x14ac:dyDescent="0.25">
      <c r="K242" s="25">
        <v>43008</v>
      </c>
      <c r="L242" s="26">
        <v>203.50211844262901</v>
      </c>
      <c r="M242" s="137">
        <v>180.139816972082</v>
      </c>
      <c r="N242" s="140">
        <f t="shared" si="18"/>
        <v>8.411172846753745E-3</v>
      </c>
      <c r="O242" s="140">
        <f t="shared" si="20"/>
        <v>2.5386416122822553E-2</v>
      </c>
      <c r="P242" s="140">
        <f t="shared" si="22"/>
        <v>6.1591488982588372E-2</v>
      </c>
      <c r="Q242" s="138">
        <v>208.919254619074</v>
      </c>
      <c r="R242" s="141">
        <f t="shared" si="19"/>
        <v>-1.7059010737703439E-2</v>
      </c>
      <c r="S242" s="141">
        <f t="shared" si="21"/>
        <v>2.1938972440960214E-5</v>
      </c>
      <c r="T242" s="141">
        <f t="shared" si="23"/>
        <v>0.12432354147969615</v>
      </c>
    </row>
    <row r="243" spans="11:20" x14ac:dyDescent="0.25">
      <c r="K243" s="25">
        <v>43039</v>
      </c>
      <c r="L243" s="26">
        <v>202.30530351377101</v>
      </c>
      <c r="M243" s="137">
        <v>181.959535682781</v>
      </c>
      <c r="N243" s="140">
        <f t="shared" si="18"/>
        <v>1.0101701785236061E-2</v>
      </c>
      <c r="O243" s="140">
        <f t="shared" si="20"/>
        <v>3.3036406377762395E-2</v>
      </c>
      <c r="P243" s="140">
        <f t="shared" si="22"/>
        <v>8.231218608465185E-2</v>
      </c>
      <c r="Q243" s="138">
        <v>206.59841698862101</v>
      </c>
      <c r="R243" s="141">
        <f t="shared" si="19"/>
        <v>-1.1108778052480672E-2</v>
      </c>
      <c r="S243" s="141">
        <f t="shared" si="21"/>
        <v>-2.9693931633364423E-2</v>
      </c>
      <c r="T243" s="141">
        <f t="shared" si="23"/>
        <v>0.1188395441273653</v>
      </c>
    </row>
    <row r="244" spans="11:20" x14ac:dyDescent="0.25">
      <c r="K244" s="25">
        <v>43069</v>
      </c>
      <c r="L244" s="26">
        <v>203.611234580596</v>
      </c>
      <c r="M244" s="137">
        <v>180.57707558887799</v>
      </c>
      <c r="N244" s="140">
        <f t="shared" si="18"/>
        <v>-7.5976237723156537E-3</v>
      </c>
      <c r="O244" s="140">
        <f t="shared" si="20"/>
        <v>1.0858918614525592E-2</v>
      </c>
      <c r="P244" s="140">
        <f t="shared" si="22"/>
        <v>8.606503595388415E-2</v>
      </c>
      <c r="Q244" s="138">
        <v>208.770745360229</v>
      </c>
      <c r="R244" s="141">
        <f t="shared" si="19"/>
        <v>1.0514738705513116E-2</v>
      </c>
      <c r="S244" s="141">
        <f t="shared" si="21"/>
        <v>-1.775772966655409E-2</v>
      </c>
      <c r="T244" s="141">
        <f t="shared" si="23"/>
        <v>0.13090027181682395</v>
      </c>
    </row>
    <row r="245" spans="11:20" x14ac:dyDescent="0.25">
      <c r="K245" s="25">
        <v>43100</v>
      </c>
      <c r="L245" s="26">
        <v>206.74431975864599</v>
      </c>
      <c r="M245" s="137">
        <v>181.03504163300599</v>
      </c>
      <c r="N245" s="140">
        <f t="shared" si="18"/>
        <v>2.5361250459645657E-3</v>
      </c>
      <c r="O245" s="140">
        <f t="shared" si="20"/>
        <v>4.9696101393437164E-3</v>
      </c>
      <c r="P245" s="140">
        <f t="shared" si="22"/>
        <v>9.6649917219982173E-2</v>
      </c>
      <c r="Q245" s="138">
        <v>212.63717557901001</v>
      </c>
      <c r="R245" s="141">
        <f t="shared" si="19"/>
        <v>1.8519980910685296E-2</v>
      </c>
      <c r="S245" s="141">
        <f t="shared" si="21"/>
        <v>1.7795970824780794E-2</v>
      </c>
      <c r="T245" s="141">
        <f t="shared" si="23"/>
        <v>0.14158242448973346</v>
      </c>
    </row>
    <row r="246" spans="11:20" x14ac:dyDescent="0.25">
      <c r="K246" s="25">
        <v>43131</v>
      </c>
      <c r="L246" s="26">
        <v>209.80769425990101</v>
      </c>
      <c r="M246" s="137">
        <v>183.09367033711399</v>
      </c>
      <c r="N246" s="140">
        <f t="shared" si="18"/>
        <v>1.1371437736795942E-2</v>
      </c>
      <c r="O246" s="140">
        <f t="shared" si="20"/>
        <v>6.2328948580643306E-3</v>
      </c>
      <c r="P246" s="140">
        <f t="shared" si="22"/>
        <v>9.6513400436154306E-2</v>
      </c>
      <c r="Q246" s="138">
        <v>215.787633717717</v>
      </c>
      <c r="R246" s="141">
        <f t="shared" si="19"/>
        <v>1.4816121076327793E-2</v>
      </c>
      <c r="S246" s="141">
        <f t="shared" si="21"/>
        <v>4.4478640558035298E-2</v>
      </c>
      <c r="T246" s="141">
        <f t="shared" si="23"/>
        <v>0.13280363450321797</v>
      </c>
    </row>
    <row r="247" spans="11:20" x14ac:dyDescent="0.25">
      <c r="K247" s="25">
        <v>43159</v>
      </c>
      <c r="L247" s="26">
        <v>209.47501826087299</v>
      </c>
      <c r="M247" s="137">
        <v>188.77993310162799</v>
      </c>
      <c r="N247" s="140">
        <f t="shared" si="18"/>
        <v>3.1056577510540917E-2</v>
      </c>
      <c r="O247" s="140">
        <f t="shared" si="20"/>
        <v>4.5425796635590432E-2</v>
      </c>
      <c r="P247" s="140">
        <f t="shared" si="22"/>
        <v>0.10698928717949219</v>
      </c>
      <c r="Q247" s="138">
        <v>213.473881596231</v>
      </c>
      <c r="R247" s="141">
        <f t="shared" si="19"/>
        <v>-1.072235735488325E-2</v>
      </c>
      <c r="S247" s="141">
        <f t="shared" si="21"/>
        <v>2.2527755159789553E-2</v>
      </c>
      <c r="T247" s="141">
        <f t="shared" si="23"/>
        <v>9.3457938958506626E-2</v>
      </c>
    </row>
    <row r="248" spans="11:20" x14ac:dyDescent="0.25">
      <c r="K248" s="25">
        <v>43190</v>
      </c>
      <c r="L248" s="26">
        <v>207.30264936549</v>
      </c>
      <c r="M248" s="137">
        <v>191.741730455501</v>
      </c>
      <c r="N248" s="140">
        <f t="shared" si="18"/>
        <v>1.5689153530309641E-2</v>
      </c>
      <c r="O248" s="140">
        <f t="shared" si="20"/>
        <v>5.9141527109428882E-2</v>
      </c>
      <c r="P248" s="140">
        <f t="shared" si="22"/>
        <v>9.8688373036364796E-2</v>
      </c>
      <c r="Q248" s="138">
        <v>209.768754374564</v>
      </c>
      <c r="R248" s="141">
        <f t="shared" si="19"/>
        <v>-1.7356349141928962E-2</v>
      </c>
      <c r="S248" s="141">
        <f t="shared" si="21"/>
        <v>-1.3489744663111258E-2</v>
      </c>
      <c r="T248" s="141">
        <f t="shared" si="23"/>
        <v>6.1250925841312531E-2</v>
      </c>
    </row>
    <row r="249" spans="11:20" x14ac:dyDescent="0.25">
      <c r="K249" s="25">
        <v>43220</v>
      </c>
      <c r="L249" s="26">
        <v>206.517327414676</v>
      </c>
      <c r="M249" s="137">
        <v>191.04750610493801</v>
      </c>
      <c r="N249" s="140">
        <f t="shared" si="18"/>
        <v>-3.620622119732575E-3</v>
      </c>
      <c r="O249" s="140">
        <f t="shared" si="20"/>
        <v>4.3441347552754417E-2</v>
      </c>
      <c r="P249" s="140">
        <f t="shared" si="22"/>
        <v>8.728365494798096E-2</v>
      </c>
      <c r="Q249" s="138">
        <v>209.094262317133</v>
      </c>
      <c r="R249" s="141">
        <f t="shared" si="19"/>
        <v>-3.2154076494472772E-3</v>
      </c>
      <c r="S249" s="141">
        <f t="shared" si="21"/>
        <v>-3.1018327071234975E-2</v>
      </c>
      <c r="T249" s="141">
        <f t="shared" si="23"/>
        <v>4.8115496499300914E-2</v>
      </c>
    </row>
    <row r="250" spans="11:20" x14ac:dyDescent="0.25">
      <c r="K250" s="25">
        <v>43251</v>
      </c>
      <c r="L250" s="26">
        <v>208.64374880004999</v>
      </c>
      <c r="M250" s="137">
        <v>188.18291394893501</v>
      </c>
      <c r="N250" s="140">
        <f t="shared" si="18"/>
        <v>-1.4994135303862843E-2</v>
      </c>
      <c r="O250" s="140">
        <f t="shared" si="20"/>
        <v>-3.1625138481831128E-3</v>
      </c>
      <c r="P250" s="140">
        <f t="shared" si="22"/>
        <v>7.1798001123117405E-2</v>
      </c>
      <c r="Q250" s="138">
        <v>212.545502796927</v>
      </c>
      <c r="R250" s="141">
        <f t="shared" si="19"/>
        <v>1.6505668025263764E-2</v>
      </c>
      <c r="S250" s="141">
        <f t="shared" si="21"/>
        <v>-4.3489104726167627E-3</v>
      </c>
      <c r="T250" s="141">
        <f t="shared" si="23"/>
        <v>4.8870639913062952E-2</v>
      </c>
    </row>
    <row r="251" spans="11:20" x14ac:dyDescent="0.25">
      <c r="K251" s="25">
        <v>43281</v>
      </c>
      <c r="L251" s="26">
        <v>213.10765267417</v>
      </c>
      <c r="M251" s="137">
        <v>187.52374033927001</v>
      </c>
      <c r="N251" s="140">
        <f t="shared" si="18"/>
        <v>-3.5028345338720124E-3</v>
      </c>
      <c r="O251" s="140">
        <f t="shared" si="20"/>
        <v>-2.1998289606601329E-2</v>
      </c>
      <c r="P251" s="140">
        <f t="shared" si="22"/>
        <v>6.7416961316392188E-2</v>
      </c>
      <c r="Q251" s="138">
        <v>218.58717532363599</v>
      </c>
      <c r="R251" s="141">
        <f t="shared" si="19"/>
        <v>2.8425313390335161E-2</v>
      </c>
      <c r="S251" s="141">
        <f t="shared" si="21"/>
        <v>4.2038772530087032E-2</v>
      </c>
      <c r="T251" s="141">
        <f t="shared" si="23"/>
        <v>4.6298826310738006E-2</v>
      </c>
    </row>
    <row r="252" spans="11:20" x14ac:dyDescent="0.25">
      <c r="K252" s="25">
        <v>43312</v>
      </c>
      <c r="L252" s="26">
        <v>215.38197813983899</v>
      </c>
      <c r="M252" s="137">
        <v>190.10359262349601</v>
      </c>
      <c r="N252" s="140">
        <f t="shared" si="18"/>
        <v>1.3757470278475292E-2</v>
      </c>
      <c r="O252" s="140">
        <f t="shared" si="20"/>
        <v>-4.940726527586925E-3</v>
      </c>
      <c r="P252" s="140">
        <f t="shared" si="22"/>
        <v>7.9272550495205651E-2</v>
      </c>
      <c r="Q252" s="138">
        <v>220.85112904572401</v>
      </c>
      <c r="R252" s="141">
        <f t="shared" si="19"/>
        <v>1.0357212031017138E-2</v>
      </c>
      <c r="S252" s="141">
        <f t="shared" si="21"/>
        <v>5.6227591318404491E-2</v>
      </c>
      <c r="T252" s="141">
        <f t="shared" si="23"/>
        <v>3.7245075941175987E-2</v>
      </c>
    </row>
    <row r="253" spans="11:20" x14ac:dyDescent="0.25">
      <c r="K253" s="25">
        <v>43343</v>
      </c>
      <c r="L253" s="26">
        <v>216.49005883037799</v>
      </c>
      <c r="M253" s="137">
        <v>194.73439281090299</v>
      </c>
      <c r="N253" s="140">
        <f t="shared" si="18"/>
        <v>2.4359351254231054E-2</v>
      </c>
      <c r="O253" s="140">
        <f t="shared" si="20"/>
        <v>3.4814419250335238E-2</v>
      </c>
      <c r="P253" s="140">
        <f t="shared" si="22"/>
        <v>9.011067485694646E-2</v>
      </c>
      <c r="Q253" s="138">
        <v>220.89174416498599</v>
      </c>
      <c r="R253" s="141">
        <f t="shared" si="19"/>
        <v>1.8390270150514532E-4</v>
      </c>
      <c r="S253" s="141">
        <f t="shared" si="21"/>
        <v>3.9268021474127668E-2</v>
      </c>
      <c r="T253" s="141">
        <f t="shared" si="23"/>
        <v>3.9270171269232712E-2</v>
      </c>
    </row>
    <row r="254" spans="11:20" x14ac:dyDescent="0.25">
      <c r="K254" s="25">
        <v>43373</v>
      </c>
      <c r="L254" s="26">
        <v>215.17254377387701</v>
      </c>
      <c r="M254" s="137">
        <v>198.505166546097</v>
      </c>
      <c r="N254" s="140">
        <f t="shared" si="18"/>
        <v>1.9363676240054861E-2</v>
      </c>
      <c r="O254" s="140">
        <f t="shared" si="20"/>
        <v>5.856019182936123E-2</v>
      </c>
      <c r="P254" s="140">
        <f t="shared" si="22"/>
        <v>0.1019505286655269</v>
      </c>
      <c r="Q254" s="138">
        <v>218.150940257787</v>
      </c>
      <c r="R254" s="141">
        <f t="shared" si="19"/>
        <v>-1.2407905589952084E-2</v>
      </c>
      <c r="S254" s="141">
        <f t="shared" si="21"/>
        <v>-1.995702928147991E-3</v>
      </c>
      <c r="T254" s="141">
        <f t="shared" si="23"/>
        <v>4.4187816271627378E-2</v>
      </c>
    </row>
    <row r="255" spans="11:20" x14ac:dyDescent="0.25">
      <c r="K255" s="25">
        <v>43404</v>
      </c>
      <c r="L255" s="26">
        <v>215.93593513448801</v>
      </c>
      <c r="M255" s="137">
        <v>199.52200359094701</v>
      </c>
      <c r="N255" s="140">
        <f t="shared" si="18"/>
        <v>5.1224714325703857E-3</v>
      </c>
      <c r="O255" s="140">
        <f t="shared" si="20"/>
        <v>4.954357167833412E-2</v>
      </c>
      <c r="P255" s="140">
        <f t="shared" si="22"/>
        <v>9.6518535520905724E-2</v>
      </c>
      <c r="Q255" s="138">
        <v>218.857120423878</v>
      </c>
      <c r="R255" s="141">
        <f t="shared" si="19"/>
        <v>3.2371172237741774E-3</v>
      </c>
      <c r="S255" s="141">
        <f t="shared" si="21"/>
        <v>-9.0287454289318392E-3</v>
      </c>
      <c r="T255" s="141">
        <f t="shared" si="23"/>
        <v>5.9335902055494216E-2</v>
      </c>
    </row>
    <row r="256" spans="11:20" x14ac:dyDescent="0.25">
      <c r="K256" s="25">
        <v>43434</v>
      </c>
      <c r="L256" s="26">
        <v>217.18969440925301</v>
      </c>
      <c r="M256" s="137">
        <v>197.52083113094699</v>
      </c>
      <c r="N256" s="140">
        <f t="shared" si="18"/>
        <v>-1.0029833421795198E-2</v>
      </c>
      <c r="O256" s="140">
        <f t="shared" si="20"/>
        <v>1.4308917288944345E-2</v>
      </c>
      <c r="P256" s="140">
        <f t="shared" si="22"/>
        <v>9.3831154850713361E-2</v>
      </c>
      <c r="Q256" s="138">
        <v>221.07289182801799</v>
      </c>
      <c r="R256" s="141">
        <f t="shared" si="19"/>
        <v>1.0124282910460192E-2</v>
      </c>
      <c r="S256" s="141">
        <f t="shared" si="21"/>
        <v>8.2007439307774099E-4</v>
      </c>
      <c r="T256" s="141">
        <f t="shared" si="23"/>
        <v>5.892658210594548E-2</v>
      </c>
    </row>
    <row r="257" spans="11:20" x14ac:dyDescent="0.25">
      <c r="K257" s="25">
        <v>43465</v>
      </c>
      <c r="L257" s="26">
        <v>218.947179521284</v>
      </c>
      <c r="M257" s="137">
        <v>195.417831088246</v>
      </c>
      <c r="N257" s="140">
        <f t="shared" si="18"/>
        <v>-1.0646978501760107E-2</v>
      </c>
      <c r="O257" s="140">
        <f t="shared" si="20"/>
        <v>-1.5552922433049399E-2</v>
      </c>
      <c r="P257" s="140">
        <f t="shared" si="22"/>
        <v>7.9447544108045109E-2</v>
      </c>
      <c r="Q257" s="138">
        <v>223.95516656241401</v>
      </c>
      <c r="R257" s="141">
        <f t="shared" si="19"/>
        <v>1.3037666945788562E-2</v>
      </c>
      <c r="S257" s="141">
        <f t="shared" si="21"/>
        <v>2.6606469345344941E-2</v>
      </c>
      <c r="T257" s="141">
        <f t="shared" si="23"/>
        <v>5.3226774446120118E-2</v>
      </c>
    </row>
    <row r="258" spans="11:20" x14ac:dyDescent="0.25">
      <c r="K258" s="25">
        <v>43496</v>
      </c>
      <c r="L258" s="26">
        <v>220.280343384666</v>
      </c>
      <c r="M258" s="137">
        <v>196.17951209357599</v>
      </c>
      <c r="N258" s="140">
        <f t="shared" si="18"/>
        <v>3.8977047339454618E-3</v>
      </c>
      <c r="O258" s="140">
        <f t="shared" si="20"/>
        <v>-1.6752495650673604E-2</v>
      </c>
      <c r="P258" s="140">
        <f t="shared" si="22"/>
        <v>7.1470749001689704E-2</v>
      </c>
      <c r="Q258" s="138">
        <v>225.24658853492201</v>
      </c>
      <c r="R258" s="141">
        <f t="shared" si="19"/>
        <v>5.7664308099276695E-3</v>
      </c>
      <c r="S258" s="141">
        <f t="shared" si="21"/>
        <v>2.9194700627829695E-2</v>
      </c>
      <c r="T258" s="141">
        <f t="shared" si="23"/>
        <v>4.3834554623175315E-2</v>
      </c>
    </row>
    <row r="259" spans="11:20" x14ac:dyDescent="0.25">
      <c r="K259" s="25">
        <v>43524</v>
      </c>
      <c r="L259" s="26">
        <v>220.475972393891</v>
      </c>
      <c r="M259" s="137">
        <v>199.51682118757401</v>
      </c>
      <c r="N259" s="140">
        <f t="shared" si="18"/>
        <v>1.7011506749013305E-2</v>
      </c>
      <c r="O259" s="140">
        <f t="shared" si="20"/>
        <v>1.0105212929687246E-2</v>
      </c>
      <c r="P259" s="140">
        <f t="shared" si="22"/>
        <v>5.6875155688109746E-2</v>
      </c>
      <c r="Q259" s="138">
        <v>224.375556832592</v>
      </c>
      <c r="R259" s="141">
        <f t="shared" si="19"/>
        <v>-3.8670139601025832E-3</v>
      </c>
      <c r="S259" s="141">
        <f t="shared" si="21"/>
        <v>1.4939258166230873E-2</v>
      </c>
      <c r="T259" s="141">
        <f t="shared" si="23"/>
        <v>5.1067958079202613E-2</v>
      </c>
    </row>
    <row r="260" spans="11:20" x14ac:dyDescent="0.25">
      <c r="K260" s="25">
        <v>43555</v>
      </c>
      <c r="L260" s="26">
        <v>221.37664257699799</v>
      </c>
      <c r="M260" s="137">
        <v>203.952124068394</v>
      </c>
      <c r="N260" s="140">
        <f t="shared" si="18"/>
        <v>2.2230220261228784E-2</v>
      </c>
      <c r="O260" s="140">
        <f t="shared" si="20"/>
        <v>4.3672027944543723E-2</v>
      </c>
      <c r="P260" s="140">
        <f t="shared" si="22"/>
        <v>6.3681461431927433E-2</v>
      </c>
      <c r="Q260" s="138">
        <v>224.218916254156</v>
      </c>
      <c r="R260" s="141">
        <f t="shared" si="19"/>
        <v>-6.9811783710860276E-4</v>
      </c>
      <c r="S260" s="141">
        <f t="shared" si="21"/>
        <v>1.1776896947295334E-3</v>
      </c>
      <c r="T260" s="141">
        <f t="shared" si="23"/>
        <v>6.888615000206233E-2</v>
      </c>
    </row>
    <row r="261" spans="11:20" x14ac:dyDescent="0.25">
      <c r="K261" s="25">
        <v>43585</v>
      </c>
      <c r="L261" s="26">
        <v>221.89437459431801</v>
      </c>
      <c r="M261" s="137">
        <v>205.33589862832901</v>
      </c>
      <c r="N261" s="140">
        <f t="shared" si="18"/>
        <v>6.7848009245099483E-3</v>
      </c>
      <c r="O261" s="140">
        <f t="shared" si="20"/>
        <v>4.6673510587514899E-2</v>
      </c>
      <c r="P261" s="140">
        <f t="shared" si="22"/>
        <v>7.4789735886647613E-2</v>
      </c>
      <c r="Q261" s="138">
        <v>224.58662519229301</v>
      </c>
      <c r="R261" s="141">
        <f t="shared" si="19"/>
        <v>1.6399550237777838E-3</v>
      </c>
      <c r="S261" s="141">
        <f t="shared" si="21"/>
        <v>-2.9299593255623924E-3</v>
      </c>
      <c r="T261" s="141">
        <f t="shared" si="23"/>
        <v>7.4092721165455844E-2</v>
      </c>
    </row>
    <row r="262" spans="11:20" x14ac:dyDescent="0.25">
      <c r="K262" s="25">
        <v>43616</v>
      </c>
      <c r="L262" s="26">
        <v>223.42774180360999</v>
      </c>
      <c r="M262" s="137">
        <v>205.45243322425301</v>
      </c>
      <c r="N262" s="140">
        <f t="shared" si="18"/>
        <v>5.6753152616018099E-4</v>
      </c>
      <c r="O262" s="140">
        <f t="shared" si="20"/>
        <v>2.97499328695634E-2</v>
      </c>
      <c r="P262" s="140">
        <f t="shared" si="22"/>
        <v>9.1769857916028652E-2</v>
      </c>
      <c r="Q262" s="138">
        <v>226.469096263344</v>
      </c>
      <c r="R262" s="141">
        <f t="shared" si="19"/>
        <v>8.3819375683622521E-3</v>
      </c>
      <c r="S262" s="141">
        <f t="shared" si="21"/>
        <v>9.3305146973474695E-3</v>
      </c>
      <c r="T262" s="141">
        <f t="shared" si="23"/>
        <v>6.5508765338215813E-2</v>
      </c>
    </row>
    <row r="263" spans="11:20" x14ac:dyDescent="0.25">
      <c r="K263" s="25">
        <v>43646</v>
      </c>
      <c r="L263" s="26">
        <v>224.59376012828699</v>
      </c>
      <c r="M263" s="137">
        <v>205.82873341819399</v>
      </c>
      <c r="N263" s="140">
        <f t="shared" si="18"/>
        <v>1.8315684464551563E-3</v>
      </c>
      <c r="O263" s="140">
        <f t="shared" si="20"/>
        <v>9.2012248382893347E-3</v>
      </c>
      <c r="P263" s="140">
        <f t="shared" si="22"/>
        <v>9.7614270309489326E-2</v>
      </c>
      <c r="Q263" s="138">
        <v>227.91218454693799</v>
      </c>
      <c r="R263" s="141">
        <f t="shared" si="19"/>
        <v>6.372120114419122E-3</v>
      </c>
      <c r="S263" s="141">
        <f t="shared" si="21"/>
        <v>1.6471707001721514E-2</v>
      </c>
      <c r="T263" s="141">
        <f t="shared" si="23"/>
        <v>4.2660367468931204E-2</v>
      </c>
    </row>
    <row r="264" spans="11:20" x14ac:dyDescent="0.25">
      <c r="K264" s="25">
        <v>43677</v>
      </c>
      <c r="L264" s="26">
        <v>226.41513669058801</v>
      </c>
      <c r="M264" s="137">
        <v>206.10559460470199</v>
      </c>
      <c r="N264" s="140">
        <f t="shared" ref="N264:N314" si="24">M264/M263-1</f>
        <v>1.3451046504060482E-3</v>
      </c>
      <c r="O264" s="140">
        <f t="shared" si="20"/>
        <v>3.7484725345868775E-3</v>
      </c>
      <c r="P264" s="140">
        <f t="shared" si="22"/>
        <v>8.4175168708664261E-2</v>
      </c>
      <c r="Q264" s="138">
        <v>230.04066258450001</v>
      </c>
      <c r="R264" s="141">
        <f t="shared" ref="R264:R314" si="25">Q264/Q263-1</f>
        <v>9.3390269668696124E-3</v>
      </c>
      <c r="S264" s="141">
        <f t="shared" si="21"/>
        <v>2.4284782709287356E-2</v>
      </c>
      <c r="T264" s="141">
        <f t="shared" si="23"/>
        <v>4.1609628977144375E-2</v>
      </c>
    </row>
    <row r="265" spans="11:20" x14ac:dyDescent="0.25">
      <c r="K265" s="25">
        <v>43708</v>
      </c>
      <c r="L265" s="26">
        <v>228.23328274017001</v>
      </c>
      <c r="M265" s="137">
        <v>205.09157225393699</v>
      </c>
      <c r="N265" s="140">
        <f t="shared" si="24"/>
        <v>-4.9199166704321229E-3</v>
      </c>
      <c r="O265" s="140">
        <f t="shared" si="20"/>
        <v>-1.7564210102206657E-3</v>
      </c>
      <c r="P265" s="140">
        <f t="shared" si="22"/>
        <v>5.3186185005806186E-2</v>
      </c>
      <c r="Q265" s="138">
        <v>232.769804686496</v>
      </c>
      <c r="R265" s="141">
        <f t="shared" si="25"/>
        <v>1.1863737790241746E-2</v>
      </c>
      <c r="S265" s="141">
        <f t="shared" si="21"/>
        <v>2.7821493206408032E-2</v>
      </c>
      <c r="T265" s="141">
        <f t="shared" si="23"/>
        <v>5.3773220753049911E-2</v>
      </c>
    </row>
    <row r="266" spans="11:20" x14ac:dyDescent="0.25">
      <c r="K266" s="25">
        <v>43738</v>
      </c>
      <c r="L266" s="26">
        <v>229.113784535669</v>
      </c>
      <c r="M266" s="137">
        <v>204.345213242824</v>
      </c>
      <c r="N266" s="140">
        <f t="shared" si="24"/>
        <v>-3.6391500777460672E-3</v>
      </c>
      <c r="O266" s="140">
        <f t="shared" ref="O266:O314" si="26">M266/M263-1</f>
        <v>-7.2075465399470406E-3</v>
      </c>
      <c r="P266" s="140">
        <f t="shared" si="22"/>
        <v>2.9420124414599735E-2</v>
      </c>
      <c r="Q266" s="138">
        <v>234.041044784224</v>
      </c>
      <c r="R266" s="141">
        <f t="shared" si="25"/>
        <v>5.461361706429857E-3</v>
      </c>
      <c r="S266" s="141">
        <f t="shared" ref="S266:S314" si="27">Q266/Q263-1</f>
        <v>2.6891323293967151E-2</v>
      </c>
      <c r="T266" s="141">
        <f t="shared" si="23"/>
        <v>7.2839954334644741E-2</v>
      </c>
    </row>
    <row r="267" spans="11:20" x14ac:dyDescent="0.25">
      <c r="K267" s="25">
        <v>43769</v>
      </c>
      <c r="L267" s="26">
        <v>228.52922357502999</v>
      </c>
      <c r="M267" s="137">
        <v>204.29314074756999</v>
      </c>
      <c r="N267" s="140">
        <f t="shared" si="24"/>
        <v>-2.5482610738780664E-4</v>
      </c>
      <c r="O267" s="140">
        <f t="shared" si="26"/>
        <v>-8.7938120292569977E-3</v>
      </c>
      <c r="P267" s="140">
        <f t="shared" si="22"/>
        <v>2.3912837034278267E-2</v>
      </c>
      <c r="Q267" s="138">
        <v>233.378483489161</v>
      </c>
      <c r="R267" s="141">
        <f t="shared" si="25"/>
        <v>-2.830961960855416E-3</v>
      </c>
      <c r="S267" s="141">
        <f t="shared" si="27"/>
        <v>1.4509699577286428E-2</v>
      </c>
      <c r="T267" s="141">
        <f t="shared" si="23"/>
        <v>6.6350882425750379E-2</v>
      </c>
    </row>
    <row r="268" spans="11:20" x14ac:dyDescent="0.25">
      <c r="K268" s="25">
        <v>43799</v>
      </c>
      <c r="L268" s="26">
        <v>227.49802956197399</v>
      </c>
      <c r="M268" s="137">
        <v>207.372971481436</v>
      </c>
      <c r="N268" s="140">
        <f t="shared" si="24"/>
        <v>1.5075546455431521E-2</v>
      </c>
      <c r="O268" s="140">
        <f t="shared" si="26"/>
        <v>1.112380778218558E-2</v>
      </c>
      <c r="P268" s="140">
        <f t="shared" si="22"/>
        <v>4.987899399814455E-2</v>
      </c>
      <c r="Q268" s="138">
        <v>231.08450500228</v>
      </c>
      <c r="R268" s="141">
        <f t="shared" si="25"/>
        <v>-9.829434370232093E-3</v>
      </c>
      <c r="S268" s="141">
        <f t="shared" si="27"/>
        <v>-7.2401989015965507E-3</v>
      </c>
      <c r="T268" s="141">
        <f t="shared" si="23"/>
        <v>4.5286480361646841E-2</v>
      </c>
    </row>
    <row r="269" spans="11:20" x14ac:dyDescent="0.25">
      <c r="K269" s="25">
        <v>43830</v>
      </c>
      <c r="L269" s="26">
        <v>228.47340165407499</v>
      </c>
      <c r="M269" s="137">
        <v>211.272003896657</v>
      </c>
      <c r="N269" s="140">
        <f t="shared" si="24"/>
        <v>1.8802027995099779E-2</v>
      </c>
      <c r="O269" s="140">
        <f t="shared" si="26"/>
        <v>3.3897494068539258E-2</v>
      </c>
      <c r="P269" s="140">
        <f t="shared" si="22"/>
        <v>8.1129611971036741E-2</v>
      </c>
      <c r="Q269" s="138">
        <v>231.27124804554799</v>
      </c>
      <c r="R269" s="141">
        <f t="shared" si="25"/>
        <v>8.0811581575379599E-4</v>
      </c>
      <c r="S269" s="141">
        <f t="shared" si="27"/>
        <v>-1.1834662339803015E-2</v>
      </c>
      <c r="T269" s="141">
        <f t="shared" si="23"/>
        <v>3.2667616449451486E-2</v>
      </c>
    </row>
    <row r="270" spans="11:20" x14ac:dyDescent="0.25">
      <c r="K270" s="25">
        <v>43861</v>
      </c>
      <c r="L270" s="26">
        <v>231.469634323896</v>
      </c>
      <c r="M270" s="137">
        <v>217.58304249354299</v>
      </c>
      <c r="N270" s="140">
        <f t="shared" si="24"/>
        <v>2.9871627477784601E-2</v>
      </c>
      <c r="O270" s="140">
        <f t="shared" si="26"/>
        <v>6.5053098196744319E-2</v>
      </c>
      <c r="P270" s="140">
        <f t="shared" si="22"/>
        <v>0.10910176180761266</v>
      </c>
      <c r="Q270" s="138">
        <v>233.44103079207599</v>
      </c>
      <c r="R270" s="141">
        <f t="shared" si="25"/>
        <v>9.3819822605041292E-3</v>
      </c>
      <c r="S270" s="141">
        <f t="shared" si="27"/>
        <v>2.6800800990667284E-4</v>
      </c>
      <c r="T270" s="141">
        <f t="shared" si="23"/>
        <v>3.6379872878223418E-2</v>
      </c>
    </row>
    <row r="271" spans="11:20" x14ac:dyDescent="0.25">
      <c r="K271" s="25">
        <v>43890</v>
      </c>
      <c r="L271" s="26">
        <v>235.880196400388</v>
      </c>
      <c r="M271" s="137">
        <v>221.880526361341</v>
      </c>
      <c r="N271" s="140">
        <f t="shared" si="24"/>
        <v>1.9751005494490936E-2</v>
      </c>
      <c r="O271" s="140">
        <f t="shared" si="26"/>
        <v>6.9958754876614737E-2</v>
      </c>
      <c r="P271" s="140">
        <f t="shared" si="22"/>
        <v>0.11208932179578945</v>
      </c>
      <c r="Q271" s="138">
        <v>237.86882564905801</v>
      </c>
      <c r="R271" s="141">
        <f t="shared" si="25"/>
        <v>1.8967509019122808E-2</v>
      </c>
      <c r="S271" s="141">
        <f t="shared" si="27"/>
        <v>2.9358613407294731E-2</v>
      </c>
      <c r="T271" s="141">
        <f t="shared" si="23"/>
        <v>6.013698197318984E-2</v>
      </c>
    </row>
    <row r="272" spans="11:20" x14ac:dyDescent="0.25">
      <c r="K272" s="25">
        <v>43921</v>
      </c>
      <c r="L272" s="26">
        <v>237.84586562642599</v>
      </c>
      <c r="M272" s="137">
        <v>222.38261158133301</v>
      </c>
      <c r="N272" s="140">
        <f t="shared" si="24"/>
        <v>2.2628629390140098E-3</v>
      </c>
      <c r="O272" s="140">
        <f t="shared" si="26"/>
        <v>5.2589114883913934E-2</v>
      </c>
      <c r="P272" s="140">
        <f t="shared" si="22"/>
        <v>9.0366734826250017E-2</v>
      </c>
      <c r="Q272" s="138">
        <v>240.22126465103</v>
      </c>
      <c r="R272" s="141">
        <f t="shared" si="25"/>
        <v>9.8896481939281244E-3</v>
      </c>
      <c r="S272" s="141">
        <f t="shared" si="27"/>
        <v>3.8699218692845649E-2</v>
      </c>
      <c r="T272" s="141">
        <f t="shared" si="23"/>
        <v>7.1369305784776182E-2</v>
      </c>
    </row>
    <row r="273" spans="11:20" x14ac:dyDescent="0.25">
      <c r="K273" s="25">
        <v>43951</v>
      </c>
      <c r="L273" s="26">
        <v>237.18767024704701</v>
      </c>
      <c r="M273" s="137">
        <v>215.29933872921501</v>
      </c>
      <c r="N273" s="140">
        <f t="shared" si="24"/>
        <v>-3.1851738774672178E-2</v>
      </c>
      <c r="O273" s="140">
        <f t="shared" si="26"/>
        <v>-1.0495780085416184E-2</v>
      </c>
      <c r="P273" s="140">
        <f t="shared" si="22"/>
        <v>4.8522641035703362E-2</v>
      </c>
      <c r="Q273" s="138">
        <v>240.917602836801</v>
      </c>
      <c r="R273" s="141">
        <f t="shared" si="25"/>
        <v>2.8987366575667917E-3</v>
      </c>
      <c r="S273" s="141">
        <f t="shared" si="27"/>
        <v>3.2027668912173013E-2</v>
      </c>
      <c r="T273" s="141">
        <f t="shared" si="23"/>
        <v>7.2715717734861851E-2</v>
      </c>
    </row>
    <row r="274" spans="11:20" x14ac:dyDescent="0.25">
      <c r="K274" s="25">
        <v>43982</v>
      </c>
      <c r="L274" s="26">
        <v>234.70714288349899</v>
      </c>
      <c r="M274" s="137">
        <v>207.43228221219499</v>
      </c>
      <c r="N274" s="140">
        <f t="shared" si="24"/>
        <v>-3.6540086762247403E-2</v>
      </c>
      <c r="O274" s="140">
        <f t="shared" si="26"/>
        <v>-6.5117224959239883E-2</v>
      </c>
      <c r="P274" s="140">
        <f t="shared" si="22"/>
        <v>9.6365321980924623E-3</v>
      </c>
      <c r="Q274" s="138">
        <v>239.509181035475</v>
      </c>
      <c r="R274" s="141">
        <f t="shared" si="25"/>
        <v>-5.8460726187785639E-3</v>
      </c>
      <c r="S274" s="141">
        <f t="shared" si="27"/>
        <v>6.8960502997441608E-3</v>
      </c>
      <c r="T274" s="141">
        <f t="shared" si="23"/>
        <v>5.7579974430452374E-2</v>
      </c>
    </row>
    <row r="275" spans="11:20" x14ac:dyDescent="0.25">
      <c r="K275" s="25">
        <v>44012</v>
      </c>
      <c r="L275" s="26">
        <v>233.161399281586</v>
      </c>
      <c r="M275" s="137">
        <v>205.79195733142001</v>
      </c>
      <c r="N275" s="140">
        <f t="shared" si="24"/>
        <v>-7.9077608522717391E-3</v>
      </c>
      <c r="O275" s="140">
        <f t="shared" si="26"/>
        <v>-7.4604098458683765E-2</v>
      </c>
      <c r="P275" s="140">
        <f t="shared" ref="P275:P314" si="28">M275/M263-1</f>
        <v>-1.7867324043263633E-4</v>
      </c>
      <c r="Q275" s="138">
        <v>237.95261261279401</v>
      </c>
      <c r="R275" s="141">
        <f t="shared" si="25"/>
        <v>-6.4989927148154658E-3</v>
      </c>
      <c r="S275" s="141">
        <f t="shared" si="27"/>
        <v>-9.4440100526973492E-3</v>
      </c>
      <c r="T275" s="141">
        <f t="shared" ref="T275:T314" si="29">Q275/Q263-1</f>
        <v>4.4053932815462105E-2</v>
      </c>
    </row>
    <row r="276" spans="11:20" x14ac:dyDescent="0.25">
      <c r="K276" s="25">
        <v>44043</v>
      </c>
      <c r="L276" s="26">
        <v>233.20878619846999</v>
      </c>
      <c r="M276" s="137">
        <v>209.321579461749</v>
      </c>
      <c r="N276" s="140">
        <f t="shared" si="24"/>
        <v>1.7151409491891201E-2</v>
      </c>
      <c r="O276" s="140">
        <f t="shared" si="26"/>
        <v>-2.7764875186097604E-2</v>
      </c>
      <c r="P276" s="140">
        <f t="shared" si="28"/>
        <v>1.5603578656926187E-2</v>
      </c>
      <c r="Q276" s="138">
        <v>237.356062333041</v>
      </c>
      <c r="R276" s="141">
        <f t="shared" si="25"/>
        <v>-2.5070129434709987E-3</v>
      </c>
      <c r="S276" s="141">
        <f t="shared" si="27"/>
        <v>-1.4783230705531336E-2</v>
      </c>
      <c r="T276" s="141">
        <f t="shared" si="29"/>
        <v>3.1800463736944007E-2</v>
      </c>
    </row>
    <row r="277" spans="11:20" x14ac:dyDescent="0.25">
      <c r="K277" s="25">
        <v>44074</v>
      </c>
      <c r="L277" s="26">
        <v>235.74974741206799</v>
      </c>
      <c r="M277" s="137">
        <v>215.437212420674</v>
      </c>
      <c r="N277" s="140">
        <f t="shared" si="24"/>
        <v>2.9216447604928142E-2</v>
      </c>
      <c r="O277" s="140">
        <f t="shared" si="26"/>
        <v>3.8590570971447358E-2</v>
      </c>
      <c r="P277" s="140">
        <f t="shared" si="28"/>
        <v>5.0444004368582318E-2</v>
      </c>
      <c r="Q277" s="138">
        <v>239.089493463715</v>
      </c>
      <c r="R277" s="141">
        <f t="shared" si="25"/>
        <v>7.3030834503893249E-3</v>
      </c>
      <c r="S277" s="141">
        <f t="shared" si="27"/>
        <v>-1.7522817703502502E-3</v>
      </c>
      <c r="T277" s="141">
        <f t="shared" si="29"/>
        <v>2.7149950938570422E-2</v>
      </c>
    </row>
    <row r="278" spans="11:20" x14ac:dyDescent="0.25">
      <c r="K278" s="25">
        <v>44104</v>
      </c>
      <c r="L278" s="26">
        <v>239.67654782571199</v>
      </c>
      <c r="M278" s="137">
        <v>219.38652912455501</v>
      </c>
      <c r="N278" s="140">
        <f t="shared" si="24"/>
        <v>1.8331636672727525E-2</v>
      </c>
      <c r="O278" s="140">
        <f t="shared" si="26"/>
        <v>6.6059781778747828E-2</v>
      </c>
      <c r="P278" s="140">
        <f t="shared" si="28"/>
        <v>7.3607380584234106E-2</v>
      </c>
      <c r="Q278" s="138">
        <v>243.02511319195901</v>
      </c>
      <c r="R278" s="141">
        <f t="shared" si="25"/>
        <v>1.6460864386921736E-2</v>
      </c>
      <c r="S278" s="141">
        <f t="shared" si="27"/>
        <v>2.1317272054580005E-2</v>
      </c>
      <c r="T278" s="141">
        <f t="shared" si="29"/>
        <v>3.8386721508690602E-2</v>
      </c>
    </row>
    <row r="279" spans="11:20" x14ac:dyDescent="0.25">
      <c r="K279" s="25">
        <v>44135</v>
      </c>
      <c r="L279" s="26">
        <v>245.24156374672401</v>
      </c>
      <c r="M279" s="137">
        <v>225.114939335261</v>
      </c>
      <c r="N279" s="140">
        <f t="shared" si="24"/>
        <v>2.6111038966543543E-2</v>
      </c>
      <c r="O279" s="140">
        <f t="shared" si="26"/>
        <v>7.5450223116618753E-2</v>
      </c>
      <c r="P279" s="140">
        <f t="shared" si="28"/>
        <v>0.10192118301915465</v>
      </c>
      <c r="Q279" s="138">
        <v>248.42908125217301</v>
      </c>
      <c r="R279" s="141">
        <f t="shared" si="25"/>
        <v>2.2236253649825732E-2</v>
      </c>
      <c r="S279" s="141">
        <f t="shared" si="27"/>
        <v>4.6651510857957934E-2</v>
      </c>
      <c r="T279" s="141">
        <f t="shared" si="29"/>
        <v>6.4490082967357143E-2</v>
      </c>
    </row>
    <row r="280" spans="11:20" x14ac:dyDescent="0.25">
      <c r="K280" s="25">
        <v>44165</v>
      </c>
      <c r="L280" s="26">
        <v>248.95398010768699</v>
      </c>
      <c r="M280" s="137">
        <v>228.72564162197901</v>
      </c>
      <c r="N280" s="140">
        <f t="shared" si="24"/>
        <v>1.6039372141982255E-2</v>
      </c>
      <c r="O280" s="140">
        <f t="shared" si="26"/>
        <v>6.1681215849364701E-2</v>
      </c>
      <c r="P280" s="140">
        <f t="shared" si="28"/>
        <v>0.10296746961768122</v>
      </c>
      <c r="Q280" s="138">
        <v>252.19362255643301</v>
      </c>
      <c r="R280" s="141">
        <f t="shared" si="25"/>
        <v>1.5153384158107963E-2</v>
      </c>
      <c r="S280" s="141">
        <f t="shared" si="27"/>
        <v>5.4808469008307714E-2</v>
      </c>
      <c r="T280" s="141">
        <f t="shared" si="29"/>
        <v>9.1348044101636106E-2</v>
      </c>
    </row>
    <row r="281" spans="11:20" x14ac:dyDescent="0.25">
      <c r="K281" s="25">
        <v>44196</v>
      </c>
      <c r="L281" s="26">
        <v>250.69813380499099</v>
      </c>
      <c r="M281" s="137">
        <v>232.81532959162999</v>
      </c>
      <c r="N281" s="140">
        <f t="shared" si="24"/>
        <v>1.7880321334545091E-2</v>
      </c>
      <c r="O281" s="140">
        <f t="shared" si="26"/>
        <v>6.12106883711665E-2</v>
      </c>
      <c r="P281" s="140">
        <f t="shared" si="28"/>
        <v>0.10196961877405597</v>
      </c>
      <c r="Q281" s="138">
        <v>253.388403379159</v>
      </c>
      <c r="R281" s="141">
        <f t="shared" si="25"/>
        <v>4.7375536725107192E-3</v>
      </c>
      <c r="S281" s="141">
        <f t="shared" si="27"/>
        <v>4.2642877730147521E-2</v>
      </c>
      <c r="T281" s="141">
        <f t="shared" si="29"/>
        <v>9.5632965708106976E-2</v>
      </c>
    </row>
    <row r="282" spans="11:20" x14ac:dyDescent="0.25">
      <c r="K282" s="25">
        <v>44227</v>
      </c>
      <c r="L282" s="28">
        <v>250.191623197138</v>
      </c>
      <c r="M282" s="137">
        <v>233.07443404818099</v>
      </c>
      <c r="N282" s="140">
        <f t="shared" si="24"/>
        <v>1.1129183675553378E-3</v>
      </c>
      <c r="O282" s="140">
        <f t="shared" si="26"/>
        <v>3.5357469994765633E-2</v>
      </c>
      <c r="P282" s="140">
        <f t="shared" si="28"/>
        <v>7.119760518606455E-2</v>
      </c>
      <c r="Q282" s="138">
        <v>252.94015099006401</v>
      </c>
      <c r="R282" s="141">
        <f t="shared" si="25"/>
        <v>-1.769032769918244E-3</v>
      </c>
      <c r="S282" s="141">
        <f t="shared" si="27"/>
        <v>1.8158380311811939E-2</v>
      </c>
      <c r="T282" s="141">
        <f t="shared" si="29"/>
        <v>8.3529104253123876E-2</v>
      </c>
    </row>
    <row r="283" spans="11:20" x14ac:dyDescent="0.25">
      <c r="K283" s="25">
        <v>44255</v>
      </c>
      <c r="L283" s="28">
        <v>250.05084331729299</v>
      </c>
      <c r="M283" s="137">
        <v>233.26583919137701</v>
      </c>
      <c r="N283" s="140">
        <f t="shared" si="24"/>
        <v>8.212189551277671E-4</v>
      </c>
      <c r="O283" s="140">
        <f t="shared" si="26"/>
        <v>1.9849971945435474E-2</v>
      </c>
      <c r="P283" s="140">
        <f t="shared" si="28"/>
        <v>5.13128079185039E-2</v>
      </c>
      <c r="Q283" s="138">
        <v>252.79944193466099</v>
      </c>
      <c r="R283" s="141">
        <f t="shared" si="25"/>
        <v>-5.5629386972477768E-4</v>
      </c>
      <c r="S283" s="141">
        <f t="shared" si="27"/>
        <v>2.402199437427921E-3</v>
      </c>
      <c r="T283" s="141">
        <f t="shared" si="29"/>
        <v>6.276827677970287E-2</v>
      </c>
    </row>
    <row r="284" spans="11:20" x14ac:dyDescent="0.25">
      <c r="K284" s="25">
        <v>44286</v>
      </c>
      <c r="L284" s="28">
        <v>252.54138134638899</v>
      </c>
      <c r="M284" s="137">
        <v>235.30192315957501</v>
      </c>
      <c r="N284" s="140">
        <f t="shared" si="24"/>
        <v>8.7285989892740279E-3</v>
      </c>
      <c r="O284" s="140">
        <f t="shared" si="26"/>
        <v>1.0680540548196005E-2</v>
      </c>
      <c r="P284" s="140">
        <f t="shared" si="28"/>
        <v>5.8094971933167372E-2</v>
      </c>
      <c r="Q284" s="138">
        <v>255.37043554298199</v>
      </c>
      <c r="R284" s="141">
        <f t="shared" si="25"/>
        <v>1.0170092104022643E-2</v>
      </c>
      <c r="S284" s="141">
        <f t="shared" si="27"/>
        <v>7.8221107887765928E-3</v>
      </c>
      <c r="T284" s="141">
        <f t="shared" si="29"/>
        <v>6.3063404956922753E-2</v>
      </c>
    </row>
    <row r="285" spans="11:20" x14ac:dyDescent="0.25">
      <c r="K285" s="25">
        <v>44316</v>
      </c>
      <c r="L285" s="28">
        <v>256.65324875620598</v>
      </c>
      <c r="M285" s="137">
        <v>239.98225832002299</v>
      </c>
      <c r="N285" s="140">
        <f t="shared" si="24"/>
        <v>1.9890764587053189E-2</v>
      </c>
      <c r="O285" s="140">
        <f t="shared" si="26"/>
        <v>2.9637846381787236E-2</v>
      </c>
      <c r="P285" s="140">
        <f t="shared" si="28"/>
        <v>0.11464466048291966</v>
      </c>
      <c r="Q285" s="138">
        <v>259.27791931801403</v>
      </c>
      <c r="R285" s="141">
        <f t="shared" si="25"/>
        <v>1.5301237853644789E-2</v>
      </c>
      <c r="S285" s="141">
        <f t="shared" si="27"/>
        <v>2.5056394973840934E-2</v>
      </c>
      <c r="T285" s="141">
        <f t="shared" si="29"/>
        <v>7.6209941760255751E-2</v>
      </c>
    </row>
    <row r="286" spans="11:20" x14ac:dyDescent="0.25">
      <c r="K286" s="25">
        <v>44347</v>
      </c>
      <c r="L286" s="28">
        <v>261.08467580348702</v>
      </c>
      <c r="M286" s="137">
        <v>244.29339625463501</v>
      </c>
      <c r="N286" s="140">
        <f t="shared" si="24"/>
        <v>1.7964402722067119E-2</v>
      </c>
      <c r="O286" s="140">
        <f t="shared" si="26"/>
        <v>4.7274633531790844E-2</v>
      </c>
      <c r="P286" s="140">
        <f t="shared" si="28"/>
        <v>0.17770191625589193</v>
      </c>
      <c r="Q286" s="138">
        <v>263.67237088957597</v>
      </c>
      <c r="R286" s="141">
        <f t="shared" si="25"/>
        <v>1.6948807608148098E-2</v>
      </c>
      <c r="S286" s="141">
        <f t="shared" si="27"/>
        <v>4.3010098723735402E-2</v>
      </c>
      <c r="T286" s="141">
        <f t="shared" si="29"/>
        <v>0.10088627813612727</v>
      </c>
    </row>
    <row r="287" spans="11:20" x14ac:dyDescent="0.25">
      <c r="K287" s="25">
        <v>44377</v>
      </c>
      <c r="L287" s="28">
        <v>264.16395719515799</v>
      </c>
      <c r="M287" s="137">
        <v>244.72202365510699</v>
      </c>
      <c r="N287" s="140">
        <f t="shared" si="24"/>
        <v>1.754559914608711E-3</v>
      </c>
      <c r="O287" s="140">
        <f t="shared" si="26"/>
        <v>4.0034099037701276E-2</v>
      </c>
      <c r="P287" s="140">
        <f t="shared" si="28"/>
        <v>0.1891719522400559</v>
      </c>
      <c r="Q287" s="138">
        <v>267.21349200333401</v>
      </c>
      <c r="R287" s="141">
        <f t="shared" si="25"/>
        <v>1.343000444760678E-2</v>
      </c>
      <c r="S287" s="141">
        <f t="shared" si="27"/>
        <v>4.63759888068902E-2</v>
      </c>
      <c r="T287" s="141">
        <f t="shared" si="29"/>
        <v>0.12296935540755949</v>
      </c>
    </row>
    <row r="288" spans="11:20" x14ac:dyDescent="0.25">
      <c r="K288" s="25">
        <v>44408</v>
      </c>
      <c r="L288" s="28">
        <v>267.94940355045401</v>
      </c>
      <c r="M288" s="137">
        <v>248.70331456347299</v>
      </c>
      <c r="N288" s="140">
        <f t="shared" si="24"/>
        <v>1.6268625311700369E-2</v>
      </c>
      <c r="O288" s="140">
        <f t="shared" si="26"/>
        <v>3.6340420764855885E-2</v>
      </c>
      <c r="P288" s="140">
        <f t="shared" si="28"/>
        <v>0.18813987168924706</v>
      </c>
      <c r="Q288" s="138">
        <v>270.96406720848699</v>
      </c>
      <c r="R288" s="141">
        <f t="shared" si="25"/>
        <v>1.403587512379878E-2</v>
      </c>
      <c r="S288" s="141">
        <f t="shared" si="27"/>
        <v>4.5071897835385899E-2</v>
      </c>
      <c r="T288" s="141">
        <f t="shared" si="29"/>
        <v>0.14159320198145875</v>
      </c>
    </row>
    <row r="289" spans="11:20" x14ac:dyDescent="0.25">
      <c r="K289" s="25">
        <v>44439</v>
      </c>
      <c r="L289" s="28">
        <v>272.640830038057</v>
      </c>
      <c r="M289" s="137">
        <v>255.10413356890399</v>
      </c>
      <c r="N289" s="140">
        <f t="shared" si="24"/>
        <v>2.5736765980243659E-2</v>
      </c>
      <c r="O289" s="140">
        <f t="shared" si="26"/>
        <v>4.4253088622177028E-2</v>
      </c>
      <c r="P289" s="140">
        <f t="shared" si="28"/>
        <v>0.18412288528304144</v>
      </c>
      <c r="Q289" s="138">
        <v>275.27279827044401</v>
      </c>
      <c r="R289" s="141">
        <f t="shared" si="25"/>
        <v>1.5901485043187558E-2</v>
      </c>
      <c r="S289" s="141">
        <f t="shared" si="27"/>
        <v>4.3995612212726742E-2</v>
      </c>
      <c r="T289" s="141">
        <f t="shared" si="29"/>
        <v>0.15133791235464855</v>
      </c>
    </row>
    <row r="290" spans="11:20" x14ac:dyDescent="0.25">
      <c r="K290" s="25">
        <v>44469</v>
      </c>
      <c r="L290" s="28">
        <v>276.57326795951798</v>
      </c>
      <c r="M290" s="137">
        <v>264.52393653559602</v>
      </c>
      <c r="N290" s="140">
        <f t="shared" si="24"/>
        <v>3.692532470920451E-2</v>
      </c>
      <c r="O290" s="140">
        <f t="shared" si="26"/>
        <v>8.0915941216620491E-2</v>
      </c>
      <c r="P290" s="140">
        <f t="shared" si="28"/>
        <v>0.20574375095480257</v>
      </c>
      <c r="Q290" s="138">
        <v>278.07339076409198</v>
      </c>
      <c r="R290" s="141">
        <f t="shared" si="25"/>
        <v>1.0173880278924186E-2</v>
      </c>
      <c r="S290" s="141">
        <f t="shared" si="27"/>
        <v>4.0641281543607466E-2</v>
      </c>
      <c r="T290" s="141">
        <f t="shared" si="29"/>
        <v>0.14421669066130338</v>
      </c>
    </row>
    <row r="291" spans="11:20" x14ac:dyDescent="0.25">
      <c r="K291" s="25">
        <v>44500</v>
      </c>
      <c r="L291" s="28">
        <v>282.46028015084403</v>
      </c>
      <c r="M291" s="137">
        <v>273.202089910197</v>
      </c>
      <c r="N291" s="140">
        <f t="shared" si="24"/>
        <v>3.2806684673820419E-2</v>
      </c>
      <c r="O291" s="140">
        <f t="shared" si="26"/>
        <v>9.8506026707865013E-2</v>
      </c>
      <c r="P291" s="140">
        <f t="shared" si="28"/>
        <v>0.21361154758068013</v>
      </c>
      <c r="Q291" s="138">
        <v>283.21474582486599</v>
      </c>
      <c r="R291" s="141">
        <f t="shared" si="25"/>
        <v>1.8489201885324436E-2</v>
      </c>
      <c r="S291" s="141">
        <f t="shared" si="27"/>
        <v>4.521145088567402E-2</v>
      </c>
      <c r="T291" s="141">
        <f t="shared" si="29"/>
        <v>0.14002251426185919</v>
      </c>
    </row>
    <row r="292" spans="11:20" x14ac:dyDescent="0.25">
      <c r="K292" s="25">
        <v>44530</v>
      </c>
      <c r="L292" s="28">
        <v>288.097389685282</v>
      </c>
      <c r="M292" s="137">
        <v>277.10601148795001</v>
      </c>
      <c r="N292" s="140">
        <f t="shared" si="24"/>
        <v>1.4289501149263639E-2</v>
      </c>
      <c r="O292" s="140">
        <f t="shared" si="26"/>
        <v>8.6246653910463822E-2</v>
      </c>
      <c r="P292" s="140">
        <f t="shared" si="28"/>
        <v>0.21152140845638345</v>
      </c>
      <c r="Q292" s="138">
        <v>289.02785204445797</v>
      </c>
      <c r="R292" s="141">
        <f t="shared" si="25"/>
        <v>2.0525436282144316E-2</v>
      </c>
      <c r="S292" s="141">
        <f t="shared" si="27"/>
        <v>4.9968808616172034E-2</v>
      </c>
      <c r="T292" s="141">
        <f t="shared" si="29"/>
        <v>0.1460553566527345</v>
      </c>
    </row>
    <row r="293" spans="11:20" x14ac:dyDescent="0.25">
      <c r="K293" s="25">
        <v>44561</v>
      </c>
      <c r="L293" s="28">
        <v>290.54712417200301</v>
      </c>
      <c r="M293" s="137">
        <v>274.47032896171203</v>
      </c>
      <c r="N293" s="140">
        <f t="shared" si="24"/>
        <v>-9.511459214058271E-3</v>
      </c>
      <c r="O293" s="140">
        <f t="shared" si="26"/>
        <v>3.7601105428799464E-2</v>
      </c>
      <c r="P293" s="140">
        <f t="shared" si="28"/>
        <v>0.17891862809526771</v>
      </c>
      <c r="Q293" s="138">
        <v>292.34208797772601</v>
      </c>
      <c r="R293" s="141">
        <f t="shared" si="25"/>
        <v>1.1466839302249232E-2</v>
      </c>
      <c r="S293" s="141">
        <f t="shared" si="27"/>
        <v>5.1312702644529917E-2</v>
      </c>
      <c r="T293" s="141">
        <f t="shared" si="29"/>
        <v>0.15373112612528872</v>
      </c>
    </row>
    <row r="294" spans="11:20" x14ac:dyDescent="0.25">
      <c r="K294" s="25">
        <v>44592</v>
      </c>
      <c r="L294" s="28">
        <v>289.48940559749502</v>
      </c>
      <c r="M294" s="137">
        <v>267.231824963848</v>
      </c>
      <c r="N294" s="140">
        <f t="shared" si="24"/>
        <v>-2.6372628419423005E-2</v>
      </c>
      <c r="O294" s="140">
        <f t="shared" si="26"/>
        <v>-2.1852925606504203E-2</v>
      </c>
      <c r="P294" s="140">
        <f t="shared" si="28"/>
        <v>0.14655142703727875</v>
      </c>
      <c r="Q294" s="138">
        <v>292.90811347949102</v>
      </c>
      <c r="R294" s="141">
        <f t="shared" si="25"/>
        <v>1.9361752037843072E-3</v>
      </c>
      <c r="S294" s="141">
        <f t="shared" si="27"/>
        <v>3.4226211020167652E-2</v>
      </c>
      <c r="T294" s="141">
        <f t="shared" si="29"/>
        <v>0.15801351558059684</v>
      </c>
    </row>
    <row r="295" spans="11:20" x14ac:dyDescent="0.25">
      <c r="K295" s="25">
        <v>44620</v>
      </c>
      <c r="L295" s="28">
        <v>288.049414322019</v>
      </c>
      <c r="M295" s="137">
        <v>263.80360007272901</v>
      </c>
      <c r="N295" s="140">
        <f t="shared" si="24"/>
        <v>-1.2828655013611412E-2</v>
      </c>
      <c r="O295" s="140">
        <f t="shared" si="26"/>
        <v>-4.800477385457036E-2</v>
      </c>
      <c r="P295" s="140">
        <f t="shared" si="28"/>
        <v>0.13091398632226681</v>
      </c>
      <c r="Q295" s="138">
        <v>292.05109300257499</v>
      </c>
      <c r="R295" s="141">
        <f t="shared" si="25"/>
        <v>-2.9259021429464127E-3</v>
      </c>
      <c r="S295" s="141">
        <f t="shared" si="27"/>
        <v>1.0460033303821392E-2</v>
      </c>
      <c r="T295" s="141">
        <f t="shared" si="29"/>
        <v>0.15526794983217984</v>
      </c>
    </row>
    <row r="296" spans="11:20" x14ac:dyDescent="0.25">
      <c r="K296" s="25">
        <v>44651</v>
      </c>
      <c r="L296" s="28">
        <v>292.10376285968198</v>
      </c>
      <c r="M296" s="137">
        <v>270.22380388027398</v>
      </c>
      <c r="N296" s="140">
        <f t="shared" si="24"/>
        <v>2.4337059106755765E-2</v>
      </c>
      <c r="O296" s="140">
        <f t="shared" si="26"/>
        <v>-1.5471709082370166E-2</v>
      </c>
      <c r="P296" s="140">
        <f t="shared" si="28"/>
        <v>0.14841306969266022</v>
      </c>
      <c r="Q296" s="138">
        <v>295.91637656912798</v>
      </c>
      <c r="R296" s="141">
        <f t="shared" si="25"/>
        <v>1.3234956687934396E-2</v>
      </c>
      <c r="S296" s="141">
        <f t="shared" si="27"/>
        <v>1.2226390719608959E-2</v>
      </c>
      <c r="T296" s="141">
        <f t="shared" si="29"/>
        <v>0.15877304254086844</v>
      </c>
    </row>
    <row r="297" spans="11:20" x14ac:dyDescent="0.25">
      <c r="K297" s="25">
        <v>44681</v>
      </c>
      <c r="L297" s="28">
        <v>301.47281444816298</v>
      </c>
      <c r="M297" s="137">
        <v>287.42892887631899</v>
      </c>
      <c r="N297" s="140">
        <f t="shared" si="24"/>
        <v>6.3669908975406031E-2</v>
      </c>
      <c r="O297" s="140">
        <f t="shared" si="26"/>
        <v>7.557896188151747E-2</v>
      </c>
      <c r="P297" s="140">
        <f t="shared" si="28"/>
        <v>0.19770907603104781</v>
      </c>
      <c r="Q297" s="138">
        <v>303.61795231138302</v>
      </c>
      <c r="R297" s="141">
        <f t="shared" si="25"/>
        <v>2.6026189667322841E-2</v>
      </c>
      <c r="S297" s="141">
        <f t="shared" si="27"/>
        <v>3.6563817589989389E-2</v>
      </c>
      <c r="T297" s="141">
        <f t="shared" si="29"/>
        <v>0.17101353293021559</v>
      </c>
    </row>
    <row r="298" spans="11:20" x14ac:dyDescent="0.25">
      <c r="K298" s="25">
        <v>44712</v>
      </c>
      <c r="L298" s="28">
        <v>309.77108120823499</v>
      </c>
      <c r="M298" s="137">
        <v>297.509835790534</v>
      </c>
      <c r="N298" s="140">
        <f t="shared" si="24"/>
        <v>3.5072694156519146E-2</v>
      </c>
      <c r="O298" s="140">
        <f t="shared" si="26"/>
        <v>0.12777018853613975</v>
      </c>
      <c r="P298" s="140">
        <f t="shared" si="28"/>
        <v>0.21783822383978713</v>
      </c>
      <c r="Q298" s="138">
        <v>311.04461819506997</v>
      </c>
      <c r="R298" s="141">
        <f t="shared" si="25"/>
        <v>2.4460562450768109E-2</v>
      </c>
      <c r="S298" s="141">
        <f t="shared" si="27"/>
        <v>6.5034939596434027E-2</v>
      </c>
      <c r="T298" s="141">
        <f t="shared" si="29"/>
        <v>0.17966329633123812</v>
      </c>
    </row>
    <row r="299" spans="11:20" x14ac:dyDescent="0.25">
      <c r="K299" s="25">
        <v>44742</v>
      </c>
      <c r="L299" s="28">
        <v>313.27567506468802</v>
      </c>
      <c r="M299" s="137">
        <v>300.16258170475999</v>
      </c>
      <c r="N299" s="140">
        <f t="shared" si="24"/>
        <v>8.9164981963612E-3</v>
      </c>
      <c r="O299" s="140">
        <f t="shared" si="26"/>
        <v>0.11079252602687339</v>
      </c>
      <c r="P299" s="140">
        <f t="shared" si="28"/>
        <v>0.22654502942402432</v>
      </c>
      <c r="Q299" s="138">
        <v>314.55331904184197</v>
      </c>
      <c r="R299" s="141">
        <f t="shared" si="25"/>
        <v>1.1280377931411456E-2</v>
      </c>
      <c r="S299" s="141">
        <f t="shared" si="27"/>
        <v>6.2980436192115574E-2</v>
      </c>
      <c r="T299" s="141">
        <f t="shared" si="29"/>
        <v>0.17716106579647306</v>
      </c>
    </row>
    <row r="300" spans="11:20" x14ac:dyDescent="0.25">
      <c r="K300" s="25">
        <v>44773</v>
      </c>
      <c r="L300" s="28">
        <v>312.81090326932701</v>
      </c>
      <c r="M300" s="137">
        <v>294.30735464541601</v>
      </c>
      <c r="N300" s="140">
        <f t="shared" si="24"/>
        <v>-1.9506852006967224E-2</v>
      </c>
      <c r="O300" s="140">
        <f t="shared" si="26"/>
        <v>2.3930875002692531E-2</v>
      </c>
      <c r="P300" s="140">
        <f t="shared" si="28"/>
        <v>0.18336723884033379</v>
      </c>
      <c r="Q300" s="138">
        <v>315.29702288623503</v>
      </c>
      <c r="R300" s="141">
        <f t="shared" si="25"/>
        <v>2.3643172695122505E-3</v>
      </c>
      <c r="S300" s="141">
        <f t="shared" si="27"/>
        <v>3.8466337335923528E-2</v>
      </c>
      <c r="T300" s="141">
        <f t="shared" si="29"/>
        <v>0.16361193620420922</v>
      </c>
    </row>
    <row r="301" spans="11:20" x14ac:dyDescent="0.25">
      <c r="K301" s="25">
        <v>44804</v>
      </c>
      <c r="L301" s="28">
        <v>313.69192031192898</v>
      </c>
      <c r="M301" s="137">
        <v>294.60911553058401</v>
      </c>
      <c r="N301" s="140">
        <f t="shared" si="24"/>
        <v>1.0253256685737178E-3</v>
      </c>
      <c r="O301" s="140">
        <f t="shared" si="26"/>
        <v>-9.7499978521459196E-3</v>
      </c>
      <c r="P301" s="140">
        <f t="shared" si="28"/>
        <v>0.15485825889610561</v>
      </c>
      <c r="Q301" s="138">
        <v>316.34634651090499</v>
      </c>
      <c r="R301" s="141">
        <f t="shared" si="25"/>
        <v>3.3280479944417518E-3</v>
      </c>
      <c r="S301" s="141">
        <f t="shared" si="27"/>
        <v>1.7044912548559443E-2</v>
      </c>
      <c r="T301" s="141">
        <f t="shared" si="29"/>
        <v>0.1492103415176822</v>
      </c>
    </row>
    <row r="302" spans="11:20" x14ac:dyDescent="0.25">
      <c r="K302" s="25">
        <v>44834</v>
      </c>
      <c r="L302" s="28">
        <v>313.45222052921099</v>
      </c>
      <c r="M302" s="137">
        <v>294.72572102410197</v>
      </c>
      <c r="N302" s="140">
        <f t="shared" si="24"/>
        <v>3.9579730351513298E-4</v>
      </c>
      <c r="O302" s="140">
        <f t="shared" si="26"/>
        <v>-1.8113052765536652E-2</v>
      </c>
      <c r="P302" s="140">
        <f t="shared" si="28"/>
        <v>0.11417410796183969</v>
      </c>
      <c r="Q302" s="138">
        <v>316.10377422373898</v>
      </c>
      <c r="R302" s="141">
        <f t="shared" si="25"/>
        <v>-7.6679338908580696E-4</v>
      </c>
      <c r="S302" s="141">
        <f t="shared" si="27"/>
        <v>4.9290695346018154E-3</v>
      </c>
      <c r="T302" s="141">
        <f t="shared" si="29"/>
        <v>0.13676383545777915</v>
      </c>
    </row>
    <row r="303" spans="11:20" x14ac:dyDescent="0.25">
      <c r="K303" s="25">
        <v>44865</v>
      </c>
      <c r="L303" s="28">
        <v>313.77569298220902</v>
      </c>
      <c r="M303" s="137">
        <v>297.199338739545</v>
      </c>
      <c r="N303" s="140">
        <f t="shared" si="24"/>
        <v>8.3929482192723892E-3</v>
      </c>
      <c r="O303" s="140">
        <f t="shared" si="26"/>
        <v>9.8264078300498436E-3</v>
      </c>
      <c r="P303" s="140">
        <f t="shared" si="28"/>
        <v>8.7836988499012003E-2</v>
      </c>
      <c r="Q303" s="138">
        <v>316.117100081199</v>
      </c>
      <c r="R303" s="141">
        <f t="shared" si="25"/>
        <v>4.2156590799091731E-5</v>
      </c>
      <c r="S303" s="141">
        <f t="shared" si="27"/>
        <v>2.6009671371360898E-3</v>
      </c>
      <c r="T303" s="141">
        <f t="shared" si="29"/>
        <v>0.11617458038953643</v>
      </c>
    </row>
    <row r="304" spans="11:20" x14ac:dyDescent="0.25">
      <c r="K304" s="25">
        <v>44895</v>
      </c>
      <c r="L304" s="28">
        <v>310.42972146825798</v>
      </c>
      <c r="M304" s="137">
        <v>286.34902111381598</v>
      </c>
      <c r="N304" s="140">
        <f t="shared" si="24"/>
        <v>-3.6508552380185022E-2</v>
      </c>
      <c r="O304" s="140">
        <f t="shared" si="26"/>
        <v>-2.8037470605387749E-2</v>
      </c>
      <c r="P304" s="140">
        <f t="shared" si="28"/>
        <v>3.3355500215367595E-2</v>
      </c>
      <c r="Q304" s="138">
        <v>314.38528760545501</v>
      </c>
      <c r="R304" s="141">
        <f t="shared" si="25"/>
        <v>-5.4783891010614649E-3</v>
      </c>
      <c r="S304" s="141">
        <f t="shared" si="27"/>
        <v>-6.1990882053142293E-3</v>
      </c>
      <c r="T304" s="141">
        <f t="shared" si="29"/>
        <v>8.7733536341323193E-2</v>
      </c>
    </row>
    <row r="305" spans="11:20" x14ac:dyDescent="0.25">
      <c r="K305" s="25">
        <v>44926</v>
      </c>
      <c r="L305" s="28">
        <v>306.273444260085</v>
      </c>
      <c r="M305" s="137">
        <v>274.61433016695702</v>
      </c>
      <c r="N305" s="140">
        <f t="shared" si="24"/>
        <v>-4.0980377377280219E-2</v>
      </c>
      <c r="O305" s="140">
        <f t="shared" si="26"/>
        <v>-6.823765088185263E-2</v>
      </c>
      <c r="P305" s="140">
        <f t="shared" si="28"/>
        <v>5.2465126481870961E-4</v>
      </c>
      <c r="Q305" s="138">
        <v>312.13931782974799</v>
      </c>
      <c r="R305" s="141">
        <f t="shared" si="25"/>
        <v>-7.1440040747887679E-3</v>
      </c>
      <c r="S305" s="141">
        <f t="shared" si="27"/>
        <v>-1.2541629418144629E-2</v>
      </c>
      <c r="T305" s="141">
        <f t="shared" si="29"/>
        <v>6.7719396782615737E-2</v>
      </c>
    </row>
    <row r="306" spans="11:20" x14ac:dyDescent="0.25">
      <c r="K306" s="25">
        <v>44957</v>
      </c>
      <c r="L306" s="28">
        <v>304.1616461301</v>
      </c>
      <c r="M306" s="137">
        <v>262.432824897991</v>
      </c>
      <c r="N306" s="140">
        <f t="shared" si="24"/>
        <v>-4.435859287299404E-2</v>
      </c>
      <c r="O306" s="140">
        <f t="shared" si="26"/>
        <v>-0.1169804548994039</v>
      </c>
      <c r="P306" s="140">
        <f t="shared" si="28"/>
        <v>-1.7958190670240071E-2</v>
      </c>
      <c r="Q306" s="138">
        <v>311.94107842702999</v>
      </c>
      <c r="R306" s="141">
        <f t="shared" si="25"/>
        <v>-6.3509910925774182E-4</v>
      </c>
      <c r="S306" s="141">
        <f t="shared" si="27"/>
        <v>-1.3210363036660566E-2</v>
      </c>
      <c r="T306" s="141">
        <f t="shared" si="29"/>
        <v>6.4979302626492874E-2</v>
      </c>
    </row>
    <row r="307" spans="11:20" x14ac:dyDescent="0.25">
      <c r="K307" s="25">
        <v>44985</v>
      </c>
      <c r="L307" s="28">
        <v>305.44733824252</v>
      </c>
      <c r="M307" s="137">
        <v>260.37047448258699</v>
      </c>
      <c r="N307" s="140">
        <f t="shared" si="24"/>
        <v>-7.8585840632003912E-3</v>
      </c>
      <c r="O307" s="140">
        <f t="shared" si="26"/>
        <v>-9.0723364550644781E-2</v>
      </c>
      <c r="P307" s="140">
        <f t="shared" si="28"/>
        <v>-1.3013945181928999E-2</v>
      </c>
      <c r="Q307" s="138">
        <v>313.62874254566702</v>
      </c>
      <c r="R307" s="141">
        <f t="shared" si="25"/>
        <v>5.4102015904642364E-3</v>
      </c>
      <c r="S307" s="141">
        <f t="shared" si="27"/>
        <v>-2.4064264124771251E-3</v>
      </c>
      <c r="T307" s="141">
        <f t="shared" si="29"/>
        <v>7.388313230144905E-2</v>
      </c>
    </row>
    <row r="308" spans="11:20" x14ac:dyDescent="0.25">
      <c r="K308" s="25">
        <v>45016</v>
      </c>
      <c r="L308" s="28">
        <v>309.94494698212998</v>
      </c>
      <c r="M308" s="137">
        <v>260.459179906114</v>
      </c>
      <c r="N308" s="140">
        <f t="shared" si="24"/>
        <v>3.4068925711827625E-4</v>
      </c>
      <c r="O308" s="140">
        <f t="shared" si="26"/>
        <v>-5.1545563016456963E-2</v>
      </c>
      <c r="P308" s="140">
        <f t="shared" si="28"/>
        <v>-3.6135321292739664E-2</v>
      </c>
      <c r="Q308" s="138">
        <v>318.058467306365</v>
      </c>
      <c r="R308" s="141">
        <f t="shared" si="25"/>
        <v>1.4124103309992364E-2</v>
      </c>
      <c r="S308" s="141">
        <f t="shared" si="27"/>
        <v>1.896316528712827E-2</v>
      </c>
      <c r="T308" s="141">
        <f t="shared" si="29"/>
        <v>7.4825499669716633E-2</v>
      </c>
    </row>
    <row r="309" spans="11:20" x14ac:dyDescent="0.25">
      <c r="K309" s="25">
        <v>45046</v>
      </c>
      <c r="L309" s="28">
        <v>310.84631446937499</v>
      </c>
      <c r="M309" s="137">
        <v>262.27165210268799</v>
      </c>
      <c r="N309" s="140">
        <f t="shared" si="24"/>
        <v>6.9587572118876562E-3</v>
      </c>
      <c r="O309" s="140">
        <f t="shared" si="26"/>
        <v>-6.1414876498644411E-4</v>
      </c>
      <c r="P309" s="140">
        <f t="shared" si="28"/>
        <v>-8.7525207960038709E-2</v>
      </c>
      <c r="Q309" s="138">
        <v>318.39873186810303</v>
      </c>
      <c r="R309" s="141">
        <f t="shared" si="25"/>
        <v>1.0698176489993827E-3</v>
      </c>
      <c r="S309" s="141">
        <f t="shared" si="27"/>
        <v>2.070151668910003E-2</v>
      </c>
      <c r="T309" s="141">
        <f t="shared" si="29"/>
        <v>4.868216600565578E-2</v>
      </c>
    </row>
    <row r="310" spans="11:20" x14ac:dyDescent="0.25">
      <c r="K310" s="25">
        <v>45077</v>
      </c>
      <c r="L310" s="28">
        <v>313.28005971147502</v>
      </c>
      <c r="M310" s="137">
        <v>266.574365648406</v>
      </c>
      <c r="N310" s="140">
        <f t="shared" si="24"/>
        <v>1.6405560842059019E-2</v>
      </c>
      <c r="O310" s="140">
        <f t="shared" si="26"/>
        <v>2.3827168491924899E-2</v>
      </c>
      <c r="P310" s="140">
        <f t="shared" si="28"/>
        <v>-0.10398133581004887</v>
      </c>
      <c r="Q310" s="138">
        <v>320.491856286727</v>
      </c>
      <c r="R310" s="141">
        <f t="shared" si="25"/>
        <v>6.5739094070609294E-3</v>
      </c>
      <c r="S310" s="141">
        <f t="shared" si="27"/>
        <v>2.1882923374156871E-2</v>
      </c>
      <c r="T310" s="141">
        <f t="shared" si="29"/>
        <v>3.0372613892108102E-2</v>
      </c>
    </row>
    <row r="311" spans="11:20" x14ac:dyDescent="0.25">
      <c r="K311" s="25">
        <v>45107</v>
      </c>
      <c r="L311" s="28">
        <v>311.77676285944301</v>
      </c>
      <c r="M311" s="137">
        <v>272.45074963828898</v>
      </c>
      <c r="N311" s="140">
        <f t="shared" si="24"/>
        <v>2.204407004998199E-2</v>
      </c>
      <c r="O311" s="140">
        <f t="shared" si="26"/>
        <v>4.6040111684669816E-2</v>
      </c>
      <c r="P311" s="140">
        <f t="shared" si="28"/>
        <v>-9.2322740259904834E-2</v>
      </c>
      <c r="Q311" s="138">
        <v>318.33769963075099</v>
      </c>
      <c r="R311" s="141">
        <f t="shared" si="25"/>
        <v>-6.7214084031165244E-3</v>
      </c>
      <c r="S311" s="141">
        <f t="shared" si="27"/>
        <v>8.7792765509697723E-4</v>
      </c>
      <c r="T311" s="141">
        <f t="shared" si="29"/>
        <v>1.2030966961138922E-2</v>
      </c>
    </row>
    <row r="312" spans="11:20" x14ac:dyDescent="0.25">
      <c r="K312" s="25">
        <v>45138</v>
      </c>
      <c r="L312" s="28">
        <v>316.24660082936498</v>
      </c>
      <c r="M312" s="137">
        <v>276.54534050894199</v>
      </c>
      <c r="N312" s="140">
        <f t="shared" si="24"/>
        <v>1.5028737766693778E-2</v>
      </c>
      <c r="O312" s="140">
        <f t="shared" si="26"/>
        <v>5.4423298483914584E-2</v>
      </c>
      <c r="P312" s="140">
        <f t="shared" si="28"/>
        <v>-6.0351920725439712E-2</v>
      </c>
      <c r="Q312" s="138">
        <v>323.26036636169403</v>
      </c>
      <c r="R312" s="141">
        <f t="shared" si="25"/>
        <v>1.546366244605335E-2</v>
      </c>
      <c r="S312" s="141">
        <f t="shared" si="27"/>
        <v>1.5269013369076267E-2</v>
      </c>
      <c r="T312" s="141">
        <f t="shared" si="29"/>
        <v>2.5256640238979777E-2</v>
      </c>
    </row>
    <row r="313" spans="11:20" x14ac:dyDescent="0.25">
      <c r="K313" s="25">
        <v>45169</v>
      </c>
      <c r="L313" s="28">
        <v>315.34404071182001</v>
      </c>
      <c r="M313" s="137">
        <v>275.50646876722698</v>
      </c>
      <c r="N313" s="140">
        <f t="shared" si="24"/>
        <v>-3.756605480327857E-3</v>
      </c>
      <c r="O313" s="140">
        <f t="shared" si="26"/>
        <v>3.3506984428509634E-2</v>
      </c>
      <c r="P313" s="140">
        <f t="shared" si="28"/>
        <v>-6.4840650734630634E-2</v>
      </c>
      <c r="Q313" s="138">
        <v>322.56864956882401</v>
      </c>
      <c r="R313" s="141">
        <f t="shared" si="25"/>
        <v>-2.1398131811063426E-3</v>
      </c>
      <c r="S313" s="141">
        <f t="shared" si="27"/>
        <v>6.480018887715655E-3</v>
      </c>
      <c r="T313" s="141">
        <f t="shared" si="29"/>
        <v>1.9669274282908544E-2</v>
      </c>
    </row>
    <row r="314" spans="11:20" x14ac:dyDescent="0.25">
      <c r="K314" s="25">
        <v>45199</v>
      </c>
      <c r="L314" s="28">
        <v>318.90519652412303</v>
      </c>
      <c r="M314" s="137">
        <v>265.25246730036997</v>
      </c>
      <c r="N314" s="140">
        <f t="shared" si="24"/>
        <v>-3.7218732150788525E-2</v>
      </c>
      <c r="O314" s="140">
        <f t="shared" si="26"/>
        <v>-2.6420490116013995E-2</v>
      </c>
      <c r="P314" s="140">
        <f t="shared" si="28"/>
        <v>-0.10000231273103488</v>
      </c>
      <c r="Q314" s="138">
        <v>328.74713635966799</v>
      </c>
      <c r="R314" s="141">
        <f t="shared" si="25"/>
        <v>1.9154021319501169E-2</v>
      </c>
      <c r="S314" s="141">
        <f t="shared" si="27"/>
        <v>3.2699352734505638E-2</v>
      </c>
      <c r="T314" s="141">
        <f t="shared" si="29"/>
        <v>3.9997504512489623E-2</v>
      </c>
    </row>
    <row r="315" spans="11:20" x14ac:dyDescent="0.25">
      <c r="K315" s="25">
        <v>45230</v>
      </c>
      <c r="L315" s="28">
        <v>314.47268708653502</v>
      </c>
      <c r="M315" s="137">
        <v>261.37335408975298</v>
      </c>
      <c r="N315" s="140">
        <f t="shared" ref="N315" si="30">M315/M314-1</f>
        <v>-1.4624230455222542E-2</v>
      </c>
      <c r="O315" s="140">
        <f t="shared" ref="O315" si="31">M315/M312-1</f>
        <v>-5.4862563915440199E-2</v>
      </c>
      <c r="P315" s="140">
        <f t="shared" ref="P315" si="32">M315/M303-1</f>
        <v>-0.12054530404318509</v>
      </c>
      <c r="Q315" s="138">
        <v>325.854675397694</v>
      </c>
      <c r="R315" s="141">
        <f t="shared" ref="R315" si="33">Q315/Q314-1</f>
        <v>-8.7984369810889529E-3</v>
      </c>
      <c r="S315" s="141">
        <f t="shared" ref="S315" si="34">Q315/Q312-1</f>
        <v>8.0254473049046204E-3</v>
      </c>
      <c r="T315" s="141">
        <f t="shared" ref="T315" si="35">Q315/Q303-1</f>
        <v>3.0803696838904937E-2</v>
      </c>
    </row>
    <row r="316" spans="11:20" x14ac:dyDescent="0.25">
      <c r="K316" s="25">
        <v>45260</v>
      </c>
      <c r="L316" s="28" t="s">
        <v>76</v>
      </c>
      <c r="M316" s="27" t="s">
        <v>76</v>
      </c>
      <c r="N316" s="27"/>
      <c r="O316" s="27"/>
      <c r="P316" s="27"/>
      <c r="Q316" s="27" t="s">
        <v>76</v>
      </c>
    </row>
    <row r="317" spans="11:20" x14ac:dyDescent="0.25">
      <c r="K317" s="68"/>
      <c r="L317" s="142" t="s">
        <v>114</v>
      </c>
      <c r="M317" s="143" t="s">
        <v>115</v>
      </c>
      <c r="N317" s="27"/>
      <c r="O317" s="27"/>
      <c r="P317" s="27"/>
      <c r="Q317" s="143" t="s">
        <v>116</v>
      </c>
    </row>
    <row r="318" spans="11:20" x14ac:dyDescent="0.25">
      <c r="K318" s="68" t="s">
        <v>103</v>
      </c>
      <c r="L318" s="144">
        <f>MIN($L$138:$L$173)</f>
        <v>119.491163187664</v>
      </c>
      <c r="M318" s="144">
        <f>MIN($M$138:$M$173)</f>
        <v>99.693835038705501</v>
      </c>
      <c r="N318" s="25">
        <f>INDEX($K$138:$K$173,MATCH(M318,$M$138:$M$173,0),1)</f>
        <v>40237</v>
      </c>
      <c r="O318" s="27"/>
      <c r="P318" s="27"/>
      <c r="Q318" s="144">
        <f>MIN($Q$138:$Q$173)</f>
        <v>122.905596652049</v>
      </c>
      <c r="R318" s="25">
        <f>INDEX($K$138:$K$173,MATCH(Q318,$Q$138:$Q$173,0),1)</f>
        <v>40755</v>
      </c>
    </row>
    <row r="319" spans="11:20" x14ac:dyDescent="0.25">
      <c r="K319" s="68" t="s">
        <v>104</v>
      </c>
      <c r="L319" s="145">
        <f>L315/L318-1</f>
        <v>1.6317652175889141</v>
      </c>
      <c r="M319" s="145">
        <f>M315/M318-1</f>
        <v>1.6217604527729965</v>
      </c>
      <c r="N319" s="27"/>
      <c r="O319" s="27"/>
      <c r="P319" s="27"/>
      <c r="Q319" s="145">
        <f>Q315/Q318-1</f>
        <v>1.6512598634560356</v>
      </c>
    </row>
    <row r="320" spans="11:20" x14ac:dyDescent="0.25">
      <c r="K320" s="68" t="s">
        <v>105</v>
      </c>
      <c r="L320" s="145">
        <f>L315/L303-1</f>
        <v>2.2213132499255828E-3</v>
      </c>
      <c r="M320" s="145">
        <f>M315/M303-1</f>
        <v>-0.12054530404318509</v>
      </c>
      <c r="N320" s="27"/>
      <c r="O320" s="27"/>
      <c r="P320" s="27"/>
      <c r="Q320" s="145">
        <f>Q315/Q303-1</f>
        <v>3.0803696838904937E-2</v>
      </c>
    </row>
    <row r="321" spans="11:17" x14ac:dyDescent="0.25">
      <c r="K321" s="68" t="s">
        <v>106</v>
      </c>
      <c r="L321" s="145">
        <f>L315/L312-1</f>
        <v>-5.609273706587925E-3</v>
      </c>
      <c r="M321" s="145">
        <f>M315/M312-1</f>
        <v>-5.4862563915440199E-2</v>
      </c>
      <c r="N321" s="27"/>
      <c r="O321" s="27"/>
      <c r="P321" s="27"/>
      <c r="Q321" s="145">
        <f>Q315/Q312-1</f>
        <v>8.0254473049046204E-3</v>
      </c>
    </row>
    <row r="322" spans="11:17" x14ac:dyDescent="0.25">
      <c r="K322" s="68" t="s">
        <v>107</v>
      </c>
      <c r="L322" s="145">
        <f>L315/L314-1</f>
        <v>-1.3899144591871582E-2</v>
      </c>
      <c r="M322" s="145">
        <f>M315/M314-1</f>
        <v>-1.4624230455222542E-2</v>
      </c>
      <c r="N322" s="27"/>
      <c r="O322" s="27"/>
      <c r="P322" s="27"/>
      <c r="Q322" s="145">
        <f>Q315/Q314-1</f>
        <v>-8.7984369810889529E-3</v>
      </c>
    </row>
    <row r="323" spans="11:17" x14ac:dyDescent="0.25">
      <c r="K323" s="25">
        <v>45473</v>
      </c>
      <c r="L323" s="28" t="s">
        <v>76</v>
      </c>
      <c r="M323" s="27" t="s">
        <v>76</v>
      </c>
      <c r="N323" s="27"/>
      <c r="O323" s="27"/>
      <c r="P323" s="27"/>
      <c r="Q323" s="27" t="s">
        <v>76</v>
      </c>
    </row>
    <row r="324" spans="11:17" x14ac:dyDescent="0.25">
      <c r="K324" s="25">
        <v>45504</v>
      </c>
      <c r="L324" s="28" t="s">
        <v>76</v>
      </c>
      <c r="M324" s="27" t="s">
        <v>76</v>
      </c>
      <c r="N324" s="27"/>
      <c r="O324" s="27"/>
      <c r="P324" s="27"/>
      <c r="Q324" s="27" t="s">
        <v>76</v>
      </c>
    </row>
    <row r="325" spans="11:17" x14ac:dyDescent="0.25">
      <c r="K325" s="25">
        <v>45535</v>
      </c>
      <c r="L325" s="28" t="s">
        <v>76</v>
      </c>
      <c r="M325" s="27" t="s">
        <v>76</v>
      </c>
      <c r="N325" s="27"/>
      <c r="O325" s="27"/>
      <c r="P325" s="27"/>
      <c r="Q325" s="27" t="s">
        <v>76</v>
      </c>
    </row>
    <row r="326" spans="11:17" x14ac:dyDescent="0.25">
      <c r="K326" s="25">
        <v>45565</v>
      </c>
      <c r="L326" s="28" t="s">
        <v>76</v>
      </c>
      <c r="M326" s="27" t="s">
        <v>76</v>
      </c>
      <c r="N326" s="27"/>
      <c r="O326" s="27"/>
      <c r="P326" s="27"/>
      <c r="Q326" s="27" t="s">
        <v>76</v>
      </c>
    </row>
    <row r="327" spans="11:17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7" x14ac:dyDescent="0.25">
      <c r="L328" s="30"/>
    </row>
    <row r="329" spans="11:17" x14ac:dyDescent="0.25">
      <c r="L329" s="30"/>
    </row>
    <row r="330" spans="11:17" x14ac:dyDescent="0.25">
      <c r="L330" s="30"/>
    </row>
    <row r="331" spans="11:17" x14ac:dyDescent="0.25">
      <c r="L331" s="30"/>
    </row>
    <row r="332" spans="11:17" x14ac:dyDescent="0.25">
      <c r="L332" s="30"/>
    </row>
    <row r="333" spans="11:17" x14ac:dyDescent="0.25">
      <c r="L333" s="30"/>
    </row>
    <row r="334" spans="11:17" x14ac:dyDescent="0.25">
      <c r="L334" s="30"/>
    </row>
    <row r="335" spans="11:17" x14ac:dyDescent="0.25">
      <c r="L335" s="30"/>
    </row>
    <row r="336" spans="11:17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19">
    <cfRule type="expression" dxfId="19" priority="4">
      <formula>$L6=""</formula>
    </cfRule>
  </conditionalFormatting>
  <conditionalFormatting sqref="K320:K322">
    <cfRule type="expression" dxfId="18" priority="3">
      <formula>$L319=""</formula>
    </cfRule>
  </conditionalFormatting>
  <conditionalFormatting sqref="K323:K327">
    <cfRule type="expression" dxfId="17" priority="5">
      <formula>$L323=""</formula>
    </cfRule>
  </conditionalFormatting>
  <conditionalFormatting sqref="N318">
    <cfRule type="expression" dxfId="16" priority="2">
      <formula>$L318=""</formula>
    </cfRule>
  </conditionalFormatting>
  <conditionalFormatting sqref="R318">
    <cfRule type="expression" dxfId="15" priority="1">
      <formula>$L318=""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1CFB-B556-4E80-B9B4-08CCBDA26FE1}">
  <sheetPr codeName="Sheet4"/>
  <dimension ref="A1:S364"/>
  <sheetViews>
    <sheetView workbookViewId="0">
      <selection activeCell="I323" sqref="I323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34" t="s">
        <v>5</v>
      </c>
      <c r="M5" s="134" t="s">
        <v>117</v>
      </c>
      <c r="N5" s="134" t="s">
        <v>118</v>
      </c>
      <c r="O5" s="134" t="s">
        <v>119</v>
      </c>
      <c r="P5" s="135" t="s">
        <v>6</v>
      </c>
      <c r="Q5" s="146" t="s">
        <v>120</v>
      </c>
      <c r="R5" s="146" t="s">
        <v>121</v>
      </c>
      <c r="S5" s="146" t="s">
        <v>122</v>
      </c>
    </row>
    <row r="6" spans="1:19" x14ac:dyDescent="0.25">
      <c r="A6" s="40"/>
      <c r="K6" s="41">
        <v>35079</v>
      </c>
      <c r="L6" s="147">
        <v>64.297455922392601</v>
      </c>
      <c r="M6" s="147"/>
      <c r="N6" s="147"/>
      <c r="O6" s="147"/>
      <c r="P6" s="116">
        <v>70.3738637448958</v>
      </c>
      <c r="Q6" s="148"/>
      <c r="R6" s="139"/>
      <c r="S6" s="139"/>
    </row>
    <row r="7" spans="1:19" x14ac:dyDescent="0.25">
      <c r="A7" s="176" t="s">
        <v>77</v>
      </c>
      <c r="B7" s="176"/>
      <c r="C7" s="176"/>
      <c r="D7" s="176"/>
      <c r="E7" s="176"/>
      <c r="F7" s="176"/>
      <c r="G7" s="176"/>
      <c r="H7" s="176"/>
      <c r="I7" s="176"/>
      <c r="J7" s="176"/>
      <c r="K7" s="41">
        <v>35110</v>
      </c>
      <c r="L7" s="147">
        <v>63.749699007379903</v>
      </c>
      <c r="M7" s="149">
        <f>L7/L6-1</f>
        <v>-8.5191071272531227E-3</v>
      </c>
      <c r="N7" s="147"/>
      <c r="O7" s="147"/>
      <c r="P7" s="116">
        <v>68.082513478168906</v>
      </c>
      <c r="Q7" s="119">
        <f>P7/P6-1</f>
        <v>-3.2559676914045932E-2</v>
      </c>
      <c r="R7" s="116"/>
      <c r="S7" s="116"/>
    </row>
    <row r="8" spans="1:19" x14ac:dyDescent="0.25">
      <c r="A8" s="176" t="s">
        <v>74</v>
      </c>
      <c r="B8" s="176"/>
      <c r="C8" s="176"/>
      <c r="D8" s="176"/>
      <c r="E8" s="176"/>
      <c r="F8" s="176"/>
      <c r="G8" s="176"/>
      <c r="H8" s="176"/>
      <c r="I8" s="176"/>
      <c r="J8" s="176"/>
      <c r="K8" s="41">
        <v>35139</v>
      </c>
      <c r="L8" s="147">
        <v>63.594513217018203</v>
      </c>
      <c r="M8" s="149">
        <f t="shared" ref="M8:M71" si="0">L8/L7-1</f>
        <v>-2.4342984010596869E-3</v>
      </c>
      <c r="N8" s="147"/>
      <c r="O8" s="147"/>
      <c r="P8" s="116">
        <v>66.477596043645605</v>
      </c>
      <c r="Q8" s="119">
        <f t="shared" ref="Q8:Q71" si="1">P8/P7-1</f>
        <v>-2.3573122561609372E-2</v>
      </c>
      <c r="R8" s="116"/>
      <c r="S8" s="116"/>
    </row>
    <row r="9" spans="1:19" ht="15" x14ac:dyDescent="0.25">
      <c r="K9" s="41">
        <v>35170</v>
      </c>
      <c r="L9" s="147">
        <v>63.713407532791699</v>
      </c>
      <c r="M9" s="149">
        <f t="shared" si="0"/>
        <v>1.8695687687357854E-3</v>
      </c>
      <c r="N9" s="149">
        <f>L9/L6-1</f>
        <v>-9.0835380843972136E-3</v>
      </c>
      <c r="O9" s="147"/>
      <c r="P9" s="116">
        <v>66.065213063527693</v>
      </c>
      <c r="Q9" s="119">
        <f t="shared" si="1"/>
        <v>-6.2033377357262331E-3</v>
      </c>
      <c r="R9" s="119">
        <f>P9/P6-1</f>
        <v>-6.1225154511721835E-2</v>
      </c>
      <c r="S9" s="116"/>
    </row>
    <row r="10" spans="1:19" ht="15" x14ac:dyDescent="0.25">
      <c r="K10" s="41">
        <v>35200</v>
      </c>
      <c r="L10" s="147">
        <v>63.610010462190601</v>
      </c>
      <c r="M10" s="149">
        <f t="shared" si="0"/>
        <v>-1.6228463459262432E-3</v>
      </c>
      <c r="N10" s="149">
        <f t="shared" ref="N10:N73" si="2">L10/L7-1</f>
        <v>-2.191203211377224E-3</v>
      </c>
      <c r="O10" s="147"/>
      <c r="P10" s="116">
        <v>64.814180089232394</v>
      </c>
      <c r="Q10" s="119">
        <f t="shared" si="1"/>
        <v>-1.8936334513782849E-2</v>
      </c>
      <c r="R10" s="119">
        <f t="shared" ref="R10:R73" si="3">P10/P7-1</f>
        <v>-4.8005474856396502E-2</v>
      </c>
      <c r="S10" s="116"/>
    </row>
    <row r="11" spans="1:19" ht="15" x14ac:dyDescent="0.25">
      <c r="K11" s="41">
        <v>35231</v>
      </c>
      <c r="L11" s="147">
        <v>63.7447375020528</v>
      </c>
      <c r="M11" s="149">
        <f t="shared" si="0"/>
        <v>2.1180163135214869E-3</v>
      </c>
      <c r="N11" s="149">
        <f t="shared" si="2"/>
        <v>2.3622208494928909E-3</v>
      </c>
      <c r="O11" s="147"/>
      <c r="P11" s="116">
        <v>65.756593472160304</v>
      </c>
      <c r="Q11" s="119">
        <f t="shared" si="1"/>
        <v>1.4540234584938805E-2</v>
      </c>
      <c r="R11" s="119">
        <f t="shared" si="3"/>
        <v>-1.0845797898767717E-2</v>
      </c>
      <c r="S11" s="116"/>
    </row>
    <row r="12" spans="1:19" ht="15" x14ac:dyDescent="0.25">
      <c r="K12" s="41">
        <v>35261</v>
      </c>
      <c r="L12" s="147">
        <v>63.805513373024702</v>
      </c>
      <c r="M12" s="149">
        <f t="shared" si="0"/>
        <v>9.5342569996370585E-4</v>
      </c>
      <c r="N12" s="149">
        <f t="shared" si="2"/>
        <v>1.4456272831679939E-3</v>
      </c>
      <c r="O12" s="147"/>
      <c r="P12" s="116">
        <v>66.818487451257695</v>
      </c>
      <c r="Q12" s="119">
        <f t="shared" si="1"/>
        <v>1.6148859346659661E-2</v>
      </c>
      <c r="R12" s="119">
        <f t="shared" si="3"/>
        <v>1.140198226569944E-2</v>
      </c>
      <c r="S12" s="116"/>
    </row>
    <row r="13" spans="1:19" ht="15" x14ac:dyDescent="0.25">
      <c r="K13" s="41">
        <v>35292</v>
      </c>
      <c r="L13" s="147">
        <v>63.426583122236998</v>
      </c>
      <c r="M13" s="149">
        <f t="shared" si="0"/>
        <v>-5.9388324104905355E-3</v>
      </c>
      <c r="N13" s="149">
        <f t="shared" si="2"/>
        <v>-2.8836237979025237E-3</v>
      </c>
      <c r="O13" s="147"/>
      <c r="P13" s="116">
        <v>68.345278841121399</v>
      </c>
      <c r="Q13" s="119">
        <f t="shared" si="1"/>
        <v>2.2849834650589207E-2</v>
      </c>
      <c r="R13" s="119">
        <f t="shared" si="3"/>
        <v>5.4480342835897755E-2</v>
      </c>
      <c r="S13" s="116"/>
    </row>
    <row r="14" spans="1:19" ht="15" x14ac:dyDescent="0.25">
      <c r="K14" s="41">
        <v>35323</v>
      </c>
      <c r="L14" s="147">
        <v>63.162319692486903</v>
      </c>
      <c r="M14" s="149">
        <f t="shared" si="0"/>
        <v>-4.1664459401951071E-3</v>
      </c>
      <c r="N14" s="149">
        <f t="shared" si="2"/>
        <v>-9.1367198672226424E-3</v>
      </c>
      <c r="O14" s="147"/>
      <c r="P14" s="116">
        <v>68.314205786738299</v>
      </c>
      <c r="Q14" s="119">
        <f t="shared" si="1"/>
        <v>-4.5464814702611545E-4</v>
      </c>
      <c r="R14" s="119">
        <f t="shared" si="3"/>
        <v>3.8895146167521988E-2</v>
      </c>
      <c r="S14" s="116"/>
    </row>
    <row r="15" spans="1:19" ht="15" x14ac:dyDescent="0.25">
      <c r="K15" s="41">
        <v>35353</v>
      </c>
      <c r="L15" s="147">
        <v>62.676912605140402</v>
      </c>
      <c r="M15" s="149">
        <f t="shared" si="0"/>
        <v>-7.6850737862346197E-3</v>
      </c>
      <c r="N15" s="149">
        <f t="shared" si="2"/>
        <v>-1.76881386610932E-2</v>
      </c>
      <c r="O15" s="147"/>
      <c r="P15" s="116">
        <v>68.046861616013501</v>
      </c>
      <c r="Q15" s="119">
        <f t="shared" si="1"/>
        <v>-3.9134491522800907E-3</v>
      </c>
      <c r="R15" s="119">
        <f t="shared" si="3"/>
        <v>1.8383746948056334E-2</v>
      </c>
      <c r="S15" s="116"/>
    </row>
    <row r="16" spans="1:19" ht="15" x14ac:dyDescent="0.25">
      <c r="K16" s="41">
        <v>35384</v>
      </c>
      <c r="L16" s="147">
        <v>64.334693015750901</v>
      </c>
      <c r="M16" s="149">
        <f t="shared" si="0"/>
        <v>2.6449618235894645E-2</v>
      </c>
      <c r="N16" s="149">
        <f t="shared" si="2"/>
        <v>1.4317496683744935E-2</v>
      </c>
      <c r="O16" s="147"/>
      <c r="P16" s="116">
        <v>67.292569160136793</v>
      </c>
      <c r="Q16" s="119">
        <f t="shared" si="1"/>
        <v>-1.108489705422655E-2</v>
      </c>
      <c r="R16" s="119">
        <f t="shared" si="3"/>
        <v>-1.5402814924960428E-2</v>
      </c>
      <c r="S16" s="116"/>
    </row>
    <row r="17" spans="11:19" ht="15" x14ac:dyDescent="0.25">
      <c r="K17" s="41">
        <v>35414</v>
      </c>
      <c r="L17" s="147">
        <v>66.965026969025601</v>
      </c>
      <c r="M17" s="149">
        <f t="shared" si="0"/>
        <v>4.0885155892959935E-2</v>
      </c>
      <c r="N17" s="149">
        <f t="shared" si="2"/>
        <v>6.0205313786013903E-2</v>
      </c>
      <c r="O17" s="147"/>
      <c r="P17" s="116">
        <v>67.780091492018499</v>
      </c>
      <c r="Q17" s="119">
        <f t="shared" si="1"/>
        <v>7.244816745241911E-3</v>
      </c>
      <c r="R17" s="119">
        <f t="shared" si="3"/>
        <v>-7.8184952685710352E-3</v>
      </c>
      <c r="S17" s="116"/>
    </row>
    <row r="18" spans="11:19" ht="15" x14ac:dyDescent="0.25">
      <c r="K18" s="41">
        <v>35445</v>
      </c>
      <c r="L18" s="147">
        <v>70.480306092251098</v>
      </c>
      <c r="M18" s="149">
        <f t="shared" si="0"/>
        <v>5.249425382672479E-2</v>
      </c>
      <c r="N18" s="149">
        <f t="shared" si="2"/>
        <v>0.1245018805612117</v>
      </c>
      <c r="O18" s="149">
        <f>L18/L6-1</f>
        <v>9.616010588850088E-2</v>
      </c>
      <c r="P18" s="116">
        <v>67.812342273203399</v>
      </c>
      <c r="Q18" s="119">
        <f t="shared" si="1"/>
        <v>4.7581495502546645E-4</v>
      </c>
      <c r="R18" s="119">
        <f t="shared" si="3"/>
        <v>-3.446438781166572E-3</v>
      </c>
      <c r="S18" s="119">
        <f>P18/P6-1</f>
        <v>-3.6398761349495823E-2</v>
      </c>
    </row>
    <row r="19" spans="11:19" ht="15" x14ac:dyDescent="0.25">
      <c r="K19" s="41">
        <v>35476</v>
      </c>
      <c r="L19" s="147">
        <v>71.940318827896704</v>
      </c>
      <c r="M19" s="149">
        <f t="shared" si="0"/>
        <v>2.0715187214632724E-2</v>
      </c>
      <c r="N19" s="149">
        <f t="shared" si="2"/>
        <v>0.11821966431523556</v>
      </c>
      <c r="O19" s="149">
        <f t="shared" ref="O19:O82" si="4">L19/L7-1</f>
        <v>0.12848091752666346</v>
      </c>
      <c r="P19" s="116">
        <v>69.0250132599366</v>
      </c>
      <c r="Q19" s="119">
        <f t="shared" si="1"/>
        <v>1.7882747389075249E-2</v>
      </c>
      <c r="R19" s="119">
        <f t="shared" si="3"/>
        <v>2.5744954033142919E-2</v>
      </c>
      <c r="S19" s="119">
        <f t="shared" ref="S19:S82" si="5">P19/P7-1</f>
        <v>1.3843492750453601E-2</v>
      </c>
    </row>
    <row r="20" spans="11:19" ht="15" x14ac:dyDescent="0.25">
      <c r="K20" s="41">
        <v>35504</v>
      </c>
      <c r="L20" s="147">
        <v>72.164962745662095</v>
      </c>
      <c r="M20" s="149">
        <f t="shared" si="0"/>
        <v>3.1226427881534402E-3</v>
      </c>
      <c r="N20" s="149">
        <f t="shared" si="2"/>
        <v>7.7651514708441782E-2</v>
      </c>
      <c r="O20" s="149">
        <f t="shared" si="4"/>
        <v>0.13476712211628961</v>
      </c>
      <c r="P20" s="116">
        <v>68.855355310560498</v>
      </c>
      <c r="Q20" s="119">
        <f t="shared" si="1"/>
        <v>-2.4579198375116462E-3</v>
      </c>
      <c r="R20" s="119">
        <f t="shared" si="3"/>
        <v>1.5864006596518321E-2</v>
      </c>
      <c r="S20" s="119">
        <f t="shared" si="5"/>
        <v>3.5767828688537229E-2</v>
      </c>
    </row>
    <row r="21" spans="11:19" ht="15" x14ac:dyDescent="0.25">
      <c r="K21" s="41">
        <v>35535</v>
      </c>
      <c r="L21" s="147">
        <v>71.366000040061095</v>
      </c>
      <c r="M21" s="149">
        <f t="shared" si="0"/>
        <v>-1.1071338156396715E-2</v>
      </c>
      <c r="N21" s="149">
        <f t="shared" si="2"/>
        <v>1.2566545137456142E-2</v>
      </c>
      <c r="O21" s="149">
        <f t="shared" si="4"/>
        <v>0.12010960963484485</v>
      </c>
      <c r="P21" s="116">
        <v>69.429068384717198</v>
      </c>
      <c r="Q21" s="119">
        <f t="shared" si="1"/>
        <v>8.3321489166539031E-3</v>
      </c>
      <c r="R21" s="119">
        <f t="shared" si="3"/>
        <v>2.3841177834564409E-2</v>
      </c>
      <c r="S21" s="119">
        <f t="shared" si="5"/>
        <v>5.0917194771699981E-2</v>
      </c>
    </row>
    <row r="22" spans="11:19" ht="15" x14ac:dyDescent="0.25">
      <c r="K22" s="41">
        <v>35565</v>
      </c>
      <c r="L22" s="147">
        <v>71.442560991861299</v>
      </c>
      <c r="M22" s="149">
        <f t="shared" si="0"/>
        <v>1.0727930913492223E-3</v>
      </c>
      <c r="N22" s="149">
        <f t="shared" si="2"/>
        <v>-6.9190385050446057E-3</v>
      </c>
      <c r="O22" s="149">
        <f t="shared" si="4"/>
        <v>0.12313392927873079</v>
      </c>
      <c r="P22" s="116">
        <v>69.986167383520495</v>
      </c>
      <c r="Q22" s="119">
        <f t="shared" si="1"/>
        <v>8.0240022193056593E-3</v>
      </c>
      <c r="R22" s="119">
        <f t="shared" si="3"/>
        <v>1.3924722041911863E-2</v>
      </c>
      <c r="S22" s="119">
        <f t="shared" si="5"/>
        <v>7.9797156843882222E-2</v>
      </c>
    </row>
    <row r="23" spans="11:19" ht="15" x14ac:dyDescent="0.25">
      <c r="K23" s="41">
        <v>35596</v>
      </c>
      <c r="L23" s="147">
        <v>72.153073919098205</v>
      </c>
      <c r="M23" s="149">
        <f t="shared" si="0"/>
        <v>9.9452331687528428E-3</v>
      </c>
      <c r="N23" s="149">
        <f t="shared" si="2"/>
        <v>-1.6474513547237724E-4</v>
      </c>
      <c r="O23" s="149">
        <f t="shared" si="4"/>
        <v>0.13190636194516658</v>
      </c>
      <c r="P23" s="116">
        <v>70.519714479632</v>
      </c>
      <c r="Q23" s="119">
        <f t="shared" si="1"/>
        <v>7.6236078650755434E-3</v>
      </c>
      <c r="R23" s="119">
        <f t="shared" si="3"/>
        <v>2.4171818757810382E-2</v>
      </c>
      <c r="S23" s="119">
        <f t="shared" si="5"/>
        <v>7.243564114202905E-2</v>
      </c>
    </row>
    <row r="24" spans="11:19" ht="15" x14ac:dyDescent="0.25">
      <c r="K24" s="41">
        <v>35626</v>
      </c>
      <c r="L24" s="147">
        <v>73.362721803478706</v>
      </c>
      <c r="M24" s="149">
        <f t="shared" si="0"/>
        <v>1.6765022176835176E-2</v>
      </c>
      <c r="N24" s="149">
        <f t="shared" si="2"/>
        <v>2.7978613937964303E-2</v>
      </c>
      <c r="O24" s="149">
        <f t="shared" si="4"/>
        <v>0.14978656114840594</v>
      </c>
      <c r="P24" s="116">
        <v>71.293367649723805</v>
      </c>
      <c r="Q24" s="119">
        <f t="shared" si="1"/>
        <v>1.0970735996318481E-2</v>
      </c>
      <c r="R24" s="119">
        <f t="shared" si="3"/>
        <v>2.6851854826515087E-2</v>
      </c>
      <c r="S24" s="119">
        <f t="shared" si="5"/>
        <v>6.6970689836857167E-2</v>
      </c>
    </row>
    <row r="25" spans="11:19" ht="15" x14ac:dyDescent="0.25">
      <c r="K25" s="41">
        <v>35657</v>
      </c>
      <c r="L25" s="147">
        <v>73.7713944788823</v>
      </c>
      <c r="M25" s="149">
        <f t="shared" si="0"/>
        <v>5.5705767910074755E-3</v>
      </c>
      <c r="N25" s="149">
        <f t="shared" si="2"/>
        <v>3.2597284513447011E-2</v>
      </c>
      <c r="O25" s="149">
        <f t="shared" si="4"/>
        <v>0.16309898543184276</v>
      </c>
      <c r="P25" s="116">
        <v>71.761768735684797</v>
      </c>
      <c r="Q25" s="119">
        <f t="shared" si="1"/>
        <v>6.5700513442192854E-3</v>
      </c>
      <c r="R25" s="119">
        <f t="shared" si="3"/>
        <v>2.5370747085407652E-2</v>
      </c>
      <c r="S25" s="119">
        <f t="shared" si="5"/>
        <v>4.9988674455561544E-2</v>
      </c>
    </row>
    <row r="26" spans="11:19" ht="15" x14ac:dyDescent="0.25">
      <c r="K26" s="41">
        <v>35688</v>
      </c>
      <c r="L26" s="147">
        <v>74.843355875788802</v>
      </c>
      <c r="M26" s="149">
        <f t="shared" si="0"/>
        <v>1.4530854465728771E-2</v>
      </c>
      <c r="N26" s="149">
        <f t="shared" si="2"/>
        <v>3.7285756663771208E-2</v>
      </c>
      <c r="O26" s="149">
        <f t="shared" si="4"/>
        <v>0.18493678256549773</v>
      </c>
      <c r="P26" s="116">
        <v>74.008098620356293</v>
      </c>
      <c r="Q26" s="119">
        <f t="shared" si="1"/>
        <v>3.1302599200770054E-2</v>
      </c>
      <c r="R26" s="119">
        <f t="shared" si="3"/>
        <v>4.9466793313972302E-2</v>
      </c>
      <c r="S26" s="119">
        <f t="shared" si="5"/>
        <v>8.3348591527113047E-2</v>
      </c>
    </row>
    <row r="27" spans="11:19" ht="15" x14ac:dyDescent="0.25">
      <c r="K27" s="41">
        <v>35718</v>
      </c>
      <c r="L27" s="147">
        <v>75.650999368237706</v>
      </c>
      <c r="M27" s="149">
        <f t="shared" si="0"/>
        <v>1.0791118102577935E-2</v>
      </c>
      <c r="N27" s="149">
        <f t="shared" si="2"/>
        <v>3.119128500832824E-2</v>
      </c>
      <c r="O27" s="149">
        <f t="shared" si="4"/>
        <v>0.20699945520343399</v>
      </c>
      <c r="P27" s="116">
        <v>75.692574900519901</v>
      </c>
      <c r="Q27" s="119">
        <f t="shared" si="1"/>
        <v>2.2760702025389934E-2</v>
      </c>
      <c r="R27" s="119">
        <f t="shared" si="3"/>
        <v>6.1705701327087414E-2</v>
      </c>
      <c r="S27" s="119">
        <f t="shared" si="5"/>
        <v>0.11235952846217856</v>
      </c>
    </row>
    <row r="28" spans="11:19" ht="15" x14ac:dyDescent="0.25">
      <c r="K28" s="41">
        <v>35749</v>
      </c>
      <c r="L28" s="147">
        <v>79.0810436419127</v>
      </c>
      <c r="M28" s="149">
        <f t="shared" si="0"/>
        <v>4.5340369622600241E-2</v>
      </c>
      <c r="N28" s="149">
        <f t="shared" si="2"/>
        <v>7.1974363512273598E-2</v>
      </c>
      <c r="O28" s="149">
        <f t="shared" si="4"/>
        <v>0.22921304097233342</v>
      </c>
      <c r="P28" s="116">
        <v>76.583002843337994</v>
      </c>
      <c r="Q28" s="119">
        <f t="shared" si="1"/>
        <v>1.1763742269150557E-2</v>
      </c>
      <c r="R28" s="119">
        <f t="shared" si="3"/>
        <v>6.7183880673439278E-2</v>
      </c>
      <c r="S28" s="119">
        <f t="shared" si="5"/>
        <v>0.13806032076279728</v>
      </c>
    </row>
    <row r="29" spans="11:19" ht="15" x14ac:dyDescent="0.25">
      <c r="K29" s="41">
        <v>35779</v>
      </c>
      <c r="L29" s="147">
        <v>81.516581090319605</v>
      </c>
      <c r="M29" s="149">
        <f t="shared" si="0"/>
        <v>3.0797993251521438E-2</v>
      </c>
      <c r="N29" s="149">
        <f t="shared" si="2"/>
        <v>8.9162560075550124E-2</v>
      </c>
      <c r="O29" s="149">
        <f t="shared" si="4"/>
        <v>0.21730080282092268</v>
      </c>
      <c r="P29" s="116">
        <v>77.411162852226099</v>
      </c>
      <c r="Q29" s="119">
        <f t="shared" si="1"/>
        <v>1.0813887914296494E-2</v>
      </c>
      <c r="R29" s="119">
        <f t="shared" si="3"/>
        <v>4.5982322141887577E-2</v>
      </c>
      <c r="S29" s="119">
        <f t="shared" si="5"/>
        <v>0.14209292357390391</v>
      </c>
    </row>
    <row r="30" spans="11:19" ht="15" x14ac:dyDescent="0.25">
      <c r="K30" s="41">
        <v>35810</v>
      </c>
      <c r="L30" s="147">
        <v>85.695120851467806</v>
      </c>
      <c r="M30" s="149">
        <f t="shared" si="0"/>
        <v>5.1259997723879236E-2</v>
      </c>
      <c r="N30" s="149">
        <f t="shared" si="2"/>
        <v>0.13276918437441232</v>
      </c>
      <c r="O30" s="149">
        <f t="shared" si="4"/>
        <v>0.21587327869010897</v>
      </c>
      <c r="P30" s="116">
        <v>78.226793932689105</v>
      </c>
      <c r="Q30" s="119">
        <f t="shared" si="1"/>
        <v>1.0536349673754497E-2</v>
      </c>
      <c r="R30" s="119">
        <f t="shared" si="3"/>
        <v>3.3480417801876161E-2</v>
      </c>
      <c r="S30" s="119">
        <f t="shared" si="5"/>
        <v>0.15357752453864237</v>
      </c>
    </row>
    <row r="31" spans="11:19" ht="15" x14ac:dyDescent="0.25">
      <c r="K31" s="41">
        <v>35841</v>
      </c>
      <c r="L31" s="147">
        <v>84.4899852437958</v>
      </c>
      <c r="M31" s="149">
        <f t="shared" si="0"/>
        <v>-1.4063059783308129E-2</v>
      </c>
      <c r="N31" s="149">
        <f t="shared" si="2"/>
        <v>6.8397448399585503E-2</v>
      </c>
      <c r="O31" s="149">
        <f t="shared" si="4"/>
        <v>0.17444552123714852</v>
      </c>
      <c r="P31" s="116">
        <v>79.894962518831804</v>
      </c>
      <c r="Q31" s="119">
        <f t="shared" si="1"/>
        <v>2.1324772527148372E-2</v>
      </c>
      <c r="R31" s="119">
        <f t="shared" si="3"/>
        <v>4.3246667700781005E-2</v>
      </c>
      <c r="S31" s="119">
        <f t="shared" si="5"/>
        <v>0.15747840884812003</v>
      </c>
    </row>
    <row r="32" spans="11:19" ht="15" x14ac:dyDescent="0.25">
      <c r="K32" s="41">
        <v>35869</v>
      </c>
      <c r="L32" s="147">
        <v>82.9996792061376</v>
      </c>
      <c r="M32" s="149">
        <f t="shared" si="0"/>
        <v>-1.7638848360050252E-2</v>
      </c>
      <c r="N32" s="149">
        <f t="shared" si="2"/>
        <v>1.8193821379416386E-2</v>
      </c>
      <c r="O32" s="149">
        <f t="shared" si="4"/>
        <v>0.15013818407502466</v>
      </c>
      <c r="P32" s="116">
        <v>79.890788765903196</v>
      </c>
      <c r="Q32" s="119">
        <f t="shared" si="1"/>
        <v>-5.2240501741573908E-5</v>
      </c>
      <c r="R32" s="119">
        <f t="shared" si="3"/>
        <v>3.2031890780539918E-2</v>
      </c>
      <c r="S32" s="119">
        <f t="shared" si="5"/>
        <v>0.1602697917332534</v>
      </c>
    </row>
    <row r="33" spans="11:19" ht="15" x14ac:dyDescent="0.25">
      <c r="K33" s="41">
        <v>35900</v>
      </c>
      <c r="L33" s="147">
        <v>81.088841196639194</v>
      </c>
      <c r="M33" s="149">
        <f t="shared" si="0"/>
        <v>-2.302223367336953E-2</v>
      </c>
      <c r="N33" s="149">
        <f t="shared" si="2"/>
        <v>-5.3751947707880721E-2</v>
      </c>
      <c r="O33" s="149">
        <f t="shared" si="4"/>
        <v>0.13623912158619245</v>
      </c>
      <c r="P33" s="116">
        <v>79.742602124771395</v>
      </c>
      <c r="Q33" s="119">
        <f t="shared" si="1"/>
        <v>-1.8548651655702075E-3</v>
      </c>
      <c r="R33" s="119">
        <f t="shared" si="3"/>
        <v>1.9377097230733664E-2</v>
      </c>
      <c r="S33" s="119">
        <f t="shared" si="5"/>
        <v>0.14854777660136986</v>
      </c>
    </row>
    <row r="34" spans="11:19" ht="15" x14ac:dyDescent="0.25">
      <c r="K34" s="41">
        <v>35930</v>
      </c>
      <c r="L34" s="147">
        <v>83.168118767402504</v>
      </c>
      <c r="M34" s="149">
        <f t="shared" si="0"/>
        <v>2.5641969228800576E-2</v>
      </c>
      <c r="N34" s="149">
        <f t="shared" si="2"/>
        <v>-1.5645244493522559E-2</v>
      </c>
      <c r="O34" s="149">
        <f t="shared" si="4"/>
        <v>0.16412566420843966</v>
      </c>
      <c r="P34" s="116">
        <v>78.922760354011501</v>
      </c>
      <c r="Q34" s="119">
        <f t="shared" si="1"/>
        <v>-1.0281101304884799E-2</v>
      </c>
      <c r="R34" s="119">
        <f t="shared" si="3"/>
        <v>-1.2168503922774243E-2</v>
      </c>
      <c r="S34" s="119">
        <f t="shared" si="5"/>
        <v>0.12769084670001929</v>
      </c>
    </row>
    <row r="35" spans="11:19" ht="15" x14ac:dyDescent="0.25">
      <c r="K35" s="41">
        <v>35961</v>
      </c>
      <c r="L35" s="147">
        <v>86.260681325410005</v>
      </c>
      <c r="M35" s="149">
        <f t="shared" si="0"/>
        <v>3.7184471692290222E-2</v>
      </c>
      <c r="N35" s="149">
        <f t="shared" si="2"/>
        <v>3.9289334012645893E-2</v>
      </c>
      <c r="O35" s="149">
        <f t="shared" si="4"/>
        <v>0.1955233039985238</v>
      </c>
      <c r="P35" s="116">
        <v>79.277008919955506</v>
      </c>
      <c r="Q35" s="119">
        <f t="shared" si="1"/>
        <v>4.4885475920382056E-3</v>
      </c>
      <c r="R35" s="119">
        <f t="shared" si="3"/>
        <v>-7.6827360879636597E-3</v>
      </c>
      <c r="S35" s="119">
        <f t="shared" si="5"/>
        <v>0.12418221634820781</v>
      </c>
    </row>
    <row r="36" spans="11:19" ht="15" x14ac:dyDescent="0.25">
      <c r="K36" s="41">
        <v>35991</v>
      </c>
      <c r="L36" s="147">
        <v>86.706249456859197</v>
      </c>
      <c r="M36" s="149">
        <f t="shared" si="0"/>
        <v>5.1653676345115862E-3</v>
      </c>
      <c r="N36" s="149">
        <f t="shared" si="2"/>
        <v>6.9274738389686341E-2</v>
      </c>
      <c r="O36" s="149">
        <f t="shared" si="4"/>
        <v>0.18188430479889539</v>
      </c>
      <c r="P36" s="116">
        <v>80.387779658727297</v>
      </c>
      <c r="Q36" s="119">
        <f t="shared" si="1"/>
        <v>1.4011259429493883E-2</v>
      </c>
      <c r="R36" s="119">
        <f t="shared" si="3"/>
        <v>8.0907509507452957E-3</v>
      </c>
      <c r="S36" s="119">
        <f t="shared" si="5"/>
        <v>0.12756322654985031</v>
      </c>
    </row>
    <row r="37" spans="11:19" ht="15" x14ac:dyDescent="0.25">
      <c r="K37" s="41">
        <v>36022</v>
      </c>
      <c r="L37" s="147">
        <v>86.684397295066404</v>
      </c>
      <c r="M37" s="149">
        <f t="shared" si="0"/>
        <v>-2.5202522228418012E-4</v>
      </c>
      <c r="N37" s="149">
        <f t="shared" si="2"/>
        <v>4.2279163936579156E-2</v>
      </c>
      <c r="O37" s="149">
        <f t="shared" si="4"/>
        <v>0.17504078521764366</v>
      </c>
      <c r="P37" s="116">
        <v>81.801324904721596</v>
      </c>
      <c r="Q37" s="119">
        <f t="shared" si="1"/>
        <v>1.7584081212284497E-2</v>
      </c>
      <c r="R37" s="119">
        <f t="shared" si="3"/>
        <v>3.6473186414136549E-2</v>
      </c>
      <c r="S37" s="119">
        <f t="shared" si="5"/>
        <v>0.13990118061352153</v>
      </c>
    </row>
    <row r="38" spans="11:19" ht="15" x14ac:dyDescent="0.25">
      <c r="K38" s="41">
        <v>36053</v>
      </c>
      <c r="L38" s="147">
        <v>86.105823137254504</v>
      </c>
      <c r="M38" s="149">
        <f t="shared" si="0"/>
        <v>-6.6744901720027228E-3</v>
      </c>
      <c r="N38" s="149">
        <f t="shared" si="2"/>
        <v>-1.7952349294728664E-3</v>
      </c>
      <c r="O38" s="149">
        <f t="shared" si="4"/>
        <v>0.15048052201396556</v>
      </c>
      <c r="P38" s="116">
        <v>81.836840373700696</v>
      </c>
      <c r="Q38" s="119">
        <f t="shared" si="1"/>
        <v>4.3416740524016006E-4</v>
      </c>
      <c r="R38" s="119">
        <f t="shared" si="3"/>
        <v>3.2289707805825518E-2</v>
      </c>
      <c r="S38" s="119">
        <f t="shared" si="5"/>
        <v>0.10578223058403324</v>
      </c>
    </row>
    <row r="39" spans="11:19" ht="15" x14ac:dyDescent="0.25">
      <c r="K39" s="41">
        <v>36083</v>
      </c>
      <c r="L39" s="147">
        <v>87.500986996530003</v>
      </c>
      <c r="M39" s="149">
        <f t="shared" si="0"/>
        <v>1.6202897881268497E-2</v>
      </c>
      <c r="N39" s="149">
        <f t="shared" si="2"/>
        <v>9.1658622607846407E-3</v>
      </c>
      <c r="O39" s="149">
        <f t="shared" si="4"/>
        <v>0.15664019943228347</v>
      </c>
      <c r="P39" s="116">
        <v>80.134563218267502</v>
      </c>
      <c r="Q39" s="119">
        <f t="shared" si="1"/>
        <v>-2.0800866060565082E-2</v>
      </c>
      <c r="R39" s="119">
        <f t="shared" si="3"/>
        <v>-3.149936987123958E-3</v>
      </c>
      <c r="S39" s="119">
        <f t="shared" si="5"/>
        <v>5.8684597843124742E-2</v>
      </c>
    </row>
    <row r="40" spans="11:19" ht="15" x14ac:dyDescent="0.25">
      <c r="K40" s="41">
        <v>36114</v>
      </c>
      <c r="L40" s="147">
        <v>87.872974224580005</v>
      </c>
      <c r="M40" s="149">
        <f t="shared" si="0"/>
        <v>4.2512346525274136E-3</v>
      </c>
      <c r="N40" s="149">
        <f t="shared" si="2"/>
        <v>1.3711544021789646E-2</v>
      </c>
      <c r="O40" s="149">
        <f t="shared" si="4"/>
        <v>0.11117620832722053</v>
      </c>
      <c r="P40" s="116">
        <v>80.446296855529397</v>
      </c>
      <c r="Q40" s="119">
        <f t="shared" si="1"/>
        <v>3.8901271154720973E-3</v>
      </c>
      <c r="R40" s="119">
        <f t="shared" si="3"/>
        <v>-1.6564866776552556E-2</v>
      </c>
      <c r="S40" s="119">
        <f t="shared" si="5"/>
        <v>5.0445841358484511E-2</v>
      </c>
    </row>
    <row r="41" spans="11:19" ht="15" x14ac:dyDescent="0.25">
      <c r="K41" s="41">
        <v>36144</v>
      </c>
      <c r="L41" s="147">
        <v>87.881011538403399</v>
      </c>
      <c r="M41" s="149">
        <f t="shared" si="0"/>
        <v>9.1465139245849869E-5</v>
      </c>
      <c r="N41" s="149">
        <f t="shared" si="2"/>
        <v>2.0616357134397356E-2</v>
      </c>
      <c r="O41" s="149">
        <f t="shared" si="4"/>
        <v>7.8075286806153832E-2</v>
      </c>
      <c r="P41" s="116">
        <v>81.042092007796498</v>
      </c>
      <c r="Q41" s="119">
        <f t="shared" si="1"/>
        <v>7.4061227869453017E-3</v>
      </c>
      <c r="R41" s="119">
        <f t="shared" si="3"/>
        <v>-9.7113764690212045E-3</v>
      </c>
      <c r="S41" s="119">
        <f t="shared" si="5"/>
        <v>4.6904464702353765E-2</v>
      </c>
    </row>
    <row r="42" spans="11:19" ht="15" x14ac:dyDescent="0.25">
      <c r="K42" s="41">
        <v>36175</v>
      </c>
      <c r="L42" s="147">
        <v>87.483457040424</v>
      </c>
      <c r="M42" s="149">
        <f t="shared" si="0"/>
        <v>-4.5237815430204664E-3</v>
      </c>
      <c r="N42" s="149">
        <f t="shared" si="2"/>
        <v>-2.0034009566882727E-4</v>
      </c>
      <c r="O42" s="149">
        <f t="shared" si="4"/>
        <v>2.0868588213509343E-2</v>
      </c>
      <c r="P42" s="116">
        <v>83.192070567040204</v>
      </c>
      <c r="Q42" s="119">
        <f t="shared" si="1"/>
        <v>2.6529159181094109E-2</v>
      </c>
      <c r="R42" s="119">
        <f t="shared" si="3"/>
        <v>3.8154664179609776E-2</v>
      </c>
      <c r="S42" s="119">
        <f t="shared" si="5"/>
        <v>6.3472838202004223E-2</v>
      </c>
    </row>
    <row r="43" spans="11:19" ht="15" x14ac:dyDescent="0.25">
      <c r="K43" s="41">
        <v>36206</v>
      </c>
      <c r="L43" s="147">
        <v>86.587810894041695</v>
      </c>
      <c r="M43" s="149">
        <f t="shared" si="0"/>
        <v>-1.0237891558954382E-2</v>
      </c>
      <c r="N43" s="149">
        <f t="shared" si="2"/>
        <v>-1.4625239920225908E-2</v>
      </c>
      <c r="O43" s="149">
        <f t="shared" si="4"/>
        <v>2.4829281768633527E-2</v>
      </c>
      <c r="P43" s="116">
        <v>81.640696573064901</v>
      </c>
      <c r="Q43" s="119">
        <f t="shared" si="1"/>
        <v>-1.8648099312844169E-2</v>
      </c>
      <c r="R43" s="119">
        <f t="shared" si="3"/>
        <v>1.4847168411996403E-2</v>
      </c>
      <c r="S43" s="119">
        <f t="shared" si="5"/>
        <v>2.1850364518559262E-2</v>
      </c>
    </row>
    <row r="44" spans="11:19" ht="15" x14ac:dyDescent="0.25">
      <c r="K44" s="41">
        <v>36234</v>
      </c>
      <c r="L44" s="147">
        <v>85.135524681868205</v>
      </c>
      <c r="M44" s="149">
        <f t="shared" si="0"/>
        <v>-1.6772409386243359E-2</v>
      </c>
      <c r="N44" s="149">
        <f t="shared" si="2"/>
        <v>-3.1240956475966808E-2</v>
      </c>
      <c r="O44" s="149">
        <f t="shared" si="4"/>
        <v>2.5733177479228875E-2</v>
      </c>
      <c r="P44" s="116">
        <v>81.380699368550395</v>
      </c>
      <c r="Q44" s="119">
        <f t="shared" si="1"/>
        <v>-3.1846519619270763E-3</v>
      </c>
      <c r="R44" s="119">
        <f t="shared" si="3"/>
        <v>4.1781665843636517E-3</v>
      </c>
      <c r="S44" s="119">
        <f t="shared" si="5"/>
        <v>1.864934150309816E-2</v>
      </c>
    </row>
    <row r="45" spans="11:19" ht="15" x14ac:dyDescent="0.25">
      <c r="K45" s="41">
        <v>36265</v>
      </c>
      <c r="L45" s="147">
        <v>83.867697511486298</v>
      </c>
      <c r="M45" s="149">
        <f t="shared" si="0"/>
        <v>-1.4891870052125555E-2</v>
      </c>
      <c r="N45" s="149">
        <f t="shared" si="2"/>
        <v>-4.1330780141289436E-2</v>
      </c>
      <c r="O45" s="149">
        <f t="shared" si="4"/>
        <v>3.4269281368917603E-2</v>
      </c>
      <c r="P45" s="116">
        <v>81.159089181612799</v>
      </c>
      <c r="Q45" s="119">
        <f t="shared" si="1"/>
        <v>-2.7231295461591642E-3</v>
      </c>
      <c r="R45" s="119">
        <f t="shared" si="3"/>
        <v>-2.4437201425214328E-2</v>
      </c>
      <c r="S45" s="119">
        <f t="shared" si="5"/>
        <v>1.7763240966542027E-2</v>
      </c>
    </row>
    <row r="46" spans="11:19" ht="15" x14ac:dyDescent="0.25">
      <c r="K46" s="41">
        <v>36295</v>
      </c>
      <c r="L46" s="147">
        <v>83.731366093945496</v>
      </c>
      <c r="M46" s="149">
        <f t="shared" si="0"/>
        <v>-1.6255533606622796E-3</v>
      </c>
      <c r="N46" s="149">
        <f t="shared" si="2"/>
        <v>-3.2988994300729657E-2</v>
      </c>
      <c r="O46" s="149">
        <f t="shared" si="4"/>
        <v>6.7723946975191129E-3</v>
      </c>
      <c r="P46" s="116">
        <v>82.494829920893395</v>
      </c>
      <c r="Q46" s="119">
        <f t="shared" si="1"/>
        <v>1.6458301254361762E-2</v>
      </c>
      <c r="R46" s="119">
        <f t="shared" si="3"/>
        <v>1.0462102648329141E-2</v>
      </c>
      <c r="S46" s="119">
        <f t="shared" si="5"/>
        <v>4.5260322255065821E-2</v>
      </c>
    </row>
    <row r="47" spans="11:19" ht="15" x14ac:dyDescent="0.25">
      <c r="K47" s="41">
        <v>36326</v>
      </c>
      <c r="L47" s="147">
        <v>85.071513160012898</v>
      </c>
      <c r="M47" s="149">
        <f t="shared" si="0"/>
        <v>1.6005317106181804E-2</v>
      </c>
      <c r="N47" s="149">
        <f t="shared" si="2"/>
        <v>-7.5187792751030269E-4</v>
      </c>
      <c r="O47" s="149">
        <f t="shared" si="4"/>
        <v>-1.3785749742818321E-2</v>
      </c>
      <c r="P47" s="116">
        <v>83.534824364463702</v>
      </c>
      <c r="Q47" s="119">
        <f t="shared" si="1"/>
        <v>1.2606783292572254E-2</v>
      </c>
      <c r="R47" s="119">
        <f t="shared" si="3"/>
        <v>2.6469728235657852E-2</v>
      </c>
      <c r="S47" s="119">
        <f t="shared" si="5"/>
        <v>5.3708073784761945E-2</v>
      </c>
    </row>
    <row r="48" spans="11:19" ht="15" x14ac:dyDescent="0.25">
      <c r="K48" s="41">
        <v>36356</v>
      </c>
      <c r="L48" s="147">
        <v>86.485855342517894</v>
      </c>
      <c r="M48" s="149">
        <f t="shared" si="0"/>
        <v>1.6625332381766E-2</v>
      </c>
      <c r="N48" s="149">
        <f t="shared" si="2"/>
        <v>3.1217714432580257E-2</v>
      </c>
      <c r="O48" s="149">
        <f t="shared" si="4"/>
        <v>-2.5418480873280469E-3</v>
      </c>
      <c r="P48" s="116">
        <v>85.018527259720898</v>
      </c>
      <c r="Q48" s="119">
        <f t="shared" si="1"/>
        <v>1.7761489373387285E-2</v>
      </c>
      <c r="R48" s="119">
        <f t="shared" si="3"/>
        <v>4.7553984612514366E-2</v>
      </c>
      <c r="S48" s="119">
        <f t="shared" si="5"/>
        <v>5.7605118845832637E-2</v>
      </c>
    </row>
    <row r="49" spans="11:19" ht="15" x14ac:dyDescent="0.25">
      <c r="K49" s="41">
        <v>36387</v>
      </c>
      <c r="L49" s="147">
        <v>88.160566924315603</v>
      </c>
      <c r="M49" s="149">
        <f t="shared" si="0"/>
        <v>1.9363993975259897E-2</v>
      </c>
      <c r="N49" s="149">
        <f t="shared" si="2"/>
        <v>5.2897749517195392E-2</v>
      </c>
      <c r="O49" s="149">
        <f t="shared" si="4"/>
        <v>1.7029242577812909E-2</v>
      </c>
      <c r="P49" s="116">
        <v>88.692929335870303</v>
      </c>
      <c r="Q49" s="119">
        <f t="shared" si="1"/>
        <v>4.3218839405728238E-2</v>
      </c>
      <c r="R49" s="119">
        <f t="shared" si="3"/>
        <v>7.5133186175672328E-2</v>
      </c>
      <c r="S49" s="119">
        <f t="shared" si="5"/>
        <v>8.4248078367627155E-2</v>
      </c>
    </row>
    <row r="50" spans="11:19" ht="15" x14ac:dyDescent="0.25">
      <c r="K50" s="41">
        <v>36418</v>
      </c>
      <c r="L50" s="147">
        <v>88.927718544740202</v>
      </c>
      <c r="M50" s="149">
        <f t="shared" si="0"/>
        <v>8.7017546187422301E-3</v>
      </c>
      <c r="N50" s="149">
        <f t="shared" si="2"/>
        <v>4.5328985479241135E-2</v>
      </c>
      <c r="O50" s="149">
        <f t="shared" si="4"/>
        <v>3.277241079256088E-2</v>
      </c>
      <c r="P50" s="116">
        <v>92.521031990904902</v>
      </c>
      <c r="Q50" s="119">
        <f t="shared" si="1"/>
        <v>4.3161305909042547E-2</v>
      </c>
      <c r="R50" s="119">
        <f t="shared" si="3"/>
        <v>0.10757438822441578</v>
      </c>
      <c r="S50" s="119">
        <f t="shared" si="5"/>
        <v>0.13055479131911474</v>
      </c>
    </row>
    <row r="51" spans="11:19" ht="15" x14ac:dyDescent="0.25">
      <c r="K51" s="41">
        <v>36448</v>
      </c>
      <c r="L51" s="147">
        <v>89.840118689170794</v>
      </c>
      <c r="M51" s="149">
        <f t="shared" si="0"/>
        <v>1.0260019703210554E-2</v>
      </c>
      <c r="N51" s="149">
        <f t="shared" si="2"/>
        <v>3.8783952975532276E-2</v>
      </c>
      <c r="O51" s="149">
        <f t="shared" si="4"/>
        <v>2.6732632087150598E-2</v>
      </c>
      <c r="P51" s="116">
        <v>94.959484154473998</v>
      </c>
      <c r="Q51" s="119">
        <f t="shared" si="1"/>
        <v>2.6355652451096834E-2</v>
      </c>
      <c r="R51" s="119">
        <f t="shared" si="3"/>
        <v>0.11692694775086765</v>
      </c>
      <c r="S51" s="119">
        <f t="shared" si="5"/>
        <v>0.18500033369904245</v>
      </c>
    </row>
    <row r="52" spans="11:19" ht="15" x14ac:dyDescent="0.25">
      <c r="K52" s="41">
        <v>36479</v>
      </c>
      <c r="L52" s="147">
        <v>90.184707523218705</v>
      </c>
      <c r="M52" s="149">
        <f t="shared" si="0"/>
        <v>3.8355785708623635E-3</v>
      </c>
      <c r="N52" s="149">
        <f t="shared" si="2"/>
        <v>2.2959704883032339E-2</v>
      </c>
      <c r="O52" s="149">
        <f t="shared" si="4"/>
        <v>2.6307671033536595E-2</v>
      </c>
      <c r="P52" s="116">
        <v>94.645672520148594</v>
      </c>
      <c r="Q52" s="119">
        <f t="shared" si="1"/>
        <v>-3.3046897539472653E-3</v>
      </c>
      <c r="R52" s="119">
        <f t="shared" si="3"/>
        <v>6.7116321772797916E-2</v>
      </c>
      <c r="S52" s="119">
        <f t="shared" si="5"/>
        <v>0.17650751146593291</v>
      </c>
    </row>
    <row r="53" spans="11:19" ht="15" x14ac:dyDescent="0.25">
      <c r="K53" s="41">
        <v>36509</v>
      </c>
      <c r="L53" s="147">
        <v>90.476841741569402</v>
      </c>
      <c r="M53" s="149">
        <f t="shared" si="0"/>
        <v>3.2392877503704121E-3</v>
      </c>
      <c r="N53" s="149">
        <f t="shared" si="2"/>
        <v>1.7420026311029568E-2</v>
      </c>
      <c r="O53" s="149">
        <f t="shared" si="4"/>
        <v>2.9538010062977405E-2</v>
      </c>
      <c r="P53" s="116">
        <v>93.489521478036707</v>
      </c>
      <c r="Q53" s="119">
        <f t="shared" si="1"/>
        <v>-1.2215572157995513E-2</v>
      </c>
      <c r="R53" s="119">
        <f t="shared" si="3"/>
        <v>1.0467776529200501E-2</v>
      </c>
      <c r="S53" s="119">
        <f t="shared" si="5"/>
        <v>0.15359215392715586</v>
      </c>
    </row>
    <row r="54" spans="11:19" ht="15" x14ac:dyDescent="0.25">
      <c r="K54" s="41">
        <v>36540</v>
      </c>
      <c r="L54" s="147">
        <v>91.180595909797404</v>
      </c>
      <c r="M54" s="149">
        <f t="shared" si="0"/>
        <v>7.7782795539895755E-3</v>
      </c>
      <c r="N54" s="149">
        <f t="shared" si="2"/>
        <v>1.4920697347522438E-2</v>
      </c>
      <c r="O54" s="149">
        <f t="shared" si="4"/>
        <v>4.2261005616925251E-2</v>
      </c>
      <c r="P54" s="116">
        <v>93.317486199074494</v>
      </c>
      <c r="Q54" s="119">
        <f t="shared" si="1"/>
        <v>-1.8401557334168928E-3</v>
      </c>
      <c r="R54" s="119">
        <f t="shared" si="3"/>
        <v>-1.7291563554920009E-2</v>
      </c>
      <c r="S54" s="119">
        <f t="shared" si="5"/>
        <v>0.12171130689522558</v>
      </c>
    </row>
    <row r="55" spans="11:19" ht="15" x14ac:dyDescent="0.25">
      <c r="K55" s="41">
        <v>36571</v>
      </c>
      <c r="L55" s="147">
        <v>88.319265990406905</v>
      </c>
      <c r="M55" s="149">
        <f t="shared" si="0"/>
        <v>-3.1380908304450394E-2</v>
      </c>
      <c r="N55" s="149">
        <f t="shared" si="2"/>
        <v>-2.0684676859782813E-2</v>
      </c>
      <c r="O55" s="149">
        <f t="shared" si="4"/>
        <v>1.9996522356755309E-2</v>
      </c>
      <c r="P55" s="116">
        <v>93.643960154191305</v>
      </c>
      <c r="Q55" s="119">
        <f t="shared" si="1"/>
        <v>3.4985292512095256E-3</v>
      </c>
      <c r="R55" s="119">
        <f t="shared" si="3"/>
        <v>-1.0583815818351772E-2</v>
      </c>
      <c r="S55" s="119">
        <f t="shared" si="5"/>
        <v>0.14702549200304782</v>
      </c>
    </row>
    <row r="56" spans="11:19" ht="15" x14ac:dyDescent="0.25">
      <c r="K56" s="41">
        <v>36600</v>
      </c>
      <c r="L56" s="147">
        <v>86.000061394704701</v>
      </c>
      <c r="M56" s="149">
        <f t="shared" si="0"/>
        <v>-2.6259328241633129E-2</v>
      </c>
      <c r="N56" s="149">
        <f t="shared" si="2"/>
        <v>-4.9479847668111643E-2</v>
      </c>
      <c r="O56" s="149">
        <f t="shared" si="4"/>
        <v>1.0154829209863658E-2</v>
      </c>
      <c r="P56" s="116">
        <v>94.9370846766532</v>
      </c>
      <c r="Q56" s="119">
        <f t="shared" si="1"/>
        <v>1.3808947425254958E-2</v>
      </c>
      <c r="R56" s="119">
        <f t="shared" si="3"/>
        <v>1.5483694597330455E-2</v>
      </c>
      <c r="S56" s="119">
        <f t="shared" si="5"/>
        <v>0.16657985754963511</v>
      </c>
    </row>
    <row r="57" spans="11:19" ht="15" x14ac:dyDescent="0.25">
      <c r="K57" s="41">
        <v>36631</v>
      </c>
      <c r="L57" s="147">
        <v>84.156971646959505</v>
      </c>
      <c r="M57" s="149">
        <f t="shared" si="0"/>
        <v>-2.1431260836968224E-2</v>
      </c>
      <c r="N57" s="149">
        <f t="shared" si="2"/>
        <v>-7.7029813117104329E-2</v>
      </c>
      <c r="O57" s="149">
        <f t="shared" si="4"/>
        <v>3.4491722565006544E-3</v>
      </c>
      <c r="P57" s="116">
        <v>94.808729015049394</v>
      </c>
      <c r="Q57" s="119">
        <f t="shared" si="1"/>
        <v>-1.3520076168440642E-3</v>
      </c>
      <c r="R57" s="119">
        <f t="shared" si="3"/>
        <v>1.5980314908972337E-2</v>
      </c>
      <c r="S57" s="119">
        <f t="shared" si="5"/>
        <v>0.1681837483771198</v>
      </c>
    </row>
    <row r="58" spans="11:19" ht="15" x14ac:dyDescent="0.25">
      <c r="K58" s="41">
        <v>36661</v>
      </c>
      <c r="L58" s="147">
        <v>87.725880433215906</v>
      </c>
      <c r="M58" s="149">
        <f t="shared" si="0"/>
        <v>4.2407761548598266E-2</v>
      </c>
      <c r="N58" s="149">
        <f t="shared" si="2"/>
        <v>-6.7186423090909164E-3</v>
      </c>
      <c r="O58" s="149">
        <f t="shared" si="4"/>
        <v>4.7706307989632268E-2</v>
      </c>
      <c r="P58" s="116">
        <v>94.579715610932396</v>
      </c>
      <c r="Q58" s="119">
        <f t="shared" si="1"/>
        <v>-2.4155307902149481E-3</v>
      </c>
      <c r="R58" s="119">
        <f t="shared" si="3"/>
        <v>9.9926941919190604E-3</v>
      </c>
      <c r="S58" s="119">
        <f t="shared" si="5"/>
        <v>0.14649264325567479</v>
      </c>
    </row>
    <row r="59" spans="11:19" ht="15" x14ac:dyDescent="0.25">
      <c r="K59" s="41">
        <v>36692</v>
      </c>
      <c r="L59" s="147">
        <v>92.015340358265803</v>
      </c>
      <c r="M59" s="149">
        <f t="shared" si="0"/>
        <v>4.8896174126350056E-2</v>
      </c>
      <c r="N59" s="149">
        <f t="shared" si="2"/>
        <v>6.9945054294245912E-2</v>
      </c>
      <c r="O59" s="149">
        <f t="shared" si="4"/>
        <v>8.16234123541697E-2</v>
      </c>
      <c r="P59" s="116">
        <v>93.556446403399207</v>
      </c>
      <c r="Q59" s="119">
        <f t="shared" si="1"/>
        <v>-1.0819119098883334E-2</v>
      </c>
      <c r="R59" s="119">
        <f t="shared" si="3"/>
        <v>-1.4542665576432245E-2</v>
      </c>
      <c r="S59" s="119">
        <f t="shared" si="5"/>
        <v>0.11996939139072116</v>
      </c>
    </row>
    <row r="60" spans="11:19" ht="15" x14ac:dyDescent="0.25">
      <c r="K60" s="41">
        <v>36722</v>
      </c>
      <c r="L60" s="147">
        <v>95.104705988796198</v>
      </c>
      <c r="M60" s="149">
        <f t="shared" si="0"/>
        <v>3.3574462893924073E-2</v>
      </c>
      <c r="N60" s="149">
        <f t="shared" si="2"/>
        <v>0.13008707570613032</v>
      </c>
      <c r="O60" s="149">
        <f t="shared" si="4"/>
        <v>9.9656187848802258E-2</v>
      </c>
      <c r="P60" s="116">
        <v>94.297168826414804</v>
      </c>
      <c r="Q60" s="119">
        <f t="shared" si="1"/>
        <v>7.9173851882075041E-3</v>
      </c>
      <c r="R60" s="119">
        <f t="shared" si="3"/>
        <v>-5.3957076943135229E-3</v>
      </c>
      <c r="S60" s="119">
        <f t="shared" si="5"/>
        <v>0.10913670073757942</v>
      </c>
    </row>
    <row r="61" spans="11:19" ht="15" x14ac:dyDescent="0.25">
      <c r="K61" s="41">
        <v>36753</v>
      </c>
      <c r="L61" s="147">
        <v>96.6117278882611</v>
      </c>
      <c r="M61" s="149">
        <f t="shared" si="0"/>
        <v>1.5845923540759754E-2</v>
      </c>
      <c r="N61" s="149">
        <f t="shared" si="2"/>
        <v>0.10129106041642788</v>
      </c>
      <c r="O61" s="149">
        <f t="shared" si="4"/>
        <v>9.5861009732397529E-2</v>
      </c>
      <c r="P61" s="116">
        <v>95.195129947495602</v>
      </c>
      <c r="Q61" s="119">
        <f t="shared" si="1"/>
        <v>9.5226731858069069E-3</v>
      </c>
      <c r="R61" s="119">
        <f t="shared" si="3"/>
        <v>6.5068321741925672E-3</v>
      </c>
      <c r="S61" s="119">
        <f t="shared" si="5"/>
        <v>7.3311375104121224E-2</v>
      </c>
    </row>
    <row r="62" spans="11:19" ht="15" x14ac:dyDescent="0.25">
      <c r="K62" s="41">
        <v>36784</v>
      </c>
      <c r="L62" s="147">
        <v>98.004126771456399</v>
      </c>
      <c r="M62" s="149">
        <f t="shared" si="0"/>
        <v>1.4412317361777394E-2</v>
      </c>
      <c r="N62" s="149">
        <f t="shared" si="2"/>
        <v>6.5084652079457461E-2</v>
      </c>
      <c r="O62" s="149">
        <f t="shared" si="4"/>
        <v>0.10206500712317035</v>
      </c>
      <c r="P62" s="116">
        <v>96.499742032664201</v>
      </c>
      <c r="Q62" s="119">
        <f t="shared" si="1"/>
        <v>1.3704609530846401E-2</v>
      </c>
      <c r="R62" s="119">
        <f t="shared" si="3"/>
        <v>3.1460105021240414E-2</v>
      </c>
      <c r="S62" s="119">
        <f t="shared" si="5"/>
        <v>4.3003303747740418E-2</v>
      </c>
    </row>
    <row r="63" spans="11:19" ht="15" x14ac:dyDescent="0.25">
      <c r="K63" s="41">
        <v>36814</v>
      </c>
      <c r="L63" s="147">
        <v>99.451128531038293</v>
      </c>
      <c r="M63" s="149">
        <f t="shared" si="0"/>
        <v>1.4764702337038083E-2</v>
      </c>
      <c r="N63" s="149">
        <f t="shared" si="2"/>
        <v>4.5701445549436004E-2</v>
      </c>
      <c r="O63" s="149">
        <f t="shared" si="4"/>
        <v>0.10697904212615428</v>
      </c>
      <c r="P63" s="116">
        <v>97.597940474813001</v>
      </c>
      <c r="Q63" s="119">
        <f t="shared" si="1"/>
        <v>1.1380325159595417E-2</v>
      </c>
      <c r="R63" s="119">
        <f t="shared" si="3"/>
        <v>3.5003931607685557E-2</v>
      </c>
      <c r="S63" s="119">
        <f t="shared" si="5"/>
        <v>2.778507427490795E-2</v>
      </c>
    </row>
    <row r="64" spans="11:19" ht="15" x14ac:dyDescent="0.25">
      <c r="K64" s="41">
        <v>36845</v>
      </c>
      <c r="L64" s="147">
        <v>100.29820083373799</v>
      </c>
      <c r="M64" s="149">
        <f t="shared" si="0"/>
        <v>8.5174730062045345E-3</v>
      </c>
      <c r="N64" s="149">
        <f t="shared" si="2"/>
        <v>3.815761322207778E-2</v>
      </c>
      <c r="O64" s="149">
        <f t="shared" si="4"/>
        <v>0.11214199821977022</v>
      </c>
      <c r="P64" s="116">
        <v>98.728432208435507</v>
      </c>
      <c r="Q64" s="119">
        <f t="shared" si="1"/>
        <v>1.1583151530889735E-2</v>
      </c>
      <c r="R64" s="119">
        <f t="shared" si="3"/>
        <v>3.7116418275690011E-2</v>
      </c>
      <c r="S64" s="119">
        <f t="shared" si="5"/>
        <v>4.3137309710782112E-2</v>
      </c>
    </row>
    <row r="65" spans="11:19" ht="15" x14ac:dyDescent="0.25">
      <c r="K65" s="41">
        <v>36875</v>
      </c>
      <c r="L65" s="147">
        <v>100</v>
      </c>
      <c r="M65" s="149">
        <f t="shared" si="0"/>
        <v>-2.9731424019491248E-3</v>
      </c>
      <c r="N65" s="149">
        <f t="shared" si="2"/>
        <v>2.036519577586704E-2</v>
      </c>
      <c r="O65" s="149">
        <f t="shared" si="4"/>
        <v>0.10525520205083816</v>
      </c>
      <c r="P65" s="116">
        <v>100</v>
      </c>
      <c r="Q65" s="119">
        <f t="shared" si="1"/>
        <v>1.2879448838810204E-2</v>
      </c>
      <c r="R65" s="119">
        <f t="shared" si="3"/>
        <v>3.6272200252628561E-2</v>
      </c>
      <c r="S65" s="119">
        <f t="shared" si="5"/>
        <v>6.9638590710861425E-2</v>
      </c>
    </row>
    <row r="66" spans="11:19" ht="15" x14ac:dyDescent="0.25">
      <c r="K66" s="41">
        <v>36906</v>
      </c>
      <c r="L66" s="147">
        <v>99.844700029405004</v>
      </c>
      <c r="M66" s="149">
        <f t="shared" si="0"/>
        <v>-1.552999705949909E-3</v>
      </c>
      <c r="N66" s="149">
        <f t="shared" si="2"/>
        <v>3.9574362219920722E-3</v>
      </c>
      <c r="O66" s="149">
        <f t="shared" si="4"/>
        <v>9.5021358800712052E-2</v>
      </c>
      <c r="P66" s="116">
        <v>100.62574169148699</v>
      </c>
      <c r="Q66" s="119">
        <f t="shared" si="1"/>
        <v>6.2574169148699177E-3</v>
      </c>
      <c r="R66" s="119">
        <f t="shared" si="3"/>
        <v>3.1023208091725873E-2</v>
      </c>
      <c r="S66" s="119">
        <f t="shared" si="5"/>
        <v>7.831603475496296E-2</v>
      </c>
    </row>
    <row r="67" spans="11:19" ht="15" x14ac:dyDescent="0.25">
      <c r="K67" s="41">
        <v>36937</v>
      </c>
      <c r="L67" s="147">
        <v>99.229069646888306</v>
      </c>
      <c r="M67" s="149">
        <f t="shared" si="0"/>
        <v>-6.1658794341150625E-3</v>
      </c>
      <c r="N67" s="149">
        <f t="shared" si="2"/>
        <v>-1.065952507584822E-2</v>
      </c>
      <c r="O67" s="149">
        <f t="shared" si="4"/>
        <v>0.1235268832246228</v>
      </c>
      <c r="P67" s="116">
        <v>101.321912776096</v>
      </c>
      <c r="Q67" s="119">
        <f t="shared" si="1"/>
        <v>6.9184194114406683E-3</v>
      </c>
      <c r="R67" s="119">
        <f t="shared" si="3"/>
        <v>2.6268831679461258E-2</v>
      </c>
      <c r="S67" s="119">
        <f t="shared" si="5"/>
        <v>8.1990900526445198E-2</v>
      </c>
    </row>
    <row r="68" spans="11:19" ht="15" x14ac:dyDescent="0.25">
      <c r="K68" s="41">
        <v>36965</v>
      </c>
      <c r="L68" s="147">
        <v>99.253915156841998</v>
      </c>
      <c r="M68" s="149">
        <f t="shared" si="0"/>
        <v>2.5038539655874992E-4</v>
      </c>
      <c r="N68" s="149">
        <f t="shared" si="2"/>
        <v>-7.4608484315800139E-3</v>
      </c>
      <c r="O68" s="149">
        <f t="shared" si="4"/>
        <v>0.15411446860843037</v>
      </c>
      <c r="P68" s="116">
        <v>101.08293098317201</v>
      </c>
      <c r="Q68" s="119">
        <f t="shared" si="1"/>
        <v>-2.3586387818408383E-3</v>
      </c>
      <c r="R68" s="119">
        <f t="shared" si="3"/>
        <v>1.0829309831720035E-2</v>
      </c>
      <c r="S68" s="119">
        <f t="shared" si="5"/>
        <v>6.4735991498485301E-2</v>
      </c>
    </row>
    <row r="69" spans="11:19" ht="15" x14ac:dyDescent="0.25">
      <c r="K69" s="41">
        <v>36996</v>
      </c>
      <c r="L69" s="147">
        <v>99.194770587151993</v>
      </c>
      <c r="M69" s="149">
        <f t="shared" si="0"/>
        <v>-5.9589155346206901E-4</v>
      </c>
      <c r="N69" s="149">
        <f t="shared" si="2"/>
        <v>-6.5094035242891923E-3</v>
      </c>
      <c r="O69" s="149">
        <f t="shared" si="4"/>
        <v>0.17868750082021023</v>
      </c>
      <c r="P69" s="116">
        <v>100.83412570581299</v>
      </c>
      <c r="Q69" s="119">
        <f t="shared" si="1"/>
        <v>-2.4613975370424424E-3</v>
      </c>
      <c r="R69" s="119">
        <f t="shared" si="3"/>
        <v>2.0708817726273754E-3</v>
      </c>
      <c r="S69" s="119">
        <f t="shared" si="5"/>
        <v>6.3553184958393016E-2</v>
      </c>
    </row>
    <row r="70" spans="11:19" ht="15" x14ac:dyDescent="0.25">
      <c r="K70" s="41">
        <v>37026</v>
      </c>
      <c r="L70" s="147">
        <v>99.519962782848097</v>
      </c>
      <c r="M70" s="149">
        <f t="shared" si="0"/>
        <v>3.2783199534736074E-3</v>
      </c>
      <c r="N70" s="149">
        <f t="shared" si="2"/>
        <v>2.9315314251654456E-3</v>
      </c>
      <c r="O70" s="149">
        <f t="shared" si="4"/>
        <v>0.13444245063588522</v>
      </c>
      <c r="P70" s="116">
        <v>101.238031463735</v>
      </c>
      <c r="Q70" s="119">
        <f t="shared" si="1"/>
        <v>4.0056454607482195E-3</v>
      </c>
      <c r="R70" s="119">
        <f t="shared" si="3"/>
        <v>-8.2786941208234932E-4</v>
      </c>
      <c r="S70" s="119">
        <f t="shared" si="5"/>
        <v>7.039898364880437E-2</v>
      </c>
    </row>
    <row r="71" spans="11:19" ht="15" x14ac:dyDescent="0.25">
      <c r="K71" s="41">
        <v>37057</v>
      </c>
      <c r="L71" s="147">
        <v>99.684396177387001</v>
      </c>
      <c r="M71" s="149">
        <f t="shared" si="0"/>
        <v>1.6522654344002241E-3</v>
      </c>
      <c r="N71" s="149">
        <f t="shared" si="2"/>
        <v>4.337169167228927E-3</v>
      </c>
      <c r="O71" s="149">
        <f t="shared" si="4"/>
        <v>8.3345405116814097E-2</v>
      </c>
      <c r="P71" s="116">
        <v>102.523440612228</v>
      </c>
      <c r="Q71" s="119">
        <f t="shared" si="1"/>
        <v>1.2696899869625078E-2</v>
      </c>
      <c r="R71" s="119">
        <f t="shared" si="3"/>
        <v>1.4250770283815939E-2</v>
      </c>
      <c r="S71" s="119">
        <f t="shared" si="5"/>
        <v>9.5845818792268611E-2</v>
      </c>
    </row>
    <row r="72" spans="11:19" ht="15" x14ac:dyDescent="0.25">
      <c r="K72" s="41">
        <v>37087</v>
      </c>
      <c r="L72" s="147">
        <v>100.412089617907</v>
      </c>
      <c r="M72" s="149">
        <f t="shared" ref="M72:M135" si="6">L72/L71-1</f>
        <v>7.2999734003009742E-3</v>
      </c>
      <c r="N72" s="149">
        <f t="shared" si="2"/>
        <v>1.2272008126531952E-2</v>
      </c>
      <c r="O72" s="149">
        <f t="shared" si="4"/>
        <v>5.5805688834536182E-2</v>
      </c>
      <c r="P72" s="116">
        <v>103.72005760846901</v>
      </c>
      <c r="Q72" s="119">
        <f t="shared" ref="Q72:Q135" si="7">P72/P71-1</f>
        <v>1.1671642983256403E-2</v>
      </c>
      <c r="R72" s="119">
        <f t="shared" si="3"/>
        <v>2.8620587350316473E-2</v>
      </c>
      <c r="S72" s="119">
        <f t="shared" si="5"/>
        <v>9.9927589548315598E-2</v>
      </c>
    </row>
    <row r="73" spans="11:19" ht="15" x14ac:dyDescent="0.25">
      <c r="K73" s="41">
        <v>37118</v>
      </c>
      <c r="L73" s="147">
        <v>100.526366212171</v>
      </c>
      <c r="M73" s="149">
        <f t="shared" si="6"/>
        <v>1.1380760493966413E-3</v>
      </c>
      <c r="N73" s="149">
        <f t="shared" si="2"/>
        <v>1.0112578433322694E-2</v>
      </c>
      <c r="O73" s="149">
        <f t="shared" si="4"/>
        <v>4.0519286938305088E-2</v>
      </c>
      <c r="P73" s="116">
        <v>104.137064758984</v>
      </c>
      <c r="Q73" s="119">
        <f t="shared" si="7"/>
        <v>4.0205063526781437E-3</v>
      </c>
      <c r="R73" s="119">
        <f t="shared" si="3"/>
        <v>2.8635812582818554E-2</v>
      </c>
      <c r="S73" s="119">
        <f t="shared" si="5"/>
        <v>9.3932691897371967E-2</v>
      </c>
    </row>
    <row r="74" spans="11:19" ht="15" x14ac:dyDescent="0.25">
      <c r="K74" s="41">
        <v>37149</v>
      </c>
      <c r="L74" s="147">
        <v>100.35687927641099</v>
      </c>
      <c r="M74" s="149">
        <f t="shared" si="6"/>
        <v>-1.6859948503687994E-3</v>
      </c>
      <c r="N74" s="149">
        <f t="shared" ref="N74:N137" si="8">L74/L71-1</f>
        <v>6.746122009179123E-3</v>
      </c>
      <c r="O74" s="149">
        <f t="shared" si="4"/>
        <v>2.400666770330151E-2</v>
      </c>
      <c r="P74" s="116">
        <v>104.32466196409599</v>
      </c>
      <c r="Q74" s="119">
        <f t="shared" si="7"/>
        <v>1.8014451007062338E-3</v>
      </c>
      <c r="R74" s="119">
        <f t="shared" ref="R74:R137" si="9">P74/P71-1</f>
        <v>1.7568873431401011E-2</v>
      </c>
      <c r="S74" s="119">
        <f t="shared" si="5"/>
        <v>8.1087469941454771E-2</v>
      </c>
    </row>
    <row r="75" spans="11:19" ht="15" x14ac:dyDescent="0.25">
      <c r="K75" s="41">
        <v>37179</v>
      </c>
      <c r="L75" s="147">
        <v>98.534796569632803</v>
      </c>
      <c r="M75" s="149">
        <f t="shared" si="6"/>
        <v>-1.8156031952325513E-2</v>
      </c>
      <c r="N75" s="149">
        <f t="shared" si="8"/>
        <v>-1.8695886674779505E-2</v>
      </c>
      <c r="O75" s="149">
        <f t="shared" si="4"/>
        <v>-9.2138920386358736E-3</v>
      </c>
      <c r="P75" s="116">
        <v>104.37139085694599</v>
      </c>
      <c r="Q75" s="119">
        <f t="shared" si="7"/>
        <v>4.4791798957444229E-4</v>
      </c>
      <c r="R75" s="119">
        <f t="shared" si="9"/>
        <v>6.279723165365958E-3</v>
      </c>
      <c r="S75" s="119">
        <f t="shared" si="5"/>
        <v>6.9401570864920048E-2</v>
      </c>
    </row>
    <row r="76" spans="11:19" ht="15" x14ac:dyDescent="0.25">
      <c r="K76" s="41">
        <v>37210</v>
      </c>
      <c r="L76" s="147">
        <v>96.854941136271094</v>
      </c>
      <c r="M76" s="149">
        <f t="shared" si="6"/>
        <v>-1.7048347303123323E-2</v>
      </c>
      <c r="N76" s="149">
        <f t="shared" si="8"/>
        <v>-3.6522011231869156E-2</v>
      </c>
      <c r="O76" s="149">
        <f t="shared" si="4"/>
        <v>-3.4330223960594375E-2</v>
      </c>
      <c r="P76" s="116">
        <v>104.35756548645099</v>
      </c>
      <c r="Q76" s="119">
        <f t="shared" si="7"/>
        <v>-1.3246321986781773E-4</v>
      </c>
      <c r="R76" s="119">
        <f t="shared" si="9"/>
        <v>2.1174087053186241E-3</v>
      </c>
      <c r="S76" s="119">
        <f t="shared" si="5"/>
        <v>5.7016334120765233E-2</v>
      </c>
    </row>
    <row r="77" spans="11:19" ht="15" x14ac:dyDescent="0.25">
      <c r="K77" s="41">
        <v>37240</v>
      </c>
      <c r="L77" s="147">
        <v>95.264864764970099</v>
      </c>
      <c r="M77" s="149">
        <f t="shared" si="6"/>
        <v>-1.6417090885056829E-2</v>
      </c>
      <c r="N77" s="149">
        <f t="shared" si="8"/>
        <v>-5.0739067896043877E-2</v>
      </c>
      <c r="O77" s="149">
        <f t="shared" si="4"/>
        <v>-4.735135235029897E-2</v>
      </c>
      <c r="P77" s="116">
        <v>104.667122694231</v>
      </c>
      <c r="Q77" s="119">
        <f t="shared" si="7"/>
        <v>2.9663130443589036E-3</v>
      </c>
      <c r="R77" s="119">
        <f t="shared" si="9"/>
        <v>3.2826440430056003E-3</v>
      </c>
      <c r="S77" s="119">
        <f t="shared" si="5"/>
        <v>4.6671226942309962E-2</v>
      </c>
    </row>
    <row r="78" spans="11:19" ht="15" x14ac:dyDescent="0.25">
      <c r="K78" s="41">
        <v>37271</v>
      </c>
      <c r="L78" s="147">
        <v>95.884256485950303</v>
      </c>
      <c r="M78" s="149">
        <f t="shared" si="6"/>
        <v>6.5017855482010223E-3</v>
      </c>
      <c r="N78" s="149">
        <f t="shared" si="8"/>
        <v>-2.6899533727756886E-2</v>
      </c>
      <c r="O78" s="149">
        <f t="shared" si="4"/>
        <v>-3.9666036777999403E-2</v>
      </c>
      <c r="P78" s="116">
        <v>105.98913311782</v>
      </c>
      <c r="Q78" s="119">
        <f t="shared" si="7"/>
        <v>1.2630617805851507E-2</v>
      </c>
      <c r="R78" s="119">
        <f t="shared" si="9"/>
        <v>1.5499863014102555E-2</v>
      </c>
      <c r="S78" s="119">
        <f t="shared" si="5"/>
        <v>5.330039149203869E-2</v>
      </c>
    </row>
    <row r="79" spans="11:19" ht="15" x14ac:dyDescent="0.25">
      <c r="K79" s="41">
        <v>37302</v>
      </c>
      <c r="L79" s="147">
        <v>97.098392901134602</v>
      </c>
      <c r="M79" s="149">
        <f t="shared" si="6"/>
        <v>1.2662521040273322E-2</v>
      </c>
      <c r="N79" s="149">
        <f t="shared" si="8"/>
        <v>2.5135709340939894E-3</v>
      </c>
      <c r="O79" s="149">
        <f t="shared" si="4"/>
        <v>-2.1472303966325823E-2</v>
      </c>
      <c r="P79" s="116">
        <v>108.02398123277</v>
      </c>
      <c r="Q79" s="119">
        <f t="shared" si="7"/>
        <v>1.9198648532090745E-2</v>
      </c>
      <c r="R79" s="119">
        <f t="shared" si="9"/>
        <v>3.5133205045828841E-2</v>
      </c>
      <c r="S79" s="119">
        <f t="shared" si="5"/>
        <v>6.6146288330387382E-2</v>
      </c>
    </row>
    <row r="80" spans="11:19" ht="15" x14ac:dyDescent="0.25">
      <c r="K80" s="41">
        <v>37330</v>
      </c>
      <c r="L80" s="147">
        <v>98.226340966032595</v>
      </c>
      <c r="M80" s="149">
        <f t="shared" si="6"/>
        <v>1.161654720739258E-2</v>
      </c>
      <c r="N80" s="149">
        <f t="shared" si="8"/>
        <v>3.1086762243024424E-2</v>
      </c>
      <c r="O80" s="149">
        <f t="shared" si="4"/>
        <v>-1.0352983952175765E-2</v>
      </c>
      <c r="P80" s="116">
        <v>109.198119840378</v>
      </c>
      <c r="Q80" s="119">
        <f t="shared" si="7"/>
        <v>1.0869240276174974E-2</v>
      </c>
      <c r="R80" s="119">
        <f t="shared" si="9"/>
        <v>4.3289593040439334E-2</v>
      </c>
      <c r="S80" s="119">
        <f t="shared" si="5"/>
        <v>8.0282484671492016E-2</v>
      </c>
    </row>
    <row r="81" spans="11:19" ht="15" x14ac:dyDescent="0.25">
      <c r="K81" s="41">
        <v>37361</v>
      </c>
      <c r="L81" s="147">
        <v>97.501030029804994</v>
      </c>
      <c r="M81" s="149">
        <f t="shared" si="6"/>
        <v>-7.3840777239011501E-3</v>
      </c>
      <c r="N81" s="149">
        <f t="shared" si="8"/>
        <v>1.6861720610949149E-2</v>
      </c>
      <c r="O81" s="149">
        <f t="shared" si="4"/>
        <v>-1.7074897671736533E-2</v>
      </c>
      <c r="P81" s="116">
        <v>110.76064229374499</v>
      </c>
      <c r="Q81" s="119">
        <f t="shared" si="7"/>
        <v>1.4309060042893007E-2</v>
      </c>
      <c r="R81" s="119">
        <f t="shared" si="9"/>
        <v>4.5018852740505766E-2</v>
      </c>
      <c r="S81" s="119">
        <f t="shared" si="5"/>
        <v>9.8444019010914596E-2</v>
      </c>
    </row>
    <row r="82" spans="11:19" ht="15" x14ac:dyDescent="0.25">
      <c r="K82" s="41">
        <v>37391</v>
      </c>
      <c r="L82" s="147">
        <v>96.9571643803679</v>
      </c>
      <c r="M82" s="149">
        <f t="shared" si="6"/>
        <v>-5.5780502961952916E-3</v>
      </c>
      <c r="N82" s="149">
        <f t="shared" si="8"/>
        <v>-1.4544887566831921E-3</v>
      </c>
      <c r="O82" s="149">
        <f t="shared" si="4"/>
        <v>-2.5751601295030735E-2</v>
      </c>
      <c r="P82" s="116">
        <v>110.843123536466</v>
      </c>
      <c r="Q82" s="119">
        <f t="shared" si="7"/>
        <v>7.4468006877626003E-4</v>
      </c>
      <c r="R82" s="119">
        <f t="shared" si="9"/>
        <v>2.6097374597047196E-2</v>
      </c>
      <c r="S82" s="119">
        <f t="shared" si="5"/>
        <v>9.4876322009201486E-2</v>
      </c>
    </row>
    <row r="83" spans="11:19" ht="15" x14ac:dyDescent="0.25">
      <c r="K83" s="41">
        <v>37422</v>
      </c>
      <c r="L83" s="147">
        <v>96.849015132936103</v>
      </c>
      <c r="M83" s="149">
        <f t="shared" si="6"/>
        <v>-1.1154332753330332E-3</v>
      </c>
      <c r="N83" s="149">
        <f t="shared" si="8"/>
        <v>-1.4021960092891805E-2</v>
      </c>
      <c r="O83" s="149">
        <f t="shared" ref="O83:O146" si="10">L83/L71-1</f>
        <v>-2.8443579468599878E-2</v>
      </c>
      <c r="P83" s="116">
        <v>111.72052164269699</v>
      </c>
      <c r="Q83" s="119">
        <f t="shared" si="7"/>
        <v>7.9156746782071963E-3</v>
      </c>
      <c r="R83" s="119">
        <f t="shared" si="9"/>
        <v>2.3099315317939073E-2</v>
      </c>
      <c r="S83" s="119">
        <f t="shared" ref="S83:S146" si="11">P83/P71-1</f>
        <v>8.9707104790356151E-2</v>
      </c>
    </row>
    <row r="84" spans="11:19" ht="15" x14ac:dyDescent="0.25">
      <c r="K84" s="41">
        <v>37452</v>
      </c>
      <c r="L84" s="147">
        <v>97.660457582676401</v>
      </c>
      <c r="M84" s="149">
        <f t="shared" si="6"/>
        <v>8.378427479376116E-3</v>
      </c>
      <c r="N84" s="149">
        <f t="shared" si="8"/>
        <v>1.6351371141687387E-3</v>
      </c>
      <c r="O84" s="149">
        <f t="shared" si="10"/>
        <v>-2.7403393811454846E-2</v>
      </c>
      <c r="P84" s="116">
        <v>110.420701957483</v>
      </c>
      <c r="Q84" s="119">
        <f t="shared" si="7"/>
        <v>-1.1634565128249674E-2</v>
      </c>
      <c r="R84" s="119">
        <f t="shared" si="9"/>
        <v>-3.0691437790730802E-3</v>
      </c>
      <c r="S84" s="119">
        <f t="shared" si="11"/>
        <v>6.4603168408449374E-2</v>
      </c>
    </row>
    <row r="85" spans="11:19" ht="15" x14ac:dyDescent="0.25">
      <c r="K85" s="41">
        <v>37483</v>
      </c>
      <c r="L85" s="147">
        <v>98.203535662635701</v>
      </c>
      <c r="M85" s="149">
        <f t="shared" si="6"/>
        <v>5.5608799446751345E-3</v>
      </c>
      <c r="N85" s="149">
        <f t="shared" si="8"/>
        <v>1.2854865241089586E-2</v>
      </c>
      <c r="O85" s="149">
        <f t="shared" si="10"/>
        <v>-2.3106679740444669E-2</v>
      </c>
      <c r="P85" s="116">
        <v>110.027196452547</v>
      </c>
      <c r="Q85" s="119">
        <f t="shared" si="7"/>
        <v>-3.563693202091045E-3</v>
      </c>
      <c r="R85" s="119">
        <f t="shared" si="9"/>
        <v>-7.3610979002279864E-3</v>
      </c>
      <c r="S85" s="119">
        <f t="shared" si="11"/>
        <v>5.6561337763794128E-2</v>
      </c>
    </row>
    <row r="86" spans="11:19" ht="15" x14ac:dyDescent="0.25">
      <c r="K86" s="41">
        <v>37514</v>
      </c>
      <c r="L86" s="147">
        <v>98.652026252945902</v>
      </c>
      <c r="M86" s="149">
        <f t="shared" si="6"/>
        <v>4.5669495225806322E-3</v>
      </c>
      <c r="N86" s="149">
        <f t="shared" si="8"/>
        <v>1.8616721270060976E-2</v>
      </c>
      <c r="O86" s="149">
        <f t="shared" si="10"/>
        <v>-1.6987903926042214E-2</v>
      </c>
      <c r="P86" s="116">
        <v>109.214005461884</v>
      </c>
      <c r="Q86" s="119">
        <f t="shared" si="7"/>
        <v>-7.3908180602758611E-3</v>
      </c>
      <c r="R86" s="119">
        <f t="shared" si="9"/>
        <v>-2.2435593246058261E-2</v>
      </c>
      <c r="S86" s="119">
        <f t="shared" si="11"/>
        <v>4.6866612416829101E-2</v>
      </c>
    </row>
    <row r="87" spans="11:19" ht="15" x14ac:dyDescent="0.25">
      <c r="K87" s="41">
        <v>37544</v>
      </c>
      <c r="L87" s="147">
        <v>99.167310519976198</v>
      </c>
      <c r="M87" s="149">
        <f t="shared" si="6"/>
        <v>5.2232507187344179E-3</v>
      </c>
      <c r="N87" s="149">
        <f t="shared" si="8"/>
        <v>1.5429509287565368E-2</v>
      </c>
      <c r="O87" s="149">
        <f t="shared" si="10"/>
        <v>6.4191937504676222E-3</v>
      </c>
      <c r="P87" s="116">
        <v>110.426126261333</v>
      </c>
      <c r="Q87" s="119">
        <f t="shared" si="7"/>
        <v>1.1098583870472911E-2</v>
      </c>
      <c r="R87" s="119">
        <f t="shared" si="9"/>
        <v>4.9123975430553912E-5</v>
      </c>
      <c r="S87" s="119">
        <f t="shared" si="11"/>
        <v>5.8011446955667845E-2</v>
      </c>
    </row>
    <row r="88" spans="11:19" ht="15" x14ac:dyDescent="0.25">
      <c r="K88" s="41">
        <v>37575</v>
      </c>
      <c r="L88" s="147">
        <v>100.703992437701</v>
      </c>
      <c r="M88" s="149">
        <f t="shared" si="6"/>
        <v>1.549585150254984E-2</v>
      </c>
      <c r="N88" s="149">
        <f t="shared" si="8"/>
        <v>2.5461983198397986E-2</v>
      </c>
      <c r="O88" s="149">
        <f t="shared" si="10"/>
        <v>3.9740371077345849E-2</v>
      </c>
      <c r="P88" s="116">
        <v>112.31527895429799</v>
      </c>
      <c r="Q88" s="119">
        <f t="shared" si="7"/>
        <v>1.710784174837543E-2</v>
      </c>
      <c r="R88" s="119">
        <f t="shared" si="9"/>
        <v>2.0795608499738494E-2</v>
      </c>
      <c r="S88" s="119">
        <f t="shared" si="11"/>
        <v>7.6254303468589191E-2</v>
      </c>
    </row>
    <row r="89" spans="11:19" ht="15" x14ac:dyDescent="0.25">
      <c r="K89" s="41">
        <v>37605</v>
      </c>
      <c r="L89" s="147">
        <v>102.796441307922</v>
      </c>
      <c r="M89" s="149">
        <f t="shared" si="6"/>
        <v>2.0778211663410096E-2</v>
      </c>
      <c r="N89" s="149">
        <f t="shared" si="8"/>
        <v>4.2010440255425996E-2</v>
      </c>
      <c r="O89" s="149">
        <f t="shared" si="10"/>
        <v>7.9059331701495594E-2</v>
      </c>
      <c r="P89" s="116">
        <v>114.942709637466</v>
      </c>
      <c r="Q89" s="119">
        <f t="shared" si="7"/>
        <v>2.3393350465141349E-2</v>
      </c>
      <c r="R89" s="119">
        <f t="shared" si="9"/>
        <v>5.2453933461687141E-2</v>
      </c>
      <c r="S89" s="119">
        <f t="shared" si="11"/>
        <v>9.817396980763049E-2</v>
      </c>
    </row>
    <row r="90" spans="11:19" ht="15" x14ac:dyDescent="0.25">
      <c r="K90" s="41">
        <v>37636</v>
      </c>
      <c r="L90" s="147">
        <v>105.580854952081</v>
      </c>
      <c r="M90" s="149">
        <f t="shared" si="6"/>
        <v>2.708667351448879E-2</v>
      </c>
      <c r="N90" s="149">
        <f t="shared" si="8"/>
        <v>6.4673977729917898E-2</v>
      </c>
      <c r="O90" s="149">
        <f t="shared" si="10"/>
        <v>0.10112816036229599</v>
      </c>
      <c r="P90" s="116">
        <v>116.71144228209999</v>
      </c>
      <c r="Q90" s="119">
        <f t="shared" si="7"/>
        <v>1.5387949790053312E-2</v>
      </c>
      <c r="R90" s="119">
        <f t="shared" si="9"/>
        <v>5.6918740460860207E-2</v>
      </c>
      <c r="S90" s="119">
        <f t="shared" si="11"/>
        <v>0.10116423117038642</v>
      </c>
    </row>
    <row r="91" spans="11:19" ht="15" x14ac:dyDescent="0.25">
      <c r="K91" s="41">
        <v>37667</v>
      </c>
      <c r="L91" s="147">
        <v>106.548403844227</v>
      </c>
      <c r="M91" s="149">
        <f t="shared" si="6"/>
        <v>9.164056235243967E-3</v>
      </c>
      <c r="N91" s="149">
        <f t="shared" si="8"/>
        <v>5.8035548194790287E-2</v>
      </c>
      <c r="O91" s="149">
        <f t="shared" si="10"/>
        <v>9.7324071601415429E-2</v>
      </c>
      <c r="P91" s="116">
        <v>117.816261122226</v>
      </c>
      <c r="Q91" s="119">
        <f t="shared" si="7"/>
        <v>9.466242713851214E-3</v>
      </c>
      <c r="R91" s="119">
        <f t="shared" si="9"/>
        <v>4.8978039489768754E-2</v>
      </c>
      <c r="S91" s="119">
        <f t="shared" si="11"/>
        <v>9.0649129736809053E-2</v>
      </c>
    </row>
    <row r="92" spans="11:19" ht="15" x14ac:dyDescent="0.25">
      <c r="K92" s="41">
        <v>37695</v>
      </c>
      <c r="L92" s="147">
        <v>106.62993907095</v>
      </c>
      <c r="M92" s="149">
        <f t="shared" si="6"/>
        <v>7.6524118411214204E-4</v>
      </c>
      <c r="N92" s="149">
        <f t="shared" si="8"/>
        <v>3.7292125235590001E-2</v>
      </c>
      <c r="O92" s="149">
        <f t="shared" si="10"/>
        <v>8.5553406777347352E-2</v>
      </c>
      <c r="P92" s="116">
        <v>118.168068945599</v>
      </c>
      <c r="Q92" s="119">
        <f t="shared" si="7"/>
        <v>2.9860718717600321E-3</v>
      </c>
      <c r="R92" s="119">
        <f t="shared" si="9"/>
        <v>2.8060581817723973E-2</v>
      </c>
      <c r="S92" s="119">
        <f t="shared" si="11"/>
        <v>8.2143805390907598E-2</v>
      </c>
    </row>
    <row r="93" spans="11:19" ht="15" x14ac:dyDescent="0.25">
      <c r="K93" s="41">
        <v>37726</v>
      </c>
      <c r="L93" s="147">
        <v>105.024283455423</v>
      </c>
      <c r="M93" s="149">
        <f t="shared" si="6"/>
        <v>-1.5058206255361584E-2</v>
      </c>
      <c r="N93" s="149">
        <f t="shared" si="8"/>
        <v>-5.2715191301547781E-3</v>
      </c>
      <c r="O93" s="149">
        <f t="shared" si="10"/>
        <v>7.7160758438328703E-2</v>
      </c>
      <c r="P93" s="116">
        <v>118.970022164285</v>
      </c>
      <c r="Q93" s="119">
        <f t="shared" si="7"/>
        <v>6.7865475491115657E-3</v>
      </c>
      <c r="R93" s="119">
        <f t="shared" si="9"/>
        <v>1.935182907538624E-2</v>
      </c>
      <c r="S93" s="119">
        <f t="shared" si="11"/>
        <v>7.4118203908281277E-2</v>
      </c>
    </row>
    <row r="94" spans="11:19" ht="15" x14ac:dyDescent="0.25">
      <c r="K94" s="41">
        <v>37756</v>
      </c>
      <c r="L94" s="147">
        <v>105.41046115885401</v>
      </c>
      <c r="M94" s="149">
        <f t="shared" si="6"/>
        <v>3.67703249882112E-3</v>
      </c>
      <c r="N94" s="149">
        <f t="shared" si="8"/>
        <v>-1.0680053800117495E-2</v>
      </c>
      <c r="O94" s="149">
        <f t="shared" si="10"/>
        <v>8.7185891135629578E-2</v>
      </c>
      <c r="P94" s="116">
        <v>119.797554071916</v>
      </c>
      <c r="Q94" s="119">
        <f t="shared" si="7"/>
        <v>6.9558019119158043E-3</v>
      </c>
      <c r="R94" s="119">
        <f t="shared" si="9"/>
        <v>1.6816803816533943E-2</v>
      </c>
      <c r="S94" s="119">
        <f t="shared" si="11"/>
        <v>8.0784718526125898E-2</v>
      </c>
    </row>
    <row r="95" spans="11:19" ht="15" x14ac:dyDescent="0.25">
      <c r="K95" s="41">
        <v>37787</v>
      </c>
      <c r="L95" s="147">
        <v>105.334927517129</v>
      </c>
      <c r="M95" s="149">
        <f t="shared" si="6"/>
        <v>-7.1656684635101886E-4</v>
      </c>
      <c r="N95" s="149">
        <f t="shared" si="8"/>
        <v>-1.2144915068921791E-2</v>
      </c>
      <c r="O95" s="149">
        <f t="shared" si="10"/>
        <v>8.7620017328467803E-2</v>
      </c>
      <c r="P95" s="116">
        <v>121.210190681002</v>
      </c>
      <c r="Q95" s="119">
        <f t="shared" si="7"/>
        <v>1.179186520150477E-2</v>
      </c>
      <c r="R95" s="119">
        <f t="shared" si="9"/>
        <v>2.5744025120724379E-2</v>
      </c>
      <c r="S95" s="119">
        <f t="shared" si="11"/>
        <v>8.4941145089303616E-2</v>
      </c>
    </row>
    <row r="96" spans="11:19" ht="15" x14ac:dyDescent="0.25">
      <c r="K96" s="41">
        <v>37817</v>
      </c>
      <c r="L96" s="147">
        <v>105.77014797929201</v>
      </c>
      <c r="M96" s="149">
        <f t="shared" si="6"/>
        <v>4.1317772976321443E-3</v>
      </c>
      <c r="N96" s="149">
        <f t="shared" si="8"/>
        <v>7.1018292087237089E-3</v>
      </c>
      <c r="O96" s="149">
        <f t="shared" si="10"/>
        <v>8.3039651844250217E-2</v>
      </c>
      <c r="P96" s="116">
        <v>121.989433014924</v>
      </c>
      <c r="Q96" s="119">
        <f t="shared" si="7"/>
        <v>6.4288516464163781E-3</v>
      </c>
      <c r="R96" s="119">
        <f t="shared" si="9"/>
        <v>2.5379593915427767E-2</v>
      </c>
      <c r="S96" s="119">
        <f t="shared" si="11"/>
        <v>0.10476958443802942</v>
      </c>
    </row>
    <row r="97" spans="11:19" ht="15" x14ac:dyDescent="0.25">
      <c r="K97" s="41">
        <v>37848</v>
      </c>
      <c r="L97" s="147">
        <v>103.608905511622</v>
      </c>
      <c r="M97" s="149">
        <f t="shared" si="6"/>
        <v>-2.0433387954540305E-2</v>
      </c>
      <c r="N97" s="149">
        <f t="shared" si="8"/>
        <v>-1.7090862020962549E-2</v>
      </c>
      <c r="O97" s="149">
        <f t="shared" si="10"/>
        <v>5.5042517690561343E-2</v>
      </c>
      <c r="P97" s="116">
        <v>122.438381932249</v>
      </c>
      <c r="Q97" s="119">
        <f t="shared" si="7"/>
        <v>3.6802279199876775E-3</v>
      </c>
      <c r="R97" s="119">
        <f t="shared" si="9"/>
        <v>2.2044088302067388E-2</v>
      </c>
      <c r="S97" s="119">
        <f t="shared" si="11"/>
        <v>0.11280106991597072</v>
      </c>
    </row>
    <row r="98" spans="11:19" ht="15" x14ac:dyDescent="0.25">
      <c r="K98" s="41">
        <v>37879</v>
      </c>
      <c r="L98" s="147">
        <v>102.52017830921</v>
      </c>
      <c r="M98" s="149">
        <f t="shared" si="6"/>
        <v>-1.0508046552908268E-2</v>
      </c>
      <c r="N98" s="149">
        <f t="shared" si="8"/>
        <v>-2.6721898180081749E-2</v>
      </c>
      <c r="O98" s="149">
        <f t="shared" si="10"/>
        <v>3.9210061903301119E-2</v>
      </c>
      <c r="P98" s="116">
        <v>121.641144792527</v>
      </c>
      <c r="Q98" s="119">
        <f t="shared" si="7"/>
        <v>-6.5113335143807127E-3</v>
      </c>
      <c r="R98" s="119">
        <f t="shared" si="9"/>
        <v>3.5554280469631827E-3</v>
      </c>
      <c r="S98" s="119">
        <f t="shared" si="11"/>
        <v>0.11378704844755561</v>
      </c>
    </row>
    <row r="99" spans="11:19" ht="15" x14ac:dyDescent="0.25">
      <c r="K99" s="41">
        <v>37909</v>
      </c>
      <c r="L99" s="147">
        <v>102.26931307742301</v>
      </c>
      <c r="M99" s="149">
        <f t="shared" si="6"/>
        <v>-2.4469839589076336E-3</v>
      </c>
      <c r="N99" s="149">
        <f t="shared" si="8"/>
        <v>-3.3098515684731766E-2</v>
      </c>
      <c r="O99" s="149">
        <f t="shared" si="10"/>
        <v>3.1280494965343797E-2</v>
      </c>
      <c r="P99" s="116">
        <v>121.01238656130801</v>
      </c>
      <c r="Q99" s="119">
        <f t="shared" si="7"/>
        <v>-5.1689601597503243E-3</v>
      </c>
      <c r="R99" s="119">
        <f t="shared" si="9"/>
        <v>-8.0092712087321827E-3</v>
      </c>
      <c r="S99" s="119">
        <f t="shared" si="11"/>
        <v>9.5867351852239269E-2</v>
      </c>
    </row>
    <row r="100" spans="11:19" ht="15" x14ac:dyDescent="0.25">
      <c r="K100" s="41">
        <v>37940</v>
      </c>
      <c r="L100" s="147">
        <v>103.002378979735</v>
      </c>
      <c r="M100" s="149">
        <f t="shared" si="6"/>
        <v>7.1679947801841504E-3</v>
      </c>
      <c r="N100" s="149">
        <f t="shared" si="8"/>
        <v>-5.8539999905603546E-3</v>
      </c>
      <c r="O100" s="149">
        <f t="shared" si="10"/>
        <v>2.282319187549442E-2</v>
      </c>
      <c r="P100" s="116">
        <v>121.241346053185</v>
      </c>
      <c r="Q100" s="119">
        <f t="shared" si="7"/>
        <v>1.8920335213865602E-3</v>
      </c>
      <c r="R100" s="119">
        <f t="shared" si="9"/>
        <v>-9.7766391565545785E-3</v>
      </c>
      <c r="S100" s="119">
        <f t="shared" si="11"/>
        <v>7.9473311040068717E-2</v>
      </c>
    </row>
    <row r="101" spans="11:19" ht="15" x14ac:dyDescent="0.25">
      <c r="K101" s="41">
        <v>37970</v>
      </c>
      <c r="L101" s="147">
        <v>103.959236878244</v>
      </c>
      <c r="M101" s="149">
        <f t="shared" si="6"/>
        <v>9.289667947351532E-3</v>
      </c>
      <c r="N101" s="149">
        <f t="shared" si="8"/>
        <v>1.4036832482808181E-2</v>
      </c>
      <c r="O101" s="149">
        <f t="shared" si="10"/>
        <v>1.1311632538318239E-2</v>
      </c>
      <c r="P101" s="116">
        <v>122.82902442997801</v>
      </c>
      <c r="Q101" s="119">
        <f t="shared" si="7"/>
        <v>1.3095189293729437E-2</v>
      </c>
      <c r="R101" s="119">
        <f t="shared" si="9"/>
        <v>9.7654427659084053E-3</v>
      </c>
      <c r="S101" s="119">
        <f t="shared" si="11"/>
        <v>6.8610830711976156E-2</v>
      </c>
    </row>
    <row r="102" spans="11:19" ht="15" x14ac:dyDescent="0.25">
      <c r="K102" s="41">
        <v>38001</v>
      </c>
      <c r="L102" s="147">
        <v>104.489328217302</v>
      </c>
      <c r="M102" s="149">
        <f t="shared" si="6"/>
        <v>5.099030687180317E-3</v>
      </c>
      <c r="N102" s="149">
        <f t="shared" si="8"/>
        <v>2.1707539369100193E-2</v>
      </c>
      <c r="O102" s="149">
        <f t="shared" si="10"/>
        <v>-1.0338301724061583E-2</v>
      </c>
      <c r="P102" s="116">
        <v>123.858367192375</v>
      </c>
      <c r="Q102" s="119">
        <f t="shared" si="7"/>
        <v>8.3802893263538181E-3</v>
      </c>
      <c r="R102" s="119">
        <f t="shared" si="9"/>
        <v>2.3518093576521126E-2</v>
      </c>
      <c r="S102" s="119">
        <f t="shared" si="11"/>
        <v>6.1235854604558604E-2</v>
      </c>
    </row>
    <row r="103" spans="11:19" ht="15" x14ac:dyDescent="0.25">
      <c r="K103" s="41">
        <v>38032</v>
      </c>
      <c r="L103" s="147">
        <v>108.171268147587</v>
      </c>
      <c r="M103" s="149">
        <f t="shared" si="6"/>
        <v>3.5237473463584967E-2</v>
      </c>
      <c r="N103" s="149">
        <f t="shared" si="8"/>
        <v>5.0182230925646332E-2</v>
      </c>
      <c r="O103" s="149">
        <f t="shared" si="10"/>
        <v>1.5231239932346874E-2</v>
      </c>
      <c r="P103" s="116">
        <v>124.050725428993</v>
      </c>
      <c r="Q103" s="119">
        <f t="shared" si="7"/>
        <v>1.5530499955584975E-3</v>
      </c>
      <c r="R103" s="119">
        <f t="shared" si="9"/>
        <v>2.3171793016679487E-2</v>
      </c>
      <c r="S103" s="119">
        <f t="shared" si="11"/>
        <v>5.2916840573468793E-2</v>
      </c>
    </row>
    <row r="104" spans="11:19" ht="15" x14ac:dyDescent="0.25">
      <c r="K104" s="41">
        <v>38061</v>
      </c>
      <c r="L104" s="147">
        <v>110.514933903475</v>
      </c>
      <c r="M104" s="149">
        <f t="shared" si="6"/>
        <v>2.1666250160720546E-2</v>
      </c>
      <c r="N104" s="149">
        <f t="shared" si="8"/>
        <v>6.3060264985486114E-2</v>
      </c>
      <c r="O104" s="149">
        <f t="shared" si="10"/>
        <v>3.6434371681859146E-2</v>
      </c>
      <c r="P104" s="116">
        <v>124.175200901229</v>
      </c>
      <c r="Q104" s="119">
        <f t="shared" si="7"/>
        <v>1.0034239768090814E-3</v>
      </c>
      <c r="R104" s="119">
        <f t="shared" si="9"/>
        <v>1.0959758717439261E-2</v>
      </c>
      <c r="S104" s="119">
        <f t="shared" si="11"/>
        <v>5.0835492271567029E-2</v>
      </c>
    </row>
    <row r="105" spans="11:19" ht="15" x14ac:dyDescent="0.25">
      <c r="K105" s="41">
        <v>38092</v>
      </c>
      <c r="L105" s="147">
        <v>113.38414479753899</v>
      </c>
      <c r="M105" s="149">
        <f t="shared" si="6"/>
        <v>2.5962200697418947E-2</v>
      </c>
      <c r="N105" s="149">
        <f t="shared" si="8"/>
        <v>8.5126555333371767E-2</v>
      </c>
      <c r="O105" s="149">
        <f t="shared" si="10"/>
        <v>7.9599318053565016E-2</v>
      </c>
      <c r="P105" s="116">
        <v>125.461606218387</v>
      </c>
      <c r="Q105" s="119">
        <f t="shared" si="7"/>
        <v>1.0359599242212747E-2</v>
      </c>
      <c r="R105" s="119">
        <f t="shared" si="9"/>
        <v>1.2944131772073764E-2</v>
      </c>
      <c r="S105" s="119">
        <f t="shared" si="11"/>
        <v>5.4564872192238711E-2</v>
      </c>
    </row>
    <row r="106" spans="11:19" ht="15" x14ac:dyDescent="0.25">
      <c r="K106" s="41">
        <v>38122</v>
      </c>
      <c r="L106" s="147">
        <v>113.540089516715</v>
      </c>
      <c r="M106" s="149">
        <f t="shared" si="6"/>
        <v>1.3753661894655433E-3</v>
      </c>
      <c r="N106" s="149">
        <f t="shared" si="8"/>
        <v>4.9632600791948533E-2</v>
      </c>
      <c r="O106" s="149">
        <f t="shared" si="10"/>
        <v>7.7123544176603165E-2</v>
      </c>
      <c r="P106" s="116">
        <v>127.45866204465401</v>
      </c>
      <c r="Q106" s="119">
        <f t="shared" si="7"/>
        <v>1.5917665064727471E-2</v>
      </c>
      <c r="R106" s="119">
        <f t="shared" si="9"/>
        <v>2.7472121616988865E-2</v>
      </c>
      <c r="S106" s="119">
        <f t="shared" si="11"/>
        <v>6.3950454014603197E-2</v>
      </c>
    </row>
    <row r="107" spans="11:19" ht="15" x14ac:dyDescent="0.25">
      <c r="K107" s="41">
        <v>38153</v>
      </c>
      <c r="L107" s="147">
        <v>116.010396979782</v>
      </c>
      <c r="M107" s="149">
        <f t="shared" si="6"/>
        <v>2.1757138589390657E-2</v>
      </c>
      <c r="N107" s="149">
        <f t="shared" si="8"/>
        <v>4.9725977134518429E-2</v>
      </c>
      <c r="O107" s="149">
        <f t="shared" si="10"/>
        <v>0.10134785976775862</v>
      </c>
      <c r="P107" s="116">
        <v>129.25256334082999</v>
      </c>
      <c r="Q107" s="119">
        <f t="shared" si="7"/>
        <v>1.4074377271805272E-2</v>
      </c>
      <c r="R107" s="119">
        <f t="shared" si="9"/>
        <v>4.0888699214906898E-2</v>
      </c>
      <c r="S107" s="119">
        <f t="shared" si="11"/>
        <v>6.6350631202237054E-2</v>
      </c>
    </row>
    <row r="108" spans="11:19" ht="15" x14ac:dyDescent="0.25">
      <c r="K108" s="41">
        <v>38183</v>
      </c>
      <c r="L108" s="147">
        <v>118.707182942949</v>
      </c>
      <c r="M108" s="149">
        <f t="shared" si="6"/>
        <v>2.3246071329598106E-2</v>
      </c>
      <c r="N108" s="149">
        <f t="shared" si="8"/>
        <v>4.6946935613572105E-2</v>
      </c>
      <c r="O108" s="149">
        <f t="shared" si="10"/>
        <v>0.12231272443893948</v>
      </c>
      <c r="P108" s="116">
        <v>131.55626236872601</v>
      </c>
      <c r="Q108" s="119">
        <f t="shared" si="7"/>
        <v>1.7823236679812116E-2</v>
      </c>
      <c r="R108" s="119">
        <f t="shared" si="9"/>
        <v>4.8577858470345348E-2</v>
      </c>
      <c r="S108" s="119">
        <f t="shared" si="11"/>
        <v>7.8423426663779994E-2</v>
      </c>
    </row>
    <row r="109" spans="11:19" ht="15" x14ac:dyDescent="0.25">
      <c r="K109" s="41">
        <v>38214</v>
      </c>
      <c r="L109" s="147">
        <v>121.63059816265201</v>
      </c>
      <c r="M109" s="149">
        <f t="shared" si="6"/>
        <v>2.4627113096500786E-2</v>
      </c>
      <c r="N109" s="149">
        <f t="shared" si="8"/>
        <v>7.1256845757074583E-2</v>
      </c>
      <c r="O109" s="149">
        <f t="shared" si="10"/>
        <v>0.17393961032633909</v>
      </c>
      <c r="P109" s="116">
        <v>134.07384970538001</v>
      </c>
      <c r="Q109" s="119">
        <f t="shared" si="7"/>
        <v>1.9136963085783831E-2</v>
      </c>
      <c r="R109" s="119">
        <f t="shared" si="9"/>
        <v>5.1900651980862911E-2</v>
      </c>
      <c r="S109" s="119">
        <f t="shared" si="11"/>
        <v>9.5031211532748516E-2</v>
      </c>
    </row>
    <row r="110" spans="11:19" ht="15" x14ac:dyDescent="0.25">
      <c r="K110" s="41">
        <v>38245</v>
      </c>
      <c r="L110" s="147">
        <v>123.484521746193</v>
      </c>
      <c r="M110" s="149">
        <f t="shared" si="6"/>
        <v>1.5242246700635453E-2</v>
      </c>
      <c r="N110" s="149">
        <f t="shared" si="8"/>
        <v>6.4426335578470217E-2</v>
      </c>
      <c r="O110" s="149">
        <f t="shared" si="10"/>
        <v>0.20448992366900365</v>
      </c>
      <c r="P110" s="116">
        <v>136.606452002634</v>
      </c>
      <c r="Q110" s="119">
        <f t="shared" si="7"/>
        <v>1.888960675641993E-2</v>
      </c>
      <c r="R110" s="119">
        <f t="shared" si="9"/>
        <v>5.6895495700246324E-2</v>
      </c>
      <c r="S110" s="119">
        <f t="shared" si="11"/>
        <v>0.12302833252376955</v>
      </c>
    </row>
    <row r="111" spans="11:19" ht="15" x14ac:dyDescent="0.25">
      <c r="K111" s="41">
        <v>38275</v>
      </c>
      <c r="L111" s="147">
        <v>124.60043363817999</v>
      </c>
      <c r="M111" s="149">
        <f t="shared" si="6"/>
        <v>9.036856410883809E-3</v>
      </c>
      <c r="N111" s="149">
        <f t="shared" si="8"/>
        <v>4.9645274608726142E-2</v>
      </c>
      <c r="O111" s="149">
        <f t="shared" si="10"/>
        <v>0.21835602380404384</v>
      </c>
      <c r="P111" s="116">
        <v>137.21329729387099</v>
      </c>
      <c r="Q111" s="119">
        <f t="shared" si="7"/>
        <v>4.4422886499189129E-3</v>
      </c>
      <c r="R111" s="119">
        <f t="shared" si="9"/>
        <v>4.3000879040554052E-2</v>
      </c>
      <c r="S111" s="119">
        <f t="shared" si="11"/>
        <v>0.13387811936388161</v>
      </c>
    </row>
    <row r="112" spans="11:19" ht="15" x14ac:dyDescent="0.25">
      <c r="K112" s="41">
        <v>38306</v>
      </c>
      <c r="L112" s="147">
        <v>124.09049703457499</v>
      </c>
      <c r="M112" s="149">
        <f t="shared" si="6"/>
        <v>-4.0925748708530163E-3</v>
      </c>
      <c r="N112" s="149">
        <f t="shared" si="8"/>
        <v>2.0224342468771361E-2</v>
      </c>
      <c r="O112" s="149">
        <f t="shared" si="10"/>
        <v>0.20473428151585638</v>
      </c>
      <c r="P112" s="116">
        <v>137.999600257525</v>
      </c>
      <c r="Q112" s="119">
        <f t="shared" si="7"/>
        <v>5.7305157675060503E-3</v>
      </c>
      <c r="R112" s="119">
        <f t="shared" si="9"/>
        <v>2.9280508919312886E-2</v>
      </c>
      <c r="S112" s="119">
        <f t="shared" si="11"/>
        <v>0.13822227111359076</v>
      </c>
    </row>
    <row r="113" spans="11:19" ht="15" x14ac:dyDescent="0.25">
      <c r="K113" s="41">
        <v>38336</v>
      </c>
      <c r="L113" s="147">
        <v>123.418499203968</v>
      </c>
      <c r="M113" s="149">
        <f t="shared" si="6"/>
        <v>-5.4153851154271626E-3</v>
      </c>
      <c r="N113" s="149">
        <f t="shared" si="8"/>
        <v>-5.3466249284828127E-4</v>
      </c>
      <c r="O113" s="149">
        <f t="shared" si="10"/>
        <v>0.18718165802346642</v>
      </c>
      <c r="P113" s="116">
        <v>138.18848021817601</v>
      </c>
      <c r="Q113" s="119">
        <f t="shared" si="7"/>
        <v>1.3686993317265639E-3</v>
      </c>
      <c r="R113" s="119">
        <f t="shared" si="9"/>
        <v>1.1580918707349896E-2</v>
      </c>
      <c r="S113" s="119">
        <f t="shared" si="11"/>
        <v>0.12504744590684336</v>
      </c>
    </row>
    <row r="114" spans="11:19" ht="15" x14ac:dyDescent="0.25">
      <c r="K114" s="41">
        <v>38367</v>
      </c>
      <c r="L114" s="147">
        <v>122.630734087989</v>
      </c>
      <c r="M114" s="149">
        <f t="shared" si="6"/>
        <v>-6.3828771299275777E-3</v>
      </c>
      <c r="N114" s="149">
        <f t="shared" si="8"/>
        <v>-1.5808127569689634E-2</v>
      </c>
      <c r="O114" s="149">
        <f t="shared" si="10"/>
        <v>0.17361970050146258</v>
      </c>
      <c r="P114" s="116">
        <v>140.174146767379</v>
      </c>
      <c r="Q114" s="119">
        <f t="shared" si="7"/>
        <v>1.4369262517888393E-2</v>
      </c>
      <c r="R114" s="119">
        <f t="shared" si="9"/>
        <v>2.1578444158853793E-2</v>
      </c>
      <c r="S114" s="119">
        <f t="shared" si="11"/>
        <v>0.13172932878779653</v>
      </c>
    </row>
    <row r="115" spans="11:19" ht="15" x14ac:dyDescent="0.25">
      <c r="K115" s="41">
        <v>38398</v>
      </c>
      <c r="L115" s="147">
        <v>125.77855788942</v>
      </c>
      <c r="M115" s="149">
        <f t="shared" si="6"/>
        <v>2.5669126298896616E-2</v>
      </c>
      <c r="N115" s="149">
        <f t="shared" si="8"/>
        <v>1.3603465979950657E-2</v>
      </c>
      <c r="O115" s="149">
        <f t="shared" si="10"/>
        <v>0.16277233357207122</v>
      </c>
      <c r="P115" s="116">
        <v>141.48771207963</v>
      </c>
      <c r="Q115" s="119">
        <f t="shared" si="7"/>
        <v>9.3709527936765014E-3</v>
      </c>
      <c r="R115" s="119">
        <f t="shared" si="9"/>
        <v>2.5276245841261424E-2</v>
      </c>
      <c r="S115" s="119">
        <f t="shared" si="11"/>
        <v>0.14056335898348271</v>
      </c>
    </row>
    <row r="116" spans="11:19" ht="15" x14ac:dyDescent="0.25">
      <c r="K116" s="41">
        <v>38426</v>
      </c>
      <c r="L116" s="147">
        <v>127.825097147489</v>
      </c>
      <c r="M116" s="149">
        <f t="shared" si="6"/>
        <v>1.6270970922311223E-2</v>
      </c>
      <c r="N116" s="149">
        <f t="shared" si="8"/>
        <v>3.5704517328787322E-2</v>
      </c>
      <c r="O116" s="149">
        <f t="shared" si="10"/>
        <v>0.1566318924746668</v>
      </c>
      <c r="P116" s="116">
        <v>143.98272646425099</v>
      </c>
      <c r="Q116" s="119">
        <f t="shared" si="7"/>
        <v>1.7634141848422713E-2</v>
      </c>
      <c r="R116" s="119">
        <f t="shared" si="9"/>
        <v>4.1930023667145377E-2</v>
      </c>
      <c r="S116" s="119">
        <f t="shared" si="11"/>
        <v>0.15951273216604034</v>
      </c>
    </row>
    <row r="117" spans="11:19" ht="15" x14ac:dyDescent="0.25">
      <c r="K117" s="41">
        <v>38457</v>
      </c>
      <c r="L117" s="147">
        <v>129.83838008787899</v>
      </c>
      <c r="M117" s="149">
        <f t="shared" si="6"/>
        <v>1.575029462380928E-2</v>
      </c>
      <c r="N117" s="149">
        <f t="shared" si="8"/>
        <v>5.8775200633785829E-2</v>
      </c>
      <c r="O117" s="149">
        <f t="shared" si="10"/>
        <v>0.14511936673086878</v>
      </c>
      <c r="P117" s="116">
        <v>145.527954626568</v>
      </c>
      <c r="Q117" s="119">
        <f t="shared" si="7"/>
        <v>1.073203849005222E-2</v>
      </c>
      <c r="R117" s="119">
        <f t="shared" si="9"/>
        <v>3.8193975013621539E-2</v>
      </c>
      <c r="S117" s="119">
        <f t="shared" si="11"/>
        <v>0.15994015231442327</v>
      </c>
    </row>
    <row r="118" spans="11:19" ht="15" x14ac:dyDescent="0.25">
      <c r="K118" s="41">
        <v>38487</v>
      </c>
      <c r="L118" s="147">
        <v>129.21678470798699</v>
      </c>
      <c r="M118" s="149">
        <f t="shared" si="6"/>
        <v>-4.7874548301610753E-3</v>
      </c>
      <c r="N118" s="149">
        <f t="shared" si="8"/>
        <v>2.7335556045965825E-2</v>
      </c>
      <c r="O118" s="149">
        <f t="shared" si="10"/>
        <v>0.13807189388347374</v>
      </c>
      <c r="P118" s="116">
        <v>147.102580644016</v>
      </c>
      <c r="Q118" s="119">
        <f t="shared" si="7"/>
        <v>1.0820093098185657E-2</v>
      </c>
      <c r="R118" s="119">
        <f t="shared" si="9"/>
        <v>3.9684496143565617E-2</v>
      </c>
      <c r="S118" s="119">
        <f t="shared" si="11"/>
        <v>0.15411991844445949</v>
      </c>
    </row>
    <row r="119" spans="11:19" ht="15" x14ac:dyDescent="0.25">
      <c r="K119" s="41">
        <v>38518</v>
      </c>
      <c r="L119" s="147">
        <v>130.05413089629701</v>
      </c>
      <c r="M119" s="149">
        <f t="shared" si="6"/>
        <v>6.4801657942683555E-3</v>
      </c>
      <c r="N119" s="149">
        <f t="shared" si="8"/>
        <v>1.7438154154000518E-2</v>
      </c>
      <c r="O119" s="149">
        <f t="shared" si="10"/>
        <v>0.12105582156539407</v>
      </c>
      <c r="P119" s="116">
        <v>149.059976407249</v>
      </c>
      <c r="Q119" s="119">
        <f t="shared" si="7"/>
        <v>1.3306331912489311E-2</v>
      </c>
      <c r="R119" s="119">
        <f t="shared" si="9"/>
        <v>3.5262910125949176E-2</v>
      </c>
      <c r="S119" s="119">
        <f t="shared" si="11"/>
        <v>0.15324580460495962</v>
      </c>
    </row>
    <row r="120" spans="11:19" ht="15" x14ac:dyDescent="0.25">
      <c r="K120" s="41">
        <v>38548</v>
      </c>
      <c r="L120" s="147">
        <v>131.724981602909</v>
      </c>
      <c r="M120" s="149">
        <f t="shared" si="6"/>
        <v>1.2847348216446175E-2</v>
      </c>
      <c r="N120" s="149">
        <f t="shared" si="8"/>
        <v>1.4530383956986359E-2</v>
      </c>
      <c r="O120" s="149">
        <f t="shared" si="10"/>
        <v>0.1096631083075772</v>
      </c>
      <c r="P120" s="116">
        <v>151.92839994577099</v>
      </c>
      <c r="Q120" s="119">
        <f t="shared" si="7"/>
        <v>1.9243418707414417E-2</v>
      </c>
      <c r="R120" s="119">
        <f t="shared" si="9"/>
        <v>4.3980864952213761E-2</v>
      </c>
      <c r="S120" s="119">
        <f t="shared" si="11"/>
        <v>0.15485494350657314</v>
      </c>
    </row>
    <row r="121" spans="11:19" ht="15" x14ac:dyDescent="0.25">
      <c r="K121" s="41">
        <v>38579</v>
      </c>
      <c r="L121" s="147">
        <v>133.54158393486401</v>
      </c>
      <c r="M121" s="149">
        <f t="shared" si="6"/>
        <v>1.3790871783389225E-2</v>
      </c>
      <c r="N121" s="149">
        <f t="shared" si="8"/>
        <v>3.3469330138886422E-2</v>
      </c>
      <c r="O121" s="149">
        <f t="shared" si="10"/>
        <v>9.7927544155327562E-2</v>
      </c>
      <c r="P121" s="116">
        <v>155.73734275037799</v>
      </c>
      <c r="Q121" s="119">
        <f t="shared" si="7"/>
        <v>2.5070643842537432E-2</v>
      </c>
      <c r="R121" s="119">
        <f t="shared" si="9"/>
        <v>5.8698916555773195E-2</v>
      </c>
      <c r="S121" s="119">
        <f t="shared" si="11"/>
        <v>0.16157880968288985</v>
      </c>
    </row>
    <row r="122" spans="11:19" ht="15" x14ac:dyDescent="0.25">
      <c r="K122" s="41">
        <v>38610</v>
      </c>
      <c r="L122" s="147">
        <v>135.80524826514801</v>
      </c>
      <c r="M122" s="149">
        <f t="shared" si="6"/>
        <v>1.695100704652508E-2</v>
      </c>
      <c r="N122" s="149">
        <f t="shared" si="8"/>
        <v>4.4220951147156073E-2</v>
      </c>
      <c r="O122" s="149">
        <f t="shared" si="10"/>
        <v>9.9775472623838013E-2</v>
      </c>
      <c r="P122" s="116">
        <v>159.47808704793701</v>
      </c>
      <c r="Q122" s="119">
        <f t="shared" si="7"/>
        <v>2.4019571873361345E-2</v>
      </c>
      <c r="R122" s="119">
        <f t="shared" si="9"/>
        <v>6.989207225033045E-2</v>
      </c>
      <c r="S122" s="119">
        <f t="shared" si="11"/>
        <v>0.16742719476282142</v>
      </c>
    </row>
    <row r="123" spans="11:19" ht="15" x14ac:dyDescent="0.25">
      <c r="K123" s="41">
        <v>38640</v>
      </c>
      <c r="L123" s="147">
        <v>137.92434077103599</v>
      </c>
      <c r="M123" s="149">
        <f t="shared" si="6"/>
        <v>1.5603907308137543E-2</v>
      </c>
      <c r="N123" s="149">
        <f t="shared" si="8"/>
        <v>4.7062896442948476E-2</v>
      </c>
      <c r="O123" s="149">
        <f t="shared" si="10"/>
        <v>0.10693307193092538</v>
      </c>
      <c r="P123" s="116">
        <v>164.141277034761</v>
      </c>
      <c r="Q123" s="119">
        <f t="shared" si="7"/>
        <v>2.9240318047095037E-2</v>
      </c>
      <c r="R123" s="119">
        <f t="shared" si="9"/>
        <v>8.0385741529228616E-2</v>
      </c>
      <c r="S123" s="119">
        <f t="shared" si="11"/>
        <v>0.19624905364104839</v>
      </c>
    </row>
    <row r="124" spans="11:19" ht="15" x14ac:dyDescent="0.25">
      <c r="K124" s="41">
        <v>38671</v>
      </c>
      <c r="L124" s="147">
        <v>139.953219758062</v>
      </c>
      <c r="M124" s="149">
        <f t="shared" si="6"/>
        <v>1.4710086527758737E-2</v>
      </c>
      <c r="N124" s="149">
        <f t="shared" si="8"/>
        <v>4.8012279278680126E-2</v>
      </c>
      <c r="O124" s="149">
        <f t="shared" si="10"/>
        <v>0.12783188964959358</v>
      </c>
      <c r="P124" s="116">
        <v>167.19474433873799</v>
      </c>
      <c r="Q124" s="119">
        <f t="shared" si="7"/>
        <v>1.8602677882969987E-2</v>
      </c>
      <c r="R124" s="119">
        <f t="shared" si="9"/>
        <v>7.3568749703944558E-2</v>
      </c>
      <c r="S124" s="119">
        <f t="shared" si="11"/>
        <v>0.21155962790277005</v>
      </c>
    </row>
    <row r="125" spans="11:19" ht="15" x14ac:dyDescent="0.25">
      <c r="K125" s="41">
        <v>38701</v>
      </c>
      <c r="L125" s="147">
        <v>140.349565756076</v>
      </c>
      <c r="M125" s="149">
        <f t="shared" si="6"/>
        <v>2.831989136792723E-3</v>
      </c>
      <c r="N125" s="149">
        <f t="shared" si="8"/>
        <v>3.3462016740734457E-2</v>
      </c>
      <c r="O125" s="149">
        <f t="shared" si="10"/>
        <v>0.13718418763241336</v>
      </c>
      <c r="P125" s="116">
        <v>168.485293484419</v>
      </c>
      <c r="Q125" s="119">
        <f t="shared" si="7"/>
        <v>7.7188379980792643E-3</v>
      </c>
      <c r="R125" s="119">
        <f t="shared" si="9"/>
        <v>5.6479273129069751E-2</v>
      </c>
      <c r="S125" s="119">
        <f t="shared" si="11"/>
        <v>0.21924268374910483</v>
      </c>
    </row>
    <row r="126" spans="11:19" ht="15" x14ac:dyDescent="0.25">
      <c r="K126" s="41">
        <v>38732</v>
      </c>
      <c r="L126" s="147">
        <v>140.72903782904399</v>
      </c>
      <c r="M126" s="149">
        <f t="shared" si="6"/>
        <v>2.7037637838331907E-3</v>
      </c>
      <c r="N126" s="149">
        <f t="shared" si="8"/>
        <v>2.0335040518076442E-2</v>
      </c>
      <c r="O126" s="149">
        <f t="shared" si="10"/>
        <v>0.14758375113427302</v>
      </c>
      <c r="P126" s="116">
        <v>166.330030202985</v>
      </c>
      <c r="Q126" s="119">
        <f t="shared" si="7"/>
        <v>-1.2791996481481105E-2</v>
      </c>
      <c r="R126" s="119">
        <f t="shared" si="9"/>
        <v>1.3334568901644861E-2</v>
      </c>
      <c r="S126" s="119">
        <f t="shared" si="11"/>
        <v>0.18659563149695546</v>
      </c>
    </row>
    <row r="127" spans="11:19" ht="15" x14ac:dyDescent="0.25">
      <c r="K127" s="41">
        <v>38763</v>
      </c>
      <c r="L127" s="147">
        <v>141.754332760246</v>
      </c>
      <c r="M127" s="149">
        <f t="shared" si="6"/>
        <v>7.2855961144815407E-3</v>
      </c>
      <c r="N127" s="149">
        <f t="shared" si="8"/>
        <v>1.2869393110766625E-2</v>
      </c>
      <c r="O127" s="149">
        <f t="shared" si="10"/>
        <v>0.12701509016243717</v>
      </c>
      <c r="P127" s="116">
        <v>165.23188152827899</v>
      </c>
      <c r="Q127" s="119">
        <f t="shared" si="7"/>
        <v>-6.6022273510433216E-3</v>
      </c>
      <c r="R127" s="119">
        <f t="shared" si="9"/>
        <v>-1.1739979137635026E-2</v>
      </c>
      <c r="S127" s="119">
        <f t="shared" si="11"/>
        <v>0.16781789103555256</v>
      </c>
    </row>
    <row r="128" spans="11:19" ht="15" x14ac:dyDescent="0.25">
      <c r="K128" s="41">
        <v>38791</v>
      </c>
      <c r="L128" s="147">
        <v>144.42920988255801</v>
      </c>
      <c r="M128" s="149">
        <f t="shared" si="6"/>
        <v>1.8869808564060842E-2</v>
      </c>
      <c r="N128" s="149">
        <f t="shared" si="8"/>
        <v>2.9067736009759537E-2</v>
      </c>
      <c r="O128" s="149">
        <f t="shared" si="10"/>
        <v>0.12989712588217794</v>
      </c>
      <c r="P128" s="116">
        <v>164.68504924087901</v>
      </c>
      <c r="Q128" s="119">
        <f t="shared" si="7"/>
        <v>-3.3094841161533939E-3</v>
      </c>
      <c r="R128" s="119">
        <f t="shared" si="9"/>
        <v>-2.2555346908609719E-2</v>
      </c>
      <c r="S128" s="119">
        <f t="shared" si="11"/>
        <v>0.1437833779440767</v>
      </c>
    </row>
    <row r="129" spans="11:19" ht="15" x14ac:dyDescent="0.25">
      <c r="K129" s="41">
        <v>38822</v>
      </c>
      <c r="L129" s="147">
        <v>146.87583703884701</v>
      </c>
      <c r="M129" s="149">
        <f t="shared" si="6"/>
        <v>1.6939974664948121E-2</v>
      </c>
      <c r="N129" s="149">
        <f t="shared" si="8"/>
        <v>4.3678257910567675E-2</v>
      </c>
      <c r="O129" s="149">
        <f t="shared" si="10"/>
        <v>0.13122049843379502</v>
      </c>
      <c r="P129" s="116">
        <v>164.94723345777399</v>
      </c>
      <c r="Q129" s="119">
        <f t="shared" si="7"/>
        <v>1.592034116657981E-3</v>
      </c>
      <c r="R129" s="119">
        <f t="shared" si="9"/>
        <v>-8.3135723809072415E-3</v>
      </c>
      <c r="S129" s="119">
        <f t="shared" si="11"/>
        <v>0.13344019629106185</v>
      </c>
    </row>
    <row r="130" spans="11:19" ht="15" x14ac:dyDescent="0.25">
      <c r="K130" s="41">
        <v>38852</v>
      </c>
      <c r="L130" s="147">
        <v>148.97638411077</v>
      </c>
      <c r="M130" s="149">
        <f t="shared" si="6"/>
        <v>1.4301515581268909E-2</v>
      </c>
      <c r="N130" s="149">
        <f t="shared" si="8"/>
        <v>5.0947658599888479E-2</v>
      </c>
      <c r="O130" s="149">
        <f t="shared" si="10"/>
        <v>0.15291820987062255</v>
      </c>
      <c r="P130" s="116">
        <v>164.26947280770099</v>
      </c>
      <c r="Q130" s="119">
        <f t="shared" si="7"/>
        <v>-4.1089543356693792E-3</v>
      </c>
      <c r="R130" s="119">
        <f t="shared" si="9"/>
        <v>-5.8245945738581995E-3</v>
      </c>
      <c r="S130" s="119">
        <f t="shared" si="11"/>
        <v>0.1167001427747103</v>
      </c>
    </row>
    <row r="131" spans="11:19" ht="15" x14ac:dyDescent="0.25">
      <c r="K131" s="41">
        <v>38883</v>
      </c>
      <c r="L131" s="147">
        <v>150.783243147109</v>
      </c>
      <c r="M131" s="149">
        <f t="shared" si="6"/>
        <v>1.2128493030113541E-2</v>
      </c>
      <c r="N131" s="149">
        <f t="shared" si="8"/>
        <v>4.3994101122049711E-2</v>
      </c>
      <c r="O131" s="149">
        <f t="shared" si="10"/>
        <v>0.15938834166937021</v>
      </c>
      <c r="P131" s="116">
        <v>162.98573472688199</v>
      </c>
      <c r="Q131" s="119">
        <f t="shared" si="7"/>
        <v>-7.8148304665334178E-3</v>
      </c>
      <c r="R131" s="119">
        <f t="shared" si="9"/>
        <v>-1.0318571854761927E-2</v>
      </c>
      <c r="S131" s="119">
        <f t="shared" si="11"/>
        <v>9.342385967904776E-2</v>
      </c>
    </row>
    <row r="132" spans="11:19" ht="15" x14ac:dyDescent="0.25">
      <c r="K132" s="41">
        <v>38913</v>
      </c>
      <c r="L132" s="147">
        <v>153.09429703005901</v>
      </c>
      <c r="M132" s="149">
        <f t="shared" si="6"/>
        <v>1.5326994132201177E-2</v>
      </c>
      <c r="N132" s="149">
        <f t="shared" si="8"/>
        <v>4.2338209719051889E-2</v>
      </c>
      <c r="O132" s="149">
        <f t="shared" si="10"/>
        <v>0.16222674823799776</v>
      </c>
      <c r="P132" s="116">
        <v>162.26262686800101</v>
      </c>
      <c r="Q132" s="119">
        <f t="shared" si="7"/>
        <v>-4.4366328138637501E-3</v>
      </c>
      <c r="R132" s="119">
        <f t="shared" si="9"/>
        <v>-1.6275547843366711E-2</v>
      </c>
      <c r="S132" s="119">
        <f t="shared" si="11"/>
        <v>6.802037621615642E-2</v>
      </c>
    </row>
    <row r="133" spans="11:19" ht="15" x14ac:dyDescent="0.25">
      <c r="K133" s="41">
        <v>38944</v>
      </c>
      <c r="L133" s="147">
        <v>154.596393203784</v>
      </c>
      <c r="M133" s="149">
        <f t="shared" si="6"/>
        <v>9.8115749761080728E-3</v>
      </c>
      <c r="N133" s="149">
        <f t="shared" si="8"/>
        <v>3.7724160957184338E-2</v>
      </c>
      <c r="O133" s="149">
        <f t="shared" si="10"/>
        <v>0.15766481607099747</v>
      </c>
      <c r="P133" s="116">
        <v>161.460304602718</v>
      </c>
      <c r="Q133" s="119">
        <f t="shared" si="7"/>
        <v>-4.9445906353758895E-3</v>
      </c>
      <c r="R133" s="119">
        <f t="shared" si="9"/>
        <v>-1.7100975348423364E-2</v>
      </c>
      <c r="S133" s="119">
        <f t="shared" si="11"/>
        <v>3.6747524718673263E-2</v>
      </c>
    </row>
    <row r="134" spans="11:19" ht="15" x14ac:dyDescent="0.25">
      <c r="K134" s="41">
        <v>38975</v>
      </c>
      <c r="L134" s="147">
        <v>154.55352976371</v>
      </c>
      <c r="M134" s="149">
        <f t="shared" si="6"/>
        <v>-2.7726028522212509E-4</v>
      </c>
      <c r="N134" s="149">
        <f t="shared" si="8"/>
        <v>2.5004679153389553E-2</v>
      </c>
      <c r="O134" s="149">
        <f t="shared" si="10"/>
        <v>0.13805270221926613</v>
      </c>
      <c r="P134" s="116">
        <v>161.09295046331101</v>
      </c>
      <c r="Q134" s="119">
        <f t="shared" si="7"/>
        <v>-2.2751978593802402E-3</v>
      </c>
      <c r="R134" s="119">
        <f t="shared" si="9"/>
        <v>-1.1613189747818997E-2</v>
      </c>
      <c r="S134" s="119">
        <f t="shared" si="11"/>
        <v>1.0125926672851282E-2</v>
      </c>
    </row>
    <row r="135" spans="11:19" ht="15" x14ac:dyDescent="0.25">
      <c r="K135" s="41">
        <v>39005</v>
      </c>
      <c r="L135" s="147">
        <v>154.15859309237601</v>
      </c>
      <c r="M135" s="149">
        <f t="shared" si="6"/>
        <v>-2.5553390591454006E-3</v>
      </c>
      <c r="N135" s="149">
        <f t="shared" si="8"/>
        <v>6.951898816374813E-3</v>
      </c>
      <c r="O135" s="149">
        <f t="shared" si="10"/>
        <v>0.11770404143739954</v>
      </c>
      <c r="P135" s="116">
        <v>167.69647261173401</v>
      </c>
      <c r="Q135" s="119">
        <f t="shared" si="7"/>
        <v>4.0991999522207223E-2</v>
      </c>
      <c r="R135" s="119">
        <f t="shared" si="9"/>
        <v>3.3487968539751112E-2</v>
      </c>
      <c r="S135" s="119">
        <f t="shared" si="11"/>
        <v>2.1659363453228719E-2</v>
      </c>
    </row>
    <row r="136" spans="11:19" ht="15" x14ac:dyDescent="0.25">
      <c r="K136" s="41">
        <v>39036</v>
      </c>
      <c r="L136" s="147">
        <v>154.94401712382901</v>
      </c>
      <c r="M136" s="149">
        <f t="shared" ref="M136:M199" si="12">L136/L135-1</f>
        <v>5.0949091821457237E-3</v>
      </c>
      <c r="N136" s="149">
        <f t="shared" si="8"/>
        <v>2.2485901051183532E-3</v>
      </c>
      <c r="O136" s="149">
        <f t="shared" si="10"/>
        <v>0.10711291524183353</v>
      </c>
      <c r="P136" s="116">
        <v>174.388451922992</v>
      </c>
      <c r="Q136" s="119">
        <f t="shared" ref="Q136:Q199" si="13">P136/P135-1</f>
        <v>3.990530752994359E-2</v>
      </c>
      <c r="R136" s="119">
        <f t="shared" si="9"/>
        <v>8.0070128395238971E-2</v>
      </c>
      <c r="S136" s="119">
        <f t="shared" si="11"/>
        <v>4.3025919341576291E-2</v>
      </c>
    </row>
    <row r="137" spans="11:19" ht="15" x14ac:dyDescent="0.25">
      <c r="K137" s="41">
        <v>39066</v>
      </c>
      <c r="L137" s="147">
        <v>157.74840673259001</v>
      </c>
      <c r="M137" s="149">
        <f t="shared" si="12"/>
        <v>1.8099373314426126E-2</v>
      </c>
      <c r="N137" s="149">
        <f t="shared" si="8"/>
        <v>2.0671653204973772E-2</v>
      </c>
      <c r="O137" s="149">
        <f t="shared" si="10"/>
        <v>0.12396790031223004</v>
      </c>
      <c r="P137" s="116">
        <v>181.998842905153</v>
      </c>
      <c r="Q137" s="119">
        <f t="shared" si="13"/>
        <v>4.3640452668973984E-2</v>
      </c>
      <c r="R137" s="119">
        <f t="shared" si="9"/>
        <v>0.12977534014812964</v>
      </c>
      <c r="S137" s="119">
        <f t="shared" si="11"/>
        <v>8.0206106665230648E-2</v>
      </c>
    </row>
    <row r="138" spans="11:19" ht="15" x14ac:dyDescent="0.25">
      <c r="K138" s="41">
        <v>39097</v>
      </c>
      <c r="L138" s="147">
        <v>159.762378562821</v>
      </c>
      <c r="M138" s="149">
        <f t="shared" si="12"/>
        <v>1.2766986823803617E-2</v>
      </c>
      <c r="N138" s="149">
        <f t="shared" ref="N138:N201" si="14">L138/L135-1</f>
        <v>3.6350782386078473E-2</v>
      </c>
      <c r="O138" s="149">
        <f t="shared" si="10"/>
        <v>0.13524814087692749</v>
      </c>
      <c r="P138" s="116">
        <v>177.64479700575001</v>
      </c>
      <c r="Q138" s="119">
        <f t="shared" si="13"/>
        <v>-2.3923481215053943E-2</v>
      </c>
      <c r="R138" s="119">
        <f t="shared" ref="R138:R201" si="15">P138/P135-1</f>
        <v>5.9323396843589338E-2</v>
      </c>
      <c r="S138" s="119">
        <f t="shared" si="11"/>
        <v>6.8026001011102677E-2</v>
      </c>
    </row>
    <row r="139" spans="11:19" ht="15" x14ac:dyDescent="0.25">
      <c r="K139" s="41">
        <v>39128</v>
      </c>
      <c r="L139" s="147">
        <v>161.83842195065901</v>
      </c>
      <c r="M139" s="149">
        <f t="shared" si="12"/>
        <v>1.2994569851259907E-2</v>
      </c>
      <c r="N139" s="149">
        <f t="shared" si="14"/>
        <v>4.4496102236203816E-2</v>
      </c>
      <c r="O139" s="149">
        <f t="shared" si="10"/>
        <v>0.14168236553574642</v>
      </c>
      <c r="P139" s="116">
        <v>174.66465109839999</v>
      </c>
      <c r="Q139" s="119">
        <f t="shared" si="13"/>
        <v>-1.6775869361676632E-2</v>
      </c>
      <c r="R139" s="119">
        <f t="shared" si="15"/>
        <v>1.5838157421681487E-3</v>
      </c>
      <c r="S139" s="119">
        <f t="shared" si="11"/>
        <v>5.7088072125515366E-2</v>
      </c>
    </row>
    <row r="140" spans="11:19" ht="15" x14ac:dyDescent="0.25">
      <c r="K140" s="41">
        <v>39156</v>
      </c>
      <c r="L140" s="147">
        <v>162.436233356137</v>
      </c>
      <c r="M140" s="149">
        <f t="shared" si="12"/>
        <v>3.6938781178936786E-3</v>
      </c>
      <c r="N140" s="149">
        <f t="shared" si="14"/>
        <v>2.9717109165442457E-2</v>
      </c>
      <c r="O140" s="149">
        <f t="shared" si="10"/>
        <v>0.12467715836859683</v>
      </c>
      <c r="P140" s="116">
        <v>171.064221061452</v>
      </c>
      <c r="Q140" s="119">
        <f t="shared" si="13"/>
        <v>-2.061338693494208E-2</v>
      </c>
      <c r="R140" s="119">
        <f t="shared" si="15"/>
        <v>-6.0080721773596468E-2</v>
      </c>
      <c r="S140" s="119">
        <f t="shared" si="11"/>
        <v>3.8735585591879618E-2</v>
      </c>
    </row>
    <row r="141" spans="11:19" ht="15" x14ac:dyDescent="0.25">
      <c r="K141" s="41">
        <v>39187</v>
      </c>
      <c r="L141" s="147">
        <v>164.815799091147</v>
      </c>
      <c r="M141" s="149">
        <f t="shared" si="12"/>
        <v>1.4649229952241383E-2</v>
      </c>
      <c r="N141" s="149">
        <f t="shared" si="14"/>
        <v>3.1630854358736915E-2</v>
      </c>
      <c r="O141" s="149">
        <f t="shared" si="10"/>
        <v>0.12214372638812643</v>
      </c>
      <c r="P141" s="116">
        <v>170.596951683605</v>
      </c>
      <c r="Q141" s="119">
        <f t="shared" si="13"/>
        <v>-2.7315435977646185E-3</v>
      </c>
      <c r="R141" s="119">
        <f t="shared" si="15"/>
        <v>-3.9673806612624207E-2</v>
      </c>
      <c r="S141" s="119">
        <f t="shared" si="11"/>
        <v>3.4251670109261445E-2</v>
      </c>
    </row>
    <row r="142" spans="11:19" ht="15" x14ac:dyDescent="0.25">
      <c r="K142" s="41">
        <v>39217</v>
      </c>
      <c r="L142" s="147">
        <v>166.517130052352</v>
      </c>
      <c r="M142" s="149">
        <f t="shared" si="12"/>
        <v>1.0322620589693132E-2</v>
      </c>
      <c r="N142" s="149">
        <f t="shared" si="14"/>
        <v>2.8909748657333312E-2</v>
      </c>
      <c r="O142" s="149">
        <f t="shared" si="10"/>
        <v>0.11774178871558427</v>
      </c>
      <c r="P142" s="116">
        <v>171.070028997989</v>
      </c>
      <c r="Q142" s="119">
        <f t="shared" si="13"/>
        <v>2.7730701499366628E-3</v>
      </c>
      <c r="R142" s="119">
        <f t="shared" si="15"/>
        <v>-2.0580135006171951E-2</v>
      </c>
      <c r="S142" s="119">
        <f t="shared" si="11"/>
        <v>4.1398782586031357E-2</v>
      </c>
    </row>
    <row r="143" spans="11:19" ht="15" x14ac:dyDescent="0.25">
      <c r="K143" s="41">
        <v>39248</v>
      </c>
      <c r="L143" s="147">
        <v>169.042899269343</v>
      </c>
      <c r="M143" s="149">
        <f t="shared" si="12"/>
        <v>1.5168224531595609E-2</v>
      </c>
      <c r="N143" s="149">
        <f t="shared" si="14"/>
        <v>4.0672365867540528E-2</v>
      </c>
      <c r="O143" s="149">
        <f t="shared" si="10"/>
        <v>0.12109870925391419</v>
      </c>
      <c r="P143" s="116">
        <v>170.611482596087</v>
      </c>
      <c r="Q143" s="119">
        <f t="shared" si="13"/>
        <v>-2.6804601869061528E-3</v>
      </c>
      <c r="R143" s="119">
        <f t="shared" si="15"/>
        <v>-2.6465994031701356E-3</v>
      </c>
      <c r="S143" s="119">
        <f t="shared" si="11"/>
        <v>4.6787823989526522E-2</v>
      </c>
    </row>
    <row r="144" spans="11:19" ht="15" x14ac:dyDescent="0.25">
      <c r="K144" s="41">
        <v>39278</v>
      </c>
      <c r="L144" s="147">
        <v>170.57231435552799</v>
      </c>
      <c r="M144" s="149">
        <f t="shared" si="12"/>
        <v>9.0474967762361747E-3</v>
      </c>
      <c r="N144" s="149">
        <f t="shared" si="14"/>
        <v>3.49269626827311E-2</v>
      </c>
      <c r="O144" s="149">
        <f t="shared" si="10"/>
        <v>0.11416504510313197</v>
      </c>
      <c r="P144" s="116">
        <v>172.69741859356799</v>
      </c>
      <c r="Q144" s="119">
        <f t="shared" si="13"/>
        <v>1.2226234516813372E-2</v>
      </c>
      <c r="R144" s="119">
        <f t="shared" si="15"/>
        <v>1.2312452767963888E-2</v>
      </c>
      <c r="S144" s="119">
        <f t="shared" si="11"/>
        <v>6.4308041395481519E-2</v>
      </c>
    </row>
    <row r="145" spans="11:19" ht="15" x14ac:dyDescent="0.25">
      <c r="K145" s="41">
        <v>39309</v>
      </c>
      <c r="L145" s="147">
        <v>172.056623856789</v>
      </c>
      <c r="M145" s="149">
        <f t="shared" si="12"/>
        <v>8.7019368111944662E-3</v>
      </c>
      <c r="N145" s="149">
        <f t="shared" si="14"/>
        <v>3.3266810463856933E-2</v>
      </c>
      <c r="O145" s="149">
        <f t="shared" si="10"/>
        <v>0.1129407374335667</v>
      </c>
      <c r="P145" s="116">
        <v>170.67487012682599</v>
      </c>
      <c r="Q145" s="119">
        <f t="shared" si="13"/>
        <v>-1.1711515338291956E-2</v>
      </c>
      <c r="R145" s="119">
        <f t="shared" si="15"/>
        <v>-2.3099246167056497E-3</v>
      </c>
      <c r="S145" s="119">
        <f t="shared" si="11"/>
        <v>5.7070160661352398E-2</v>
      </c>
    </row>
    <row r="146" spans="11:19" ht="15" x14ac:dyDescent="0.25">
      <c r="K146" s="41">
        <v>39340</v>
      </c>
      <c r="L146" s="147">
        <v>172.729024552894</v>
      </c>
      <c r="M146" s="149">
        <f t="shared" si="12"/>
        <v>3.9080198194791915E-3</v>
      </c>
      <c r="N146" s="149">
        <f t="shared" si="14"/>
        <v>2.1805856971713222E-2</v>
      </c>
      <c r="O146" s="149">
        <f t="shared" si="10"/>
        <v>0.11759999798756904</v>
      </c>
      <c r="P146" s="116">
        <v>170.97460591004699</v>
      </c>
      <c r="Q146" s="119">
        <f t="shared" si="13"/>
        <v>1.7561799402470157E-3</v>
      </c>
      <c r="R146" s="119">
        <f t="shared" si="15"/>
        <v>2.1283638617668466E-3</v>
      </c>
      <c r="S146" s="119">
        <f t="shared" si="11"/>
        <v>6.1341327589542916E-2</v>
      </c>
    </row>
    <row r="147" spans="11:19" ht="15" x14ac:dyDescent="0.25">
      <c r="K147" s="41">
        <v>39370</v>
      </c>
      <c r="L147" s="147">
        <v>172.66495727929399</v>
      </c>
      <c r="M147" s="149">
        <f t="shared" si="12"/>
        <v>-3.7091203268158068E-4</v>
      </c>
      <c r="N147" s="149">
        <f t="shared" si="14"/>
        <v>1.226836214113991E-2</v>
      </c>
      <c r="O147" s="149">
        <f t="shared" ref="O147:O210" si="16">L147/L135-1</f>
        <v>0.12004756799919969</v>
      </c>
      <c r="P147" s="116">
        <v>168.11303786196399</v>
      </c>
      <c r="Q147" s="119">
        <f t="shared" si="13"/>
        <v>-1.6736801543432267E-2</v>
      </c>
      <c r="R147" s="119">
        <f t="shared" si="15"/>
        <v>-2.6545739762289355E-2</v>
      </c>
      <c r="S147" s="119">
        <f t="shared" ref="S147:S210" si="17">P147/P135-1</f>
        <v>2.484043007836334E-3</v>
      </c>
    </row>
    <row r="148" spans="11:19" ht="15" x14ac:dyDescent="0.25">
      <c r="K148" s="41">
        <v>39401</v>
      </c>
      <c r="L148" s="147">
        <v>172.46205134976901</v>
      </c>
      <c r="M148" s="149">
        <f t="shared" si="12"/>
        <v>-1.175142499799553E-3</v>
      </c>
      <c r="N148" s="149">
        <f t="shared" si="14"/>
        <v>2.3563608531425029E-3</v>
      </c>
      <c r="O148" s="149">
        <f t="shared" si="16"/>
        <v>0.11306041079301465</v>
      </c>
      <c r="P148" s="116">
        <v>167.72055195674301</v>
      </c>
      <c r="Q148" s="119">
        <f t="shared" si="13"/>
        <v>-2.3346547668910977E-3</v>
      </c>
      <c r="R148" s="119">
        <f t="shared" si="15"/>
        <v>-1.7309626003451317E-2</v>
      </c>
      <c r="S148" s="119">
        <f t="shared" si="17"/>
        <v>-3.8235903196121468E-2</v>
      </c>
    </row>
    <row r="149" spans="11:19" ht="15" x14ac:dyDescent="0.25">
      <c r="K149" s="41">
        <v>39431</v>
      </c>
      <c r="L149" s="147">
        <v>171.18450655193001</v>
      </c>
      <c r="M149" s="149">
        <f t="shared" si="12"/>
        <v>-7.407686432118421E-3</v>
      </c>
      <c r="N149" s="149">
        <f t="shared" si="14"/>
        <v>-8.9418556317443221E-3</v>
      </c>
      <c r="O149" s="149">
        <f t="shared" si="16"/>
        <v>8.5174234704737506E-2</v>
      </c>
      <c r="P149" s="116">
        <v>165.351890512502</v>
      </c>
      <c r="Q149" s="119">
        <f t="shared" si="13"/>
        <v>-1.4122666641664283E-2</v>
      </c>
      <c r="R149" s="119">
        <f t="shared" si="15"/>
        <v>-3.2886260316945637E-2</v>
      </c>
      <c r="S149" s="119">
        <f t="shared" si="17"/>
        <v>-9.1467352906888566E-2</v>
      </c>
    </row>
    <row r="150" spans="11:19" ht="15" x14ac:dyDescent="0.25">
      <c r="K150" s="41">
        <v>39462</v>
      </c>
      <c r="L150" s="147">
        <v>169.24444419341901</v>
      </c>
      <c r="M150" s="149">
        <f t="shared" si="12"/>
        <v>-1.1333165586001614E-2</v>
      </c>
      <c r="N150" s="149">
        <f t="shared" si="14"/>
        <v>-1.9810117465480448E-2</v>
      </c>
      <c r="O150" s="149">
        <f t="shared" si="16"/>
        <v>5.9351054459104269E-2</v>
      </c>
      <c r="P150" s="116">
        <v>164.293979242121</v>
      </c>
      <c r="Q150" s="119">
        <f t="shared" si="13"/>
        <v>-6.3979387662399523E-3</v>
      </c>
      <c r="R150" s="119">
        <f t="shared" si="15"/>
        <v>-2.2717206639135124E-2</v>
      </c>
      <c r="S150" s="119">
        <f t="shared" si="17"/>
        <v>-7.5154566802183798E-2</v>
      </c>
    </row>
    <row r="151" spans="11:19" ht="15" x14ac:dyDescent="0.25">
      <c r="K151" s="41">
        <v>39493</v>
      </c>
      <c r="L151" s="147">
        <v>163.16353942929001</v>
      </c>
      <c r="M151" s="149">
        <f t="shared" si="12"/>
        <v>-3.5929715702688103E-2</v>
      </c>
      <c r="N151" s="149">
        <f t="shared" si="14"/>
        <v>-5.3916278089611525E-2</v>
      </c>
      <c r="O151" s="149">
        <f t="shared" si="16"/>
        <v>8.1879041000225694E-3</v>
      </c>
      <c r="P151" s="116">
        <v>163.16118619397699</v>
      </c>
      <c r="Q151" s="119">
        <f t="shared" si="13"/>
        <v>-6.8949151598222125E-3</v>
      </c>
      <c r="R151" s="119">
        <f t="shared" si="15"/>
        <v>-2.7184299774674847E-2</v>
      </c>
      <c r="S151" s="119">
        <f t="shared" si="17"/>
        <v>-6.5860291891244427E-2</v>
      </c>
    </row>
    <row r="152" spans="11:19" ht="15" x14ac:dyDescent="0.25">
      <c r="K152" s="41">
        <v>39522</v>
      </c>
      <c r="L152" s="147">
        <v>157.6733851365</v>
      </c>
      <c r="M152" s="149">
        <f t="shared" si="12"/>
        <v>-3.3648168653323873E-2</v>
      </c>
      <c r="N152" s="149">
        <f t="shared" si="14"/>
        <v>-7.8927244571233013E-2</v>
      </c>
      <c r="O152" s="149">
        <f t="shared" si="16"/>
        <v>-2.9321341188665584E-2</v>
      </c>
      <c r="P152" s="116">
        <v>162.61665320717799</v>
      </c>
      <c r="Q152" s="119">
        <f t="shared" si="13"/>
        <v>-3.3373929149523862E-3</v>
      </c>
      <c r="R152" s="119">
        <f t="shared" si="15"/>
        <v>-1.6541917342742463E-2</v>
      </c>
      <c r="S152" s="119">
        <f t="shared" si="17"/>
        <v>-4.9382435449428996E-2</v>
      </c>
    </row>
    <row r="153" spans="11:19" ht="15" x14ac:dyDescent="0.25">
      <c r="K153" s="41">
        <v>39553</v>
      </c>
      <c r="L153" s="147">
        <v>152.92149191565201</v>
      </c>
      <c r="M153" s="149">
        <f t="shared" si="12"/>
        <v>-3.0137573419472208E-2</v>
      </c>
      <c r="N153" s="149">
        <f t="shared" si="14"/>
        <v>-9.6446015439729971E-2</v>
      </c>
      <c r="O153" s="149">
        <f t="shared" si="16"/>
        <v>-7.2167275474101622E-2</v>
      </c>
      <c r="P153" s="116">
        <v>160.96889412162901</v>
      </c>
      <c r="Q153" s="119">
        <f t="shared" si="13"/>
        <v>-1.0132781932547186E-2</v>
      </c>
      <c r="R153" s="119">
        <f t="shared" si="15"/>
        <v>-2.0238630385790324E-2</v>
      </c>
      <c r="S153" s="119">
        <f t="shared" si="17"/>
        <v>-5.643745369983233E-2</v>
      </c>
    </row>
    <row r="154" spans="11:19" ht="15" x14ac:dyDescent="0.25">
      <c r="K154" s="41">
        <v>39583</v>
      </c>
      <c r="L154" s="147">
        <v>156.103820258886</v>
      </c>
      <c r="M154" s="149">
        <f t="shared" si="12"/>
        <v>2.0810209888543874E-2</v>
      </c>
      <c r="N154" s="149">
        <f t="shared" si="14"/>
        <v>-4.3267749615492179E-2</v>
      </c>
      <c r="O154" s="149">
        <f t="shared" si="16"/>
        <v>-6.2535967261699188E-2</v>
      </c>
      <c r="P154" s="116">
        <v>159.04030033337301</v>
      </c>
      <c r="Q154" s="119">
        <f t="shared" si="13"/>
        <v>-1.1981158215566445E-2</v>
      </c>
      <c r="R154" s="119">
        <f t="shared" si="15"/>
        <v>-2.5256532860117753E-2</v>
      </c>
      <c r="S154" s="119">
        <f t="shared" si="17"/>
        <v>-7.0320492345023244E-2</v>
      </c>
    </row>
    <row r="155" spans="11:19" ht="15" x14ac:dyDescent="0.25">
      <c r="K155" s="41">
        <v>39614</v>
      </c>
      <c r="L155" s="147">
        <v>160.41897715249601</v>
      </c>
      <c r="M155" s="149">
        <f t="shared" si="12"/>
        <v>2.7642865411324768E-2</v>
      </c>
      <c r="N155" s="149">
        <f t="shared" si="14"/>
        <v>1.7413160842707276E-2</v>
      </c>
      <c r="O155" s="149">
        <f t="shared" si="16"/>
        <v>-5.101617491253585E-2</v>
      </c>
      <c r="P155" s="116">
        <v>157.13710764091101</v>
      </c>
      <c r="Q155" s="119">
        <f t="shared" si="13"/>
        <v>-1.1966732258884116E-2</v>
      </c>
      <c r="R155" s="119">
        <f t="shared" si="15"/>
        <v>-3.3696091133334827E-2</v>
      </c>
      <c r="S155" s="119">
        <f t="shared" si="17"/>
        <v>-7.8976952489626995E-2</v>
      </c>
    </row>
    <row r="156" spans="11:19" ht="15" x14ac:dyDescent="0.25">
      <c r="K156" s="41">
        <v>39644</v>
      </c>
      <c r="L156" s="147">
        <v>164.13497028500399</v>
      </c>
      <c r="M156" s="149">
        <f t="shared" si="12"/>
        <v>2.3164298878277423E-2</v>
      </c>
      <c r="N156" s="149">
        <f t="shared" si="14"/>
        <v>7.3328334878769441E-2</v>
      </c>
      <c r="O156" s="149">
        <f t="shared" si="16"/>
        <v>-3.7739677126655491E-2</v>
      </c>
      <c r="P156" s="116">
        <v>157.55991913725501</v>
      </c>
      <c r="Q156" s="119">
        <f t="shared" si="13"/>
        <v>2.6907170603533981E-3</v>
      </c>
      <c r="R156" s="119">
        <f t="shared" si="15"/>
        <v>-2.1177849316639796E-2</v>
      </c>
      <c r="S156" s="119">
        <f t="shared" si="17"/>
        <v>-8.7653304719847003E-2</v>
      </c>
    </row>
    <row r="157" spans="11:19" ht="15" x14ac:dyDescent="0.25">
      <c r="K157" s="41">
        <v>39675</v>
      </c>
      <c r="L157" s="147">
        <v>160.254541525429</v>
      </c>
      <c r="M157" s="149">
        <f t="shared" si="12"/>
        <v>-2.3641694105997035E-2</v>
      </c>
      <c r="N157" s="149">
        <f t="shared" si="14"/>
        <v>2.6589491914159158E-2</v>
      </c>
      <c r="O157" s="149">
        <f t="shared" si="16"/>
        <v>-6.8594175956767756E-2</v>
      </c>
      <c r="P157" s="116">
        <v>157.69013098256599</v>
      </c>
      <c r="Q157" s="119">
        <f t="shared" si="13"/>
        <v>8.2642746977779069E-4</v>
      </c>
      <c r="R157" s="119">
        <f t="shared" si="15"/>
        <v>-8.4894793833818483E-3</v>
      </c>
      <c r="S157" s="119">
        <f t="shared" si="17"/>
        <v>-7.6078799032401445E-2</v>
      </c>
    </row>
    <row r="158" spans="11:19" ht="15" x14ac:dyDescent="0.25">
      <c r="K158" s="41">
        <v>39706</v>
      </c>
      <c r="L158" s="147">
        <v>156.65161643568001</v>
      </c>
      <c r="M158" s="149">
        <f t="shared" si="12"/>
        <v>-2.2482514725969738E-2</v>
      </c>
      <c r="N158" s="149">
        <f t="shared" si="14"/>
        <v>-2.3484507778869013E-2</v>
      </c>
      <c r="O158" s="149">
        <f t="shared" si="16"/>
        <v>-9.3078787186056777E-2</v>
      </c>
      <c r="P158" s="116">
        <v>157.21000554369601</v>
      </c>
      <c r="Q158" s="119">
        <f t="shared" si="13"/>
        <v>-3.0447399331734459E-3</v>
      </c>
      <c r="R158" s="119">
        <f t="shared" si="15"/>
        <v>4.6391271851331517E-4</v>
      </c>
      <c r="S158" s="119">
        <f t="shared" si="17"/>
        <v>-8.0506694506392362E-2</v>
      </c>
    </row>
    <row r="159" spans="11:19" ht="15" x14ac:dyDescent="0.25">
      <c r="K159" s="41">
        <v>39736</v>
      </c>
      <c r="L159" s="147">
        <v>153.83188771944</v>
      </c>
      <c r="M159" s="149">
        <f t="shared" si="12"/>
        <v>-1.7999997576774285E-2</v>
      </c>
      <c r="N159" s="149">
        <f t="shared" si="14"/>
        <v>-6.2772013469608035E-2</v>
      </c>
      <c r="O159" s="149">
        <f t="shared" si="16"/>
        <v>-0.10907291124157037</v>
      </c>
      <c r="P159" s="116">
        <v>154.59254374196701</v>
      </c>
      <c r="Q159" s="119">
        <f t="shared" si="13"/>
        <v>-1.6649460654089787E-2</v>
      </c>
      <c r="R159" s="119">
        <f t="shared" si="15"/>
        <v>-1.8833313773809701E-2</v>
      </c>
      <c r="S159" s="119">
        <f t="shared" si="17"/>
        <v>-8.0425018142248672E-2</v>
      </c>
    </row>
    <row r="160" spans="11:19" ht="15" x14ac:dyDescent="0.25">
      <c r="K160" s="41">
        <v>39767</v>
      </c>
      <c r="L160" s="147">
        <v>153.29156650253</v>
      </c>
      <c r="M160" s="149">
        <f t="shared" si="12"/>
        <v>-3.5124136154101038E-3</v>
      </c>
      <c r="N160" s="149">
        <f t="shared" si="14"/>
        <v>-4.3449470802012335E-2</v>
      </c>
      <c r="O160" s="149">
        <f t="shared" si="16"/>
        <v>-0.11115769931530906</v>
      </c>
      <c r="P160" s="116">
        <v>148.93359770992899</v>
      </c>
      <c r="Q160" s="119">
        <f t="shared" si="13"/>
        <v>-3.6605556096440561E-2</v>
      </c>
      <c r="R160" s="119">
        <f t="shared" si="15"/>
        <v>-5.5530001897234227E-2</v>
      </c>
      <c r="S160" s="119">
        <f t="shared" si="17"/>
        <v>-0.11201342964611383</v>
      </c>
    </row>
    <row r="161" spans="11:19" ht="15" x14ac:dyDescent="0.25">
      <c r="K161" s="41">
        <v>39797</v>
      </c>
      <c r="L161" s="147">
        <v>151.90708447686899</v>
      </c>
      <c r="M161" s="149">
        <f t="shared" si="12"/>
        <v>-9.0316907658332113E-3</v>
      </c>
      <c r="N161" s="149">
        <f t="shared" si="14"/>
        <v>-3.0287156090464507E-2</v>
      </c>
      <c r="O161" s="149">
        <f t="shared" si="16"/>
        <v>-0.11261195573919003</v>
      </c>
      <c r="P161" s="116">
        <v>142.68276816406501</v>
      </c>
      <c r="Q161" s="119">
        <f t="shared" si="13"/>
        <v>-4.1970580459880003E-2</v>
      </c>
      <c r="R161" s="119">
        <f t="shared" si="15"/>
        <v>-9.2406569985096776E-2</v>
      </c>
      <c r="S161" s="119">
        <f t="shared" si="17"/>
        <v>-0.13709623928807158</v>
      </c>
    </row>
    <row r="162" spans="11:19" ht="15" x14ac:dyDescent="0.25">
      <c r="K162" s="41">
        <v>39828</v>
      </c>
      <c r="L162" s="147">
        <v>151.15083129734299</v>
      </c>
      <c r="M162" s="149">
        <f t="shared" si="12"/>
        <v>-4.9783930889750749E-3</v>
      </c>
      <c r="N162" s="149">
        <f t="shared" si="14"/>
        <v>-1.7428482883774743E-2</v>
      </c>
      <c r="O162" s="149">
        <f t="shared" si="16"/>
        <v>-0.10690816459178976</v>
      </c>
      <c r="P162" s="116">
        <v>137.329331203837</v>
      </c>
      <c r="Q162" s="119">
        <f t="shared" si="13"/>
        <v>-3.7519856315601618E-2</v>
      </c>
      <c r="R162" s="119">
        <f t="shared" si="15"/>
        <v>-0.11166911495385135</v>
      </c>
      <c r="S162" s="119">
        <f t="shared" si="17"/>
        <v>-0.16412438339293034</v>
      </c>
    </row>
    <row r="163" spans="11:19" ht="15" x14ac:dyDescent="0.25">
      <c r="K163" s="41">
        <v>39859</v>
      </c>
      <c r="L163" s="147">
        <v>148.061778243769</v>
      </c>
      <c r="M163" s="149">
        <f t="shared" si="12"/>
        <v>-2.043689093245693E-2</v>
      </c>
      <c r="N163" s="149">
        <f t="shared" si="14"/>
        <v>-3.4116607834878465E-2</v>
      </c>
      <c r="O163" s="149">
        <f t="shared" si="16"/>
        <v>-9.2555979346511053E-2</v>
      </c>
      <c r="P163" s="116">
        <v>137.17152760067501</v>
      </c>
      <c r="Q163" s="119">
        <f t="shared" si="13"/>
        <v>-1.149088849255131E-3</v>
      </c>
      <c r="R163" s="119">
        <f t="shared" si="15"/>
        <v>-7.8975263406732554E-2</v>
      </c>
      <c r="S163" s="119">
        <f t="shared" si="17"/>
        <v>-0.15928824250152074</v>
      </c>
    </row>
    <row r="164" spans="11:19" ht="15" x14ac:dyDescent="0.25">
      <c r="K164" s="41">
        <v>39887</v>
      </c>
      <c r="L164" s="147">
        <v>142.50391391444401</v>
      </c>
      <c r="M164" s="149">
        <f t="shared" si="12"/>
        <v>-3.753746844897754E-2</v>
      </c>
      <c r="N164" s="149">
        <f t="shared" si="14"/>
        <v>-6.1900803341774391E-2</v>
      </c>
      <c r="O164" s="149">
        <f t="shared" si="16"/>
        <v>-9.6208191439053348E-2</v>
      </c>
      <c r="P164" s="116">
        <v>135.32671834567699</v>
      </c>
      <c r="Q164" s="119">
        <f t="shared" si="13"/>
        <v>-1.3448922580847067E-2</v>
      </c>
      <c r="R164" s="119">
        <f t="shared" si="15"/>
        <v>-5.1555278279501793E-2</v>
      </c>
      <c r="S164" s="119">
        <f t="shared" si="17"/>
        <v>-0.16781759016238562</v>
      </c>
    </row>
    <row r="165" spans="11:19" ht="15" x14ac:dyDescent="0.25">
      <c r="K165" s="41">
        <v>39918</v>
      </c>
      <c r="L165" s="147">
        <v>134.702964716894</v>
      </c>
      <c r="M165" s="149">
        <f t="shared" si="12"/>
        <v>-5.4741999593313051E-2</v>
      </c>
      <c r="N165" s="149">
        <f t="shared" si="14"/>
        <v>-0.1088175727468732</v>
      </c>
      <c r="O165" s="149">
        <f t="shared" si="16"/>
        <v>-0.11913647303942687</v>
      </c>
      <c r="P165" s="116">
        <v>132.53088975718401</v>
      </c>
      <c r="Q165" s="119">
        <f t="shared" si="13"/>
        <v>-2.065984177161051E-2</v>
      </c>
      <c r="R165" s="119">
        <f t="shared" si="15"/>
        <v>-3.4941125865753264E-2</v>
      </c>
      <c r="S165" s="119">
        <f t="shared" si="17"/>
        <v>-0.17666770042513358</v>
      </c>
    </row>
    <row r="166" spans="11:19" ht="15" x14ac:dyDescent="0.25">
      <c r="K166" s="41">
        <v>39948</v>
      </c>
      <c r="L166" s="147">
        <v>124.57754170699501</v>
      </c>
      <c r="M166" s="149">
        <f t="shared" si="12"/>
        <v>-7.5168523804800103E-2</v>
      </c>
      <c r="N166" s="149">
        <f t="shared" si="14"/>
        <v>-0.15861106637601996</v>
      </c>
      <c r="O166" s="149">
        <f t="shared" si="16"/>
        <v>-0.20195712378856023</v>
      </c>
      <c r="P166" s="116">
        <v>126.87107419014499</v>
      </c>
      <c r="Q166" s="119">
        <f t="shared" si="13"/>
        <v>-4.2705633210556648E-2</v>
      </c>
      <c r="R166" s="119">
        <f t="shared" si="15"/>
        <v>-7.5091774442550774E-2</v>
      </c>
      <c r="S166" s="119">
        <f t="shared" si="17"/>
        <v>-0.20227090917079726</v>
      </c>
    </row>
    <row r="167" spans="11:19" ht="15" x14ac:dyDescent="0.25">
      <c r="K167" s="41">
        <v>39979</v>
      </c>
      <c r="L167" s="147">
        <v>117.088879410168</v>
      </c>
      <c r="M167" s="149">
        <f t="shared" si="12"/>
        <v>-6.0112458427220017E-2</v>
      </c>
      <c r="N167" s="149">
        <f t="shared" si="14"/>
        <v>-0.17834622085913088</v>
      </c>
      <c r="O167" s="149">
        <f t="shared" si="16"/>
        <v>-0.2701058098702247</v>
      </c>
      <c r="P167" s="116">
        <v>124.129599644889</v>
      </c>
      <c r="Q167" s="119">
        <f t="shared" si="13"/>
        <v>-2.1608349757859524E-2</v>
      </c>
      <c r="R167" s="119">
        <f t="shared" si="15"/>
        <v>-8.2741374635171505E-2</v>
      </c>
      <c r="S167" s="119">
        <f t="shared" si="17"/>
        <v>-0.21005546361111993</v>
      </c>
    </row>
    <row r="168" spans="11:19" ht="15" x14ac:dyDescent="0.25">
      <c r="K168" s="41">
        <v>40009</v>
      </c>
      <c r="L168" s="147">
        <v>111.47094060059599</v>
      </c>
      <c r="M168" s="149">
        <f t="shared" si="12"/>
        <v>-4.7980122774017642E-2</v>
      </c>
      <c r="N168" s="149">
        <f t="shared" si="14"/>
        <v>-0.17246854339935935</v>
      </c>
      <c r="O168" s="149">
        <f t="shared" si="16"/>
        <v>-0.32085806938620187</v>
      </c>
      <c r="P168" s="116">
        <v>121.520436529815</v>
      </c>
      <c r="Q168" s="119">
        <f t="shared" si="13"/>
        <v>-2.101966914046538E-2</v>
      </c>
      <c r="R168" s="119">
        <f t="shared" si="15"/>
        <v>-8.3078392120823907E-2</v>
      </c>
      <c r="S168" s="119">
        <f t="shared" si="17"/>
        <v>-0.22873509205120224</v>
      </c>
    </row>
    <row r="169" spans="11:19" ht="15" x14ac:dyDescent="0.25">
      <c r="K169" s="41">
        <v>40040</v>
      </c>
      <c r="L169" s="147">
        <v>112.632889479479</v>
      </c>
      <c r="M169" s="149">
        <f t="shared" si="12"/>
        <v>1.042378284979506E-2</v>
      </c>
      <c r="N169" s="149">
        <f t="shared" si="14"/>
        <v>-9.5881264502792107E-2</v>
      </c>
      <c r="O169" s="149">
        <f t="shared" si="16"/>
        <v>-0.2971625739442364</v>
      </c>
      <c r="P169" s="116">
        <v>121.25323235538001</v>
      </c>
      <c r="Q169" s="119">
        <f t="shared" si="13"/>
        <v>-2.1988414629290354E-3</v>
      </c>
      <c r="R169" s="119">
        <f t="shared" si="15"/>
        <v>-4.4279926457825858E-2</v>
      </c>
      <c r="S169" s="119">
        <f t="shared" si="17"/>
        <v>-0.23106644911858432</v>
      </c>
    </row>
    <row r="170" spans="11:19" ht="15" x14ac:dyDescent="0.25">
      <c r="K170" s="41">
        <v>40071</v>
      </c>
      <c r="L170" s="147">
        <v>113.71509855081599</v>
      </c>
      <c r="M170" s="149">
        <f t="shared" si="12"/>
        <v>9.6082864990705286E-3</v>
      </c>
      <c r="N170" s="149">
        <f t="shared" si="14"/>
        <v>-2.8813845314323072E-2</v>
      </c>
      <c r="O170" s="149">
        <f t="shared" si="16"/>
        <v>-0.27408921057953739</v>
      </c>
      <c r="P170" s="116">
        <v>119.96413000115</v>
      </c>
      <c r="Q170" s="119">
        <f t="shared" si="13"/>
        <v>-1.0631488573036862E-2</v>
      </c>
      <c r="R170" s="119">
        <f t="shared" si="15"/>
        <v>-3.3557424302145589E-2</v>
      </c>
      <c r="S170" s="119">
        <f t="shared" si="17"/>
        <v>-0.23691797105238088</v>
      </c>
    </row>
    <row r="171" spans="11:19" ht="15" x14ac:dyDescent="0.25">
      <c r="K171" s="41">
        <v>40101</v>
      </c>
      <c r="L171" s="147">
        <v>113.176224213371</v>
      </c>
      <c r="M171" s="149">
        <f t="shared" si="12"/>
        <v>-4.7388108027202058E-3</v>
      </c>
      <c r="N171" s="149">
        <f t="shared" si="14"/>
        <v>1.5298010437402532E-2</v>
      </c>
      <c r="O171" s="149">
        <f t="shared" si="16"/>
        <v>-0.26428632001329377</v>
      </c>
      <c r="P171" s="116">
        <v>119.858777287181</v>
      </c>
      <c r="Q171" s="119">
        <f t="shared" si="13"/>
        <v>-8.7820179221897998E-4</v>
      </c>
      <c r="R171" s="119">
        <f t="shared" si="15"/>
        <v>-1.3673907781151851E-2</v>
      </c>
      <c r="S171" s="119">
        <f t="shared" si="17"/>
        <v>-0.22467944193195188</v>
      </c>
    </row>
    <row r="172" spans="11:19" ht="15" x14ac:dyDescent="0.25">
      <c r="K172" s="41">
        <v>40132</v>
      </c>
      <c r="L172" s="147">
        <v>109.550968787291</v>
      </c>
      <c r="M172" s="149">
        <f t="shared" si="12"/>
        <v>-3.2031952393510754E-2</v>
      </c>
      <c r="N172" s="149">
        <f t="shared" si="14"/>
        <v>-2.7362528888593585E-2</v>
      </c>
      <c r="O172" s="149">
        <f t="shared" si="16"/>
        <v>-0.28534249282733426</v>
      </c>
      <c r="P172" s="116">
        <v>118.192804227369</v>
      </c>
      <c r="Q172" s="119">
        <f t="shared" si="13"/>
        <v>-1.3899466501483992E-2</v>
      </c>
      <c r="R172" s="119">
        <f t="shared" si="15"/>
        <v>-2.5239971492398872E-2</v>
      </c>
      <c r="S172" s="119">
        <f t="shared" si="17"/>
        <v>-0.20640603567794291</v>
      </c>
    </row>
    <row r="173" spans="11:19" ht="15" x14ac:dyDescent="0.25">
      <c r="K173" s="41">
        <v>40162</v>
      </c>
      <c r="L173" s="147">
        <v>105.808673095439</v>
      </c>
      <c r="M173" s="149">
        <f t="shared" si="12"/>
        <v>-3.4160315817180931E-2</v>
      </c>
      <c r="N173" s="149">
        <f t="shared" si="14"/>
        <v>-6.9528370076941348E-2</v>
      </c>
      <c r="O173" s="149">
        <f t="shared" si="16"/>
        <v>-0.30346452596455054</v>
      </c>
      <c r="P173" s="116">
        <v>117.717399247317</v>
      </c>
      <c r="Q173" s="119">
        <f t="shared" si="13"/>
        <v>-4.0222836166696752E-3</v>
      </c>
      <c r="R173" s="119">
        <f t="shared" si="15"/>
        <v>-1.8728354499061184E-2</v>
      </c>
      <c r="S173" s="119">
        <f t="shared" si="17"/>
        <v>-0.17497115620886583</v>
      </c>
    </row>
    <row r="174" spans="11:19" ht="15" x14ac:dyDescent="0.25">
      <c r="K174" s="41">
        <v>40193</v>
      </c>
      <c r="L174" s="147">
        <v>104.63383339889</v>
      </c>
      <c r="M174" s="149">
        <f t="shared" si="12"/>
        <v>-1.1103434739128559E-2</v>
      </c>
      <c r="N174" s="149">
        <f t="shared" si="14"/>
        <v>-7.5478669427741618E-2</v>
      </c>
      <c r="O174" s="149">
        <f t="shared" si="16"/>
        <v>-0.3077521803829516</v>
      </c>
      <c r="P174" s="116">
        <v>117.70008995875899</v>
      </c>
      <c r="Q174" s="119">
        <f t="shared" si="13"/>
        <v>-1.4704103784735079E-4</v>
      </c>
      <c r="R174" s="119">
        <f t="shared" si="15"/>
        <v>-1.8010256547585146E-2</v>
      </c>
      <c r="S174" s="119">
        <f t="shared" si="17"/>
        <v>-0.14293553367665102</v>
      </c>
    </row>
    <row r="175" spans="11:19" ht="15" x14ac:dyDescent="0.25">
      <c r="K175" s="41">
        <v>40224</v>
      </c>
      <c r="L175" s="147">
        <v>105.971446350043</v>
      </c>
      <c r="M175" s="149">
        <f t="shared" si="12"/>
        <v>1.2783751753160821E-2</v>
      </c>
      <c r="N175" s="149">
        <f t="shared" si="14"/>
        <v>-3.2674493679724192E-2</v>
      </c>
      <c r="O175" s="149">
        <f t="shared" si="16"/>
        <v>-0.28427547198864822</v>
      </c>
      <c r="P175" s="116">
        <v>118.42870435601699</v>
      </c>
      <c r="Q175" s="119">
        <f t="shared" si="13"/>
        <v>6.1904319488055304E-3</v>
      </c>
      <c r="R175" s="119">
        <f t="shared" si="15"/>
        <v>1.9958924757736973E-3</v>
      </c>
      <c r="S175" s="119">
        <f t="shared" si="17"/>
        <v>-0.13663785460799793</v>
      </c>
    </row>
    <row r="176" spans="11:19" ht="15" x14ac:dyDescent="0.25">
      <c r="K176" s="41">
        <v>40252</v>
      </c>
      <c r="L176" s="147">
        <v>109.41670121103</v>
      </c>
      <c r="M176" s="149">
        <f t="shared" si="12"/>
        <v>3.2511162012517136E-2</v>
      </c>
      <c r="N176" s="149">
        <f t="shared" si="14"/>
        <v>3.4099549782053984E-2</v>
      </c>
      <c r="O176" s="149">
        <f t="shared" si="16"/>
        <v>-0.23218458914243434</v>
      </c>
      <c r="P176" s="116">
        <v>119.213666204115</v>
      </c>
      <c r="Q176" s="119">
        <f t="shared" si="13"/>
        <v>6.6281384430102452E-3</v>
      </c>
      <c r="R176" s="119">
        <f t="shared" si="15"/>
        <v>1.2710669504806482E-2</v>
      </c>
      <c r="S176" s="119">
        <f t="shared" si="17"/>
        <v>-0.11906778157734532</v>
      </c>
    </row>
    <row r="177" spans="11:19" ht="15" x14ac:dyDescent="0.25">
      <c r="K177" s="41">
        <v>40283</v>
      </c>
      <c r="L177" s="147">
        <v>114.053593658873</v>
      </c>
      <c r="M177" s="149">
        <f t="shared" si="12"/>
        <v>4.2378287743293441E-2</v>
      </c>
      <c r="N177" s="149">
        <f t="shared" si="14"/>
        <v>9.0025950058357784E-2</v>
      </c>
      <c r="O177" s="149">
        <f t="shared" si="16"/>
        <v>-0.15329559450617813</v>
      </c>
      <c r="P177" s="116">
        <v>120.153917151426</v>
      </c>
      <c r="Q177" s="119">
        <f t="shared" si="13"/>
        <v>7.8871070511423724E-3</v>
      </c>
      <c r="R177" s="119">
        <f t="shared" si="15"/>
        <v>2.0848133536064406E-2</v>
      </c>
      <c r="S177" s="119">
        <f t="shared" si="17"/>
        <v>-9.3389342125706931E-2</v>
      </c>
    </row>
    <row r="178" spans="11:19" ht="15" x14ac:dyDescent="0.25">
      <c r="K178" s="41">
        <v>40313</v>
      </c>
      <c r="L178" s="147">
        <v>117.20192542903401</v>
      </c>
      <c r="M178" s="149">
        <f t="shared" si="12"/>
        <v>2.760396817988453E-2</v>
      </c>
      <c r="N178" s="149">
        <f t="shared" si="14"/>
        <v>0.10597646314927789</v>
      </c>
      <c r="O178" s="149">
        <f t="shared" si="16"/>
        <v>-5.9205023448836158E-2</v>
      </c>
      <c r="P178" s="116">
        <v>120.9737159267</v>
      </c>
      <c r="Q178" s="119">
        <f t="shared" si="13"/>
        <v>6.8229051096255766E-3</v>
      </c>
      <c r="R178" s="119">
        <f t="shared" si="15"/>
        <v>2.1489820263778769E-2</v>
      </c>
      <c r="S178" s="119">
        <f t="shared" si="17"/>
        <v>-4.6483079780710868E-2</v>
      </c>
    </row>
    <row r="179" spans="11:19" ht="15" x14ac:dyDescent="0.25">
      <c r="K179" s="41">
        <v>40344</v>
      </c>
      <c r="L179" s="147">
        <v>117.82357786669201</v>
      </c>
      <c r="M179" s="149">
        <f t="shared" si="12"/>
        <v>5.3041145474561624E-3</v>
      </c>
      <c r="N179" s="149">
        <f t="shared" si="14"/>
        <v>7.6833578079161802E-2</v>
      </c>
      <c r="O179" s="149">
        <f t="shared" si="16"/>
        <v>6.2747073866025183E-3</v>
      </c>
      <c r="P179" s="116">
        <v>122.51224699962999</v>
      </c>
      <c r="Q179" s="119">
        <f t="shared" si="13"/>
        <v>1.2717895463029594E-2</v>
      </c>
      <c r="R179" s="119">
        <f t="shared" si="15"/>
        <v>2.7669485391609738E-2</v>
      </c>
      <c r="S179" s="119">
        <f t="shared" si="17"/>
        <v>-1.3029548551561798E-2</v>
      </c>
    </row>
    <row r="180" spans="11:19" ht="15" x14ac:dyDescent="0.25">
      <c r="K180" s="41">
        <v>40374</v>
      </c>
      <c r="L180" s="147">
        <v>116.36229728936701</v>
      </c>
      <c r="M180" s="149">
        <f t="shared" si="12"/>
        <v>-1.2402276384598676E-2</v>
      </c>
      <c r="N180" s="149">
        <f t="shared" si="14"/>
        <v>2.0242269940210722E-2</v>
      </c>
      <c r="O180" s="149">
        <f t="shared" si="16"/>
        <v>4.3880105993694851E-2</v>
      </c>
      <c r="P180" s="116">
        <v>124.108931262151</v>
      </c>
      <c r="Q180" s="119">
        <f t="shared" si="13"/>
        <v>1.3032854278852923E-2</v>
      </c>
      <c r="R180" s="119">
        <f t="shared" si="15"/>
        <v>3.291623115158715E-2</v>
      </c>
      <c r="S180" s="119">
        <f t="shared" si="17"/>
        <v>2.130090054195044E-2</v>
      </c>
    </row>
    <row r="181" spans="11:19" ht="15" x14ac:dyDescent="0.25">
      <c r="K181" s="41">
        <v>40405</v>
      </c>
      <c r="L181" s="147">
        <v>115.962131664984</v>
      </c>
      <c r="M181" s="149">
        <f t="shared" si="12"/>
        <v>-3.4389629089900398E-3</v>
      </c>
      <c r="N181" s="149">
        <f t="shared" si="14"/>
        <v>-1.0578271299823472E-2</v>
      </c>
      <c r="O181" s="149">
        <f t="shared" si="16"/>
        <v>2.9558348373114995E-2</v>
      </c>
      <c r="P181" s="116">
        <v>128.92036001329501</v>
      </c>
      <c r="Q181" s="119">
        <f t="shared" si="13"/>
        <v>3.8767788121396363E-2</v>
      </c>
      <c r="R181" s="119">
        <f t="shared" si="15"/>
        <v>6.568901373096625E-2</v>
      </c>
      <c r="S181" s="119">
        <f t="shared" si="17"/>
        <v>6.3232356853329064E-2</v>
      </c>
    </row>
    <row r="182" spans="11:19" ht="15" x14ac:dyDescent="0.25">
      <c r="K182" s="41">
        <v>40436</v>
      </c>
      <c r="L182" s="147">
        <v>116.734440216797</v>
      </c>
      <c r="M182" s="149">
        <f t="shared" si="12"/>
        <v>6.6600065100925754E-3</v>
      </c>
      <c r="N182" s="149">
        <f t="shared" si="14"/>
        <v>-9.2438005161180614E-3</v>
      </c>
      <c r="O182" s="149">
        <f t="shared" si="16"/>
        <v>2.6551809781282021E-2</v>
      </c>
      <c r="P182" s="116">
        <v>133.885258458002</v>
      </c>
      <c r="Q182" s="119">
        <f t="shared" si="13"/>
        <v>3.851136037934566E-2</v>
      </c>
      <c r="R182" s="119">
        <f t="shared" si="15"/>
        <v>9.2831628975071911E-2</v>
      </c>
      <c r="S182" s="119">
        <f t="shared" si="17"/>
        <v>0.11604409131895133</v>
      </c>
    </row>
    <row r="183" spans="11:19" ht="15" x14ac:dyDescent="0.25">
      <c r="K183" s="41">
        <v>40466</v>
      </c>
      <c r="L183" s="147">
        <v>118.18548832702</v>
      </c>
      <c r="M183" s="149">
        <f t="shared" si="12"/>
        <v>1.2430334248642705E-2</v>
      </c>
      <c r="N183" s="149">
        <f t="shared" si="14"/>
        <v>1.566822828462322E-2</v>
      </c>
      <c r="O183" s="149">
        <f t="shared" si="16"/>
        <v>4.4260746004434859E-2</v>
      </c>
      <c r="P183" s="116">
        <v>138.385090511637</v>
      </c>
      <c r="Q183" s="119">
        <f t="shared" si="13"/>
        <v>3.3609615468207288E-2</v>
      </c>
      <c r="R183" s="119">
        <f t="shared" si="15"/>
        <v>0.11502926585783713</v>
      </c>
      <c r="S183" s="119">
        <f t="shared" si="17"/>
        <v>0.15456784762677045</v>
      </c>
    </row>
    <row r="184" spans="11:19" ht="15" x14ac:dyDescent="0.25">
      <c r="K184" s="41">
        <v>40497</v>
      </c>
      <c r="L184" s="147">
        <v>117.51291990801001</v>
      </c>
      <c r="M184" s="149">
        <f t="shared" si="12"/>
        <v>-5.6907868176589993E-3</v>
      </c>
      <c r="N184" s="149">
        <f t="shared" si="14"/>
        <v>1.3373229870474068E-2</v>
      </c>
      <c r="O184" s="149">
        <f t="shared" si="16"/>
        <v>7.2678053045594604E-2</v>
      </c>
      <c r="P184" s="116">
        <v>139.80767128296199</v>
      </c>
      <c r="Q184" s="119">
        <f t="shared" si="13"/>
        <v>1.0279870223485865E-2</v>
      </c>
      <c r="R184" s="119">
        <f t="shared" si="15"/>
        <v>8.4449898127372691E-2</v>
      </c>
      <c r="S184" s="119">
        <f t="shared" si="17"/>
        <v>0.18287802880124748</v>
      </c>
    </row>
    <row r="185" spans="11:19" ht="15" x14ac:dyDescent="0.25">
      <c r="K185" s="41">
        <v>40527</v>
      </c>
      <c r="L185" s="147">
        <v>118.173671170538</v>
      </c>
      <c r="M185" s="149">
        <f t="shared" si="12"/>
        <v>5.6227967362671993E-3</v>
      </c>
      <c r="N185" s="149">
        <f t="shared" si="14"/>
        <v>1.232910314272373E-2</v>
      </c>
      <c r="O185" s="149">
        <f t="shared" si="16"/>
        <v>0.11686185747689914</v>
      </c>
      <c r="P185" s="116">
        <v>141.090876148695</v>
      </c>
      <c r="Q185" s="119">
        <f t="shared" si="13"/>
        <v>9.1783580540147902E-3</v>
      </c>
      <c r="R185" s="119">
        <f t="shared" si="15"/>
        <v>5.3819350790985654E-2</v>
      </c>
      <c r="S185" s="119">
        <f t="shared" si="17"/>
        <v>0.19855583839625757</v>
      </c>
    </row>
    <row r="186" spans="11:19" ht="15" x14ac:dyDescent="0.25">
      <c r="K186" s="41">
        <v>40558</v>
      </c>
      <c r="L186" s="147">
        <v>119.384684269107</v>
      </c>
      <c r="M186" s="149">
        <f t="shared" si="12"/>
        <v>1.0247740351752022E-2</v>
      </c>
      <c r="N186" s="149">
        <f t="shared" si="14"/>
        <v>1.0146727479509288E-2</v>
      </c>
      <c r="O186" s="149">
        <f t="shared" si="16"/>
        <v>0.14097591946175858</v>
      </c>
      <c r="P186" s="116">
        <v>142.67648154566999</v>
      </c>
      <c r="Q186" s="119">
        <f t="shared" si="13"/>
        <v>1.123818520556874E-2</v>
      </c>
      <c r="R186" s="119">
        <f t="shared" si="15"/>
        <v>3.1010501334839402E-2</v>
      </c>
      <c r="S186" s="119">
        <f t="shared" si="17"/>
        <v>0.21220367457376188</v>
      </c>
    </row>
    <row r="187" spans="11:19" ht="15" x14ac:dyDescent="0.25">
      <c r="K187" s="41">
        <v>40589</v>
      </c>
      <c r="L187" s="147">
        <v>122.43305734485401</v>
      </c>
      <c r="M187" s="149">
        <f t="shared" si="12"/>
        <v>2.5534038092152711E-2</v>
      </c>
      <c r="N187" s="149">
        <f t="shared" si="14"/>
        <v>4.1868906335537526E-2</v>
      </c>
      <c r="O187" s="149">
        <f t="shared" si="16"/>
        <v>0.15534006151463964</v>
      </c>
      <c r="P187" s="116">
        <v>141.75666868892799</v>
      </c>
      <c r="Q187" s="119">
        <f t="shared" si="13"/>
        <v>-6.4468428627991736E-3</v>
      </c>
      <c r="R187" s="119">
        <f t="shared" si="15"/>
        <v>1.394056125876908E-2</v>
      </c>
      <c r="S187" s="119">
        <f t="shared" si="17"/>
        <v>0.19697897110132301</v>
      </c>
    </row>
    <row r="188" spans="11:19" ht="15" x14ac:dyDescent="0.25">
      <c r="K188" s="41">
        <v>40617</v>
      </c>
      <c r="L188" s="147">
        <v>122.618348527927</v>
      </c>
      <c r="M188" s="149">
        <f t="shared" si="12"/>
        <v>1.5134081194352333E-3</v>
      </c>
      <c r="N188" s="149">
        <f t="shared" si="14"/>
        <v>3.7611401197605421E-2</v>
      </c>
      <c r="O188" s="149">
        <f t="shared" si="16"/>
        <v>0.12065477363858035</v>
      </c>
      <c r="P188" s="116">
        <v>139.635611813841</v>
      </c>
      <c r="Q188" s="119">
        <f t="shared" si="13"/>
        <v>-1.4962660273439843E-2</v>
      </c>
      <c r="R188" s="119">
        <f t="shared" si="15"/>
        <v>-1.0314375915564611E-2</v>
      </c>
      <c r="S188" s="119">
        <f t="shared" si="17"/>
        <v>0.17130540700560282</v>
      </c>
    </row>
    <row r="189" spans="11:19" ht="15" x14ac:dyDescent="0.25">
      <c r="K189" s="41">
        <v>40648</v>
      </c>
      <c r="L189" s="147">
        <v>121.516643436644</v>
      </c>
      <c r="M189" s="149">
        <f t="shared" si="12"/>
        <v>-8.9848306106656839E-3</v>
      </c>
      <c r="N189" s="149">
        <f t="shared" si="14"/>
        <v>1.7857895094242737E-2</v>
      </c>
      <c r="O189" s="149">
        <f t="shared" si="16"/>
        <v>6.5434586831981001E-2</v>
      </c>
      <c r="P189" s="116">
        <v>137.828441135036</v>
      </c>
      <c r="Q189" s="119">
        <f t="shared" si="13"/>
        <v>-1.2942047199351103E-2</v>
      </c>
      <c r="R189" s="119">
        <f t="shared" si="15"/>
        <v>-3.3979254030610195E-2</v>
      </c>
      <c r="S189" s="119">
        <f t="shared" si="17"/>
        <v>0.14709902434005029</v>
      </c>
    </row>
    <row r="190" spans="11:19" ht="15" x14ac:dyDescent="0.25">
      <c r="K190" s="41">
        <v>40678</v>
      </c>
      <c r="L190" s="147">
        <v>120.144901789624</v>
      </c>
      <c r="M190" s="149">
        <f t="shared" si="12"/>
        <v>-1.1288508374041717E-2</v>
      </c>
      <c r="N190" s="149">
        <f t="shared" si="14"/>
        <v>-1.8689033867585469E-2</v>
      </c>
      <c r="O190" s="149">
        <f t="shared" si="16"/>
        <v>2.5110307273680244E-2</v>
      </c>
      <c r="P190" s="116">
        <v>139.22037835380701</v>
      </c>
      <c r="Q190" s="119">
        <f t="shared" si="13"/>
        <v>1.0099056532223871E-2</v>
      </c>
      <c r="R190" s="119">
        <f t="shared" si="15"/>
        <v>-1.7891859046763048E-2</v>
      </c>
      <c r="S190" s="119">
        <f t="shared" si="17"/>
        <v>0.15083162724507004</v>
      </c>
    </row>
    <row r="191" spans="11:19" ht="15" x14ac:dyDescent="0.25">
      <c r="K191" s="41">
        <v>40709</v>
      </c>
      <c r="L191" s="147">
        <v>119.988556902399</v>
      </c>
      <c r="M191" s="149">
        <f t="shared" si="12"/>
        <v>-1.3013027177696257E-3</v>
      </c>
      <c r="N191" s="149">
        <f t="shared" si="14"/>
        <v>-2.1446966600835005E-2</v>
      </c>
      <c r="O191" s="149">
        <f t="shared" si="16"/>
        <v>1.8374752107396475E-2</v>
      </c>
      <c r="P191" s="116">
        <v>141.20086200701601</v>
      </c>
      <c r="Q191" s="119">
        <f t="shared" si="13"/>
        <v>1.4225529887412769E-2</v>
      </c>
      <c r="R191" s="119">
        <f t="shared" si="15"/>
        <v>1.1209534393430864E-2</v>
      </c>
      <c r="S191" s="119">
        <f t="shared" si="17"/>
        <v>0.1525448717583513</v>
      </c>
    </row>
    <row r="192" spans="11:19" ht="15" x14ac:dyDescent="0.25">
      <c r="K192" s="41">
        <v>40739</v>
      </c>
      <c r="L192" s="147">
        <v>118.632987747683</v>
      </c>
      <c r="M192" s="149">
        <f t="shared" si="12"/>
        <v>-1.1297486941347579E-2</v>
      </c>
      <c r="N192" s="149">
        <f t="shared" si="14"/>
        <v>-2.37305409975751E-2</v>
      </c>
      <c r="O192" s="149">
        <f t="shared" si="16"/>
        <v>1.9513970686478421E-2</v>
      </c>
      <c r="P192" s="116">
        <v>143.558359589058</v>
      </c>
      <c r="Q192" s="119">
        <f t="shared" si="13"/>
        <v>1.6696056585864483E-2</v>
      </c>
      <c r="R192" s="119">
        <f t="shared" si="15"/>
        <v>4.1572830736786637E-2</v>
      </c>
      <c r="S192" s="119">
        <f t="shared" si="17"/>
        <v>0.1567125599190331</v>
      </c>
    </row>
    <row r="193" spans="11:19" ht="15" x14ac:dyDescent="0.25">
      <c r="K193" s="41">
        <v>40770</v>
      </c>
      <c r="L193" s="147">
        <v>118.011758170531</v>
      </c>
      <c r="M193" s="149">
        <f t="shared" si="12"/>
        <v>-5.2365669022286232E-3</v>
      </c>
      <c r="N193" s="149">
        <f t="shared" si="14"/>
        <v>-1.7754757691076928E-2</v>
      </c>
      <c r="O193" s="149">
        <f t="shared" si="16"/>
        <v>1.7674964025914841E-2</v>
      </c>
      <c r="P193" s="116">
        <v>145.46293091913699</v>
      </c>
      <c r="Q193" s="119">
        <f t="shared" si="13"/>
        <v>1.3266878609722976E-2</v>
      </c>
      <c r="R193" s="119">
        <f t="shared" si="15"/>
        <v>4.4839359288807001E-2</v>
      </c>
      <c r="S193" s="119">
        <f t="shared" si="17"/>
        <v>0.12831620160024393</v>
      </c>
    </row>
    <row r="194" spans="11:19" ht="15" x14ac:dyDescent="0.25">
      <c r="K194" s="41">
        <v>40801</v>
      </c>
      <c r="L194" s="147">
        <v>118.45241957983001</v>
      </c>
      <c r="M194" s="149">
        <f t="shared" si="12"/>
        <v>3.7340466418798179E-3</v>
      </c>
      <c r="N194" s="149">
        <f t="shared" si="14"/>
        <v>-1.2802365177360331E-2</v>
      </c>
      <c r="O194" s="149">
        <f t="shared" si="16"/>
        <v>1.4716988061470149E-2</v>
      </c>
      <c r="P194" s="116">
        <v>149.11437948959201</v>
      </c>
      <c r="Q194" s="119">
        <f t="shared" si="13"/>
        <v>2.5102261774753165E-2</v>
      </c>
      <c r="R194" s="119">
        <f t="shared" si="15"/>
        <v>5.6044399234494779E-2</v>
      </c>
      <c r="S194" s="119">
        <f t="shared" si="17"/>
        <v>0.11374755672871317</v>
      </c>
    </row>
    <row r="195" spans="11:19" ht="15" x14ac:dyDescent="0.25">
      <c r="K195" s="41">
        <v>40831</v>
      </c>
      <c r="L195" s="147">
        <v>121.311377268814</v>
      </c>
      <c r="M195" s="149">
        <f t="shared" si="12"/>
        <v>2.4135916337759689E-2</v>
      </c>
      <c r="N195" s="149">
        <f t="shared" si="14"/>
        <v>2.25771058453621E-2</v>
      </c>
      <c r="O195" s="149">
        <f t="shared" si="16"/>
        <v>2.6449008131562257E-2</v>
      </c>
      <c r="P195" s="116">
        <v>151.58118838689799</v>
      </c>
      <c r="Q195" s="119">
        <f t="shared" si="13"/>
        <v>1.6543065167488935E-2</v>
      </c>
      <c r="R195" s="119">
        <f t="shared" si="15"/>
        <v>5.5885486716382715E-2</v>
      </c>
      <c r="S195" s="119">
        <f t="shared" si="17"/>
        <v>9.5357800659539249E-2</v>
      </c>
    </row>
    <row r="196" spans="11:19" ht="15" x14ac:dyDescent="0.25">
      <c r="K196" s="41">
        <v>40862</v>
      </c>
      <c r="L196" s="147">
        <v>123.536999476517</v>
      </c>
      <c r="M196" s="149">
        <f t="shared" si="12"/>
        <v>1.8346360067871048E-2</v>
      </c>
      <c r="N196" s="149">
        <f t="shared" si="14"/>
        <v>4.6819413519810782E-2</v>
      </c>
      <c r="O196" s="149">
        <f t="shared" si="16"/>
        <v>5.1263125562897027E-2</v>
      </c>
      <c r="P196" s="116">
        <v>153.89959968052301</v>
      </c>
      <c r="Q196" s="119">
        <f t="shared" si="13"/>
        <v>1.5294848379915571E-2</v>
      </c>
      <c r="R196" s="119">
        <f t="shared" si="15"/>
        <v>5.7998754102349004E-2</v>
      </c>
      <c r="S196" s="119">
        <f t="shared" si="17"/>
        <v>0.10079510135777769</v>
      </c>
    </row>
    <row r="197" spans="11:19" ht="15" x14ac:dyDescent="0.25">
      <c r="K197" s="41">
        <v>40892</v>
      </c>
      <c r="L197" s="147">
        <v>125.533011093629</v>
      </c>
      <c r="M197" s="149">
        <f t="shared" si="12"/>
        <v>1.6157196836332544E-2</v>
      </c>
      <c r="N197" s="149">
        <f t="shared" si="14"/>
        <v>5.9775828462727887E-2</v>
      </c>
      <c r="O197" s="149">
        <f t="shared" si="16"/>
        <v>6.2275630859183861E-2</v>
      </c>
      <c r="P197" s="116">
        <v>152.83843109455</v>
      </c>
      <c r="Q197" s="119">
        <f t="shared" si="13"/>
        <v>-6.895200430513615E-3</v>
      </c>
      <c r="R197" s="119">
        <f t="shared" si="15"/>
        <v>2.4974463346225662E-2</v>
      </c>
      <c r="S197" s="119">
        <f t="shared" si="17"/>
        <v>8.3262328979191391E-2</v>
      </c>
    </row>
    <row r="198" spans="11:19" ht="15" x14ac:dyDescent="0.25">
      <c r="K198" s="41">
        <v>40923</v>
      </c>
      <c r="L198" s="147">
        <v>126.14210544037201</v>
      </c>
      <c r="M198" s="149">
        <f t="shared" si="12"/>
        <v>4.8520651375814072E-3</v>
      </c>
      <c r="N198" s="149">
        <f t="shared" si="14"/>
        <v>3.9820899575260693E-2</v>
      </c>
      <c r="O198" s="149">
        <f t="shared" si="16"/>
        <v>5.660207766712344E-2</v>
      </c>
      <c r="P198" s="116">
        <v>151.69772711802801</v>
      </c>
      <c r="Q198" s="119">
        <f t="shared" si="13"/>
        <v>-7.4634630069992935E-3</v>
      </c>
      <c r="R198" s="119">
        <f t="shared" si="15"/>
        <v>7.6882054013571732E-4</v>
      </c>
      <c r="S198" s="119">
        <f t="shared" si="17"/>
        <v>6.3228679840064306E-2</v>
      </c>
    </row>
    <row r="199" spans="11:19" ht="15" x14ac:dyDescent="0.25">
      <c r="K199" s="41">
        <v>40954</v>
      </c>
      <c r="L199" s="147">
        <v>126.97891920596901</v>
      </c>
      <c r="M199" s="149">
        <f t="shared" si="12"/>
        <v>6.6338972437127719E-3</v>
      </c>
      <c r="N199" s="149">
        <f t="shared" si="14"/>
        <v>2.7861448343710737E-2</v>
      </c>
      <c r="O199" s="149">
        <f t="shared" si="16"/>
        <v>3.7129366526483132E-2</v>
      </c>
      <c r="P199" s="116">
        <v>148.150898681348</v>
      </c>
      <c r="Q199" s="119">
        <f t="shared" si="13"/>
        <v>-2.3380893729016861E-2</v>
      </c>
      <c r="R199" s="119">
        <f t="shared" si="15"/>
        <v>-3.7353579938535386E-2</v>
      </c>
      <c r="S199" s="119">
        <f t="shared" si="17"/>
        <v>4.5107084213805493E-2</v>
      </c>
    </row>
    <row r="200" spans="11:19" ht="15" x14ac:dyDescent="0.25">
      <c r="K200" s="41">
        <v>40983</v>
      </c>
      <c r="L200" s="147">
        <v>125.577609344113</v>
      </c>
      <c r="M200" s="149">
        <f t="shared" ref="M200:M263" si="18">L200/L199-1</f>
        <v>-1.1035767752779369E-2</v>
      </c>
      <c r="N200" s="149">
        <f t="shared" si="14"/>
        <v>3.5527109638699983E-4</v>
      </c>
      <c r="O200" s="149">
        <f t="shared" si="16"/>
        <v>2.4133915125369887E-2</v>
      </c>
      <c r="P200" s="116">
        <v>147.085544084871</v>
      </c>
      <c r="Q200" s="119">
        <f t="shared" ref="Q200:Q263" si="19">P200/P199-1</f>
        <v>-7.1910100172151159E-3</v>
      </c>
      <c r="R200" s="119">
        <f t="shared" si="15"/>
        <v>-3.7640317088312059E-2</v>
      </c>
      <c r="S200" s="119">
        <f t="shared" si="17"/>
        <v>5.3352666803666793E-2</v>
      </c>
    </row>
    <row r="201" spans="11:19" ht="15" x14ac:dyDescent="0.25">
      <c r="K201" s="41">
        <v>41014</v>
      </c>
      <c r="L201" s="147">
        <v>125.170229456296</v>
      </c>
      <c r="M201" s="149">
        <f t="shared" si="18"/>
        <v>-3.244048759525886E-3</v>
      </c>
      <c r="N201" s="149">
        <f t="shared" si="14"/>
        <v>-7.7046120380115379E-3</v>
      </c>
      <c r="O201" s="149">
        <f t="shared" si="16"/>
        <v>3.0066548221905798E-2</v>
      </c>
      <c r="P201" s="116">
        <v>146.916970865325</v>
      </c>
      <c r="Q201" s="119">
        <f t="shared" si="19"/>
        <v>-1.1460896486791272E-3</v>
      </c>
      <c r="R201" s="119">
        <f t="shared" si="15"/>
        <v>-3.1515015706091387E-2</v>
      </c>
      <c r="S201" s="119">
        <f t="shared" si="17"/>
        <v>6.5940887493493472E-2</v>
      </c>
    </row>
    <row r="202" spans="11:19" ht="15" x14ac:dyDescent="0.25">
      <c r="K202" s="41">
        <v>41044</v>
      </c>
      <c r="L202" s="147">
        <v>123.88153869847601</v>
      </c>
      <c r="M202" s="149">
        <f t="shared" si="18"/>
        <v>-1.0295505276435968E-2</v>
      </c>
      <c r="N202" s="149">
        <f t="shared" ref="N202:N265" si="20">L202/L199-1</f>
        <v>-2.439287187874728E-2</v>
      </c>
      <c r="O202" s="149">
        <f t="shared" si="16"/>
        <v>3.1101085882070389E-2</v>
      </c>
      <c r="P202" s="116">
        <v>149.097160702471</v>
      </c>
      <c r="Q202" s="119">
        <f t="shared" si="19"/>
        <v>1.4839605147757506E-2</v>
      </c>
      <c r="R202" s="119">
        <f t="shared" ref="R202:R265" si="21">P202/P199-1</f>
        <v>6.3871500581194063E-3</v>
      </c>
      <c r="S202" s="119">
        <f t="shared" si="17"/>
        <v>7.0943510321195058E-2</v>
      </c>
    </row>
    <row r="203" spans="11:19" ht="15" x14ac:dyDescent="0.25">
      <c r="K203" s="41">
        <v>41075</v>
      </c>
      <c r="L203" s="147">
        <v>125.141814443453</v>
      </c>
      <c r="M203" s="149">
        <f t="shared" si="18"/>
        <v>1.0173232898280871E-2</v>
      </c>
      <c r="N203" s="149">
        <f t="shared" si="20"/>
        <v>-3.4703232760692204E-3</v>
      </c>
      <c r="O203" s="149">
        <f t="shared" si="16"/>
        <v>4.2947908318005323E-2</v>
      </c>
      <c r="P203" s="116">
        <v>149.73638171398201</v>
      </c>
      <c r="Q203" s="119">
        <f t="shared" si="19"/>
        <v>4.2872782318543745E-3</v>
      </c>
      <c r="R203" s="119">
        <f t="shared" si="21"/>
        <v>1.8022421208038208E-2</v>
      </c>
      <c r="S203" s="119">
        <f t="shared" si="17"/>
        <v>6.044948724563648E-2</v>
      </c>
    </row>
    <row r="204" spans="11:19" ht="15" x14ac:dyDescent="0.25">
      <c r="K204" s="41">
        <v>41105</v>
      </c>
      <c r="L204" s="147">
        <v>126.10803927877799</v>
      </c>
      <c r="M204" s="149">
        <f t="shared" si="18"/>
        <v>7.7210390437609799E-3</v>
      </c>
      <c r="N204" s="149">
        <f t="shared" si="20"/>
        <v>7.4922753322061997E-3</v>
      </c>
      <c r="O204" s="149">
        <f t="shared" si="16"/>
        <v>6.3009890191701556E-2</v>
      </c>
      <c r="P204" s="116">
        <v>152.41687748888299</v>
      </c>
      <c r="Q204" s="119">
        <f t="shared" si="19"/>
        <v>1.7901432799552364E-2</v>
      </c>
      <c r="R204" s="119">
        <f t="shared" si="21"/>
        <v>3.7435475229063986E-2</v>
      </c>
      <c r="S204" s="119">
        <f t="shared" si="17"/>
        <v>6.1706736724931099E-2</v>
      </c>
    </row>
    <row r="205" spans="11:19" ht="15" x14ac:dyDescent="0.25">
      <c r="K205" s="41">
        <v>41136</v>
      </c>
      <c r="L205" s="147">
        <v>127.53376402370699</v>
      </c>
      <c r="M205" s="149">
        <f t="shared" si="18"/>
        <v>1.1305581730418179E-2</v>
      </c>
      <c r="N205" s="149">
        <f t="shared" si="20"/>
        <v>2.9481594784840359E-2</v>
      </c>
      <c r="O205" s="149">
        <f t="shared" si="16"/>
        <v>8.0686924767414903E-2</v>
      </c>
      <c r="P205" s="116">
        <v>155.28275074365399</v>
      </c>
      <c r="Q205" s="119">
        <f t="shared" si="19"/>
        <v>1.8802860299903745E-2</v>
      </c>
      <c r="R205" s="119">
        <f t="shared" si="21"/>
        <v>4.1486974078108529E-2</v>
      </c>
      <c r="S205" s="119">
        <f t="shared" si="17"/>
        <v>6.7507369489040903E-2</v>
      </c>
    </row>
    <row r="206" spans="11:19" ht="15" x14ac:dyDescent="0.25">
      <c r="K206" s="41">
        <v>41167</v>
      </c>
      <c r="L206" s="147">
        <v>127.394067396826</v>
      </c>
      <c r="M206" s="149">
        <f t="shared" si="18"/>
        <v>-1.0953697473793378E-3</v>
      </c>
      <c r="N206" s="149">
        <f t="shared" si="20"/>
        <v>1.7997605064218769E-2</v>
      </c>
      <c r="O206" s="149">
        <f t="shared" si="16"/>
        <v>7.5487253436556934E-2</v>
      </c>
      <c r="P206" s="116">
        <v>160.36031151356499</v>
      </c>
      <c r="Q206" s="119">
        <f t="shared" si="19"/>
        <v>3.2698807469563773E-2</v>
      </c>
      <c r="R206" s="119">
        <f t="shared" si="21"/>
        <v>7.0950891680261252E-2</v>
      </c>
      <c r="S206" s="119">
        <f t="shared" si="17"/>
        <v>7.5418159284617703E-2</v>
      </c>
    </row>
    <row r="207" spans="11:19" ht="15" x14ac:dyDescent="0.25">
      <c r="K207" s="41">
        <v>41197</v>
      </c>
      <c r="L207" s="147">
        <v>127.65783674839101</v>
      </c>
      <c r="M207" s="149">
        <f t="shared" si="18"/>
        <v>2.0704994899281015E-3</v>
      </c>
      <c r="N207" s="149">
        <f t="shared" si="20"/>
        <v>1.2289442278830442E-2</v>
      </c>
      <c r="O207" s="149">
        <f t="shared" si="16"/>
        <v>5.2315451546756986E-2</v>
      </c>
      <c r="P207" s="116">
        <v>162.70433797175201</v>
      </c>
      <c r="Q207" s="119">
        <f t="shared" si="19"/>
        <v>1.4617248096258084E-2</v>
      </c>
      <c r="R207" s="119">
        <f t="shared" si="21"/>
        <v>6.7495546768561621E-2</v>
      </c>
      <c r="S207" s="119">
        <f t="shared" si="17"/>
        <v>7.3380804724021198E-2</v>
      </c>
    </row>
    <row r="208" spans="11:19" ht="15" x14ac:dyDescent="0.25">
      <c r="K208" s="41">
        <v>41228</v>
      </c>
      <c r="L208" s="147">
        <v>127.906498492015</v>
      </c>
      <c r="M208" s="149">
        <f t="shared" si="18"/>
        <v>1.9478768398222268E-3</v>
      </c>
      <c r="N208" s="149">
        <f t="shared" si="20"/>
        <v>2.9226336347973891E-3</v>
      </c>
      <c r="O208" s="149">
        <f t="shared" si="16"/>
        <v>3.536996231099665E-2</v>
      </c>
      <c r="P208" s="116">
        <v>163.89072064310599</v>
      </c>
      <c r="Q208" s="119">
        <f t="shared" si="19"/>
        <v>7.2916474517106256E-3</v>
      </c>
      <c r="R208" s="119">
        <f t="shared" si="21"/>
        <v>5.5434166758562498E-2</v>
      </c>
      <c r="S208" s="119">
        <f t="shared" si="17"/>
        <v>6.491973327626166E-2</v>
      </c>
    </row>
    <row r="209" spans="11:19" ht="15" x14ac:dyDescent="0.25">
      <c r="K209" s="41">
        <v>41258</v>
      </c>
      <c r="L209" s="147">
        <v>129.11426414676899</v>
      </c>
      <c r="M209" s="149">
        <f t="shared" si="18"/>
        <v>9.4425667889688203E-3</v>
      </c>
      <c r="N209" s="149">
        <f t="shared" si="20"/>
        <v>1.3502958066207826E-2</v>
      </c>
      <c r="O209" s="149">
        <f t="shared" si="16"/>
        <v>2.852837689417731E-2</v>
      </c>
      <c r="P209" s="116">
        <v>163.29297823435499</v>
      </c>
      <c r="Q209" s="119">
        <f t="shared" si="19"/>
        <v>-3.6472010520514075E-3</v>
      </c>
      <c r="R209" s="119">
        <f t="shared" si="21"/>
        <v>1.828798343623772E-2</v>
      </c>
      <c r="S209" s="119">
        <f t="shared" si="17"/>
        <v>6.8402607020596307E-2</v>
      </c>
    </row>
    <row r="210" spans="11:19" ht="15" x14ac:dyDescent="0.25">
      <c r="K210" s="41">
        <v>41289</v>
      </c>
      <c r="L210" s="147">
        <v>128.981448951799</v>
      </c>
      <c r="M210" s="149">
        <f t="shared" si="18"/>
        <v>-1.0286639965589872E-3</v>
      </c>
      <c r="N210" s="149">
        <f t="shared" si="20"/>
        <v>1.0368436729950137E-2</v>
      </c>
      <c r="O210" s="149">
        <f t="shared" si="16"/>
        <v>2.2509086093930541E-2</v>
      </c>
      <c r="P210" s="116">
        <v>162.41591892150399</v>
      </c>
      <c r="Q210" s="119">
        <f t="shared" si="19"/>
        <v>-5.3710779381601625E-3</v>
      </c>
      <c r="R210" s="119">
        <f t="shared" si="21"/>
        <v>-1.7726574094053538E-3</v>
      </c>
      <c r="S210" s="119">
        <f t="shared" si="17"/>
        <v>7.0654926788301209E-2</v>
      </c>
    </row>
    <row r="211" spans="11:19" ht="15" x14ac:dyDescent="0.25">
      <c r="K211" s="41">
        <v>41320</v>
      </c>
      <c r="L211" s="147">
        <v>129.34367919475201</v>
      </c>
      <c r="M211" s="149">
        <f t="shared" si="18"/>
        <v>2.8083902444635545E-3</v>
      </c>
      <c r="N211" s="149">
        <f t="shared" si="20"/>
        <v>1.1236182052366317E-2</v>
      </c>
      <c r="O211" s="149">
        <f t="shared" ref="O211:O274" si="22">L211/L199-1</f>
        <v>1.8623248674429105E-2</v>
      </c>
      <c r="P211" s="116">
        <v>163.08421427177399</v>
      </c>
      <c r="Q211" s="119">
        <f t="shared" si="19"/>
        <v>4.1147158154675179E-3</v>
      </c>
      <c r="R211" s="119">
        <f t="shared" si="21"/>
        <v>-4.9210008240081482E-3</v>
      </c>
      <c r="S211" s="119">
        <f t="shared" ref="S211:S274" si="23">P211/P199-1</f>
        <v>0.10079800880955481</v>
      </c>
    </row>
    <row r="212" spans="11:19" ht="15" x14ac:dyDescent="0.25">
      <c r="K212" s="41">
        <v>41348</v>
      </c>
      <c r="L212" s="147">
        <v>130.49772358794701</v>
      </c>
      <c r="M212" s="149">
        <f t="shared" si="18"/>
        <v>8.9223099294815089E-3</v>
      </c>
      <c r="N212" s="149">
        <f t="shared" si="20"/>
        <v>1.0715000781055473E-2</v>
      </c>
      <c r="O212" s="149">
        <f t="shared" si="22"/>
        <v>3.917986868464518E-2</v>
      </c>
      <c r="P212" s="116">
        <v>163.37219101960099</v>
      </c>
      <c r="Q212" s="119">
        <f t="shared" si="19"/>
        <v>1.7658162018494572E-3</v>
      </c>
      <c r="R212" s="119">
        <f t="shared" si="21"/>
        <v>4.8509608987790109E-4</v>
      </c>
      <c r="S212" s="119">
        <f t="shared" si="23"/>
        <v>0.11072907970706014</v>
      </c>
    </row>
    <row r="213" spans="11:19" ht="15" x14ac:dyDescent="0.25">
      <c r="K213" s="41">
        <v>41379</v>
      </c>
      <c r="L213" s="147">
        <v>132.60740825589099</v>
      </c>
      <c r="M213" s="149">
        <f t="shared" si="18"/>
        <v>1.6166448041694759E-2</v>
      </c>
      <c r="N213" s="149">
        <f t="shared" si="20"/>
        <v>2.8112254386652324E-2</v>
      </c>
      <c r="O213" s="149">
        <f t="shared" si="22"/>
        <v>5.941651486859123E-2</v>
      </c>
      <c r="P213" s="116">
        <v>165.06136173406901</v>
      </c>
      <c r="Q213" s="119">
        <f t="shared" si="19"/>
        <v>1.0339401730037112E-2</v>
      </c>
      <c r="R213" s="119">
        <f t="shared" si="21"/>
        <v>1.6288075886474962E-2</v>
      </c>
      <c r="S213" s="119">
        <f t="shared" si="23"/>
        <v>0.12350098672655396</v>
      </c>
    </row>
    <row r="214" spans="11:19" ht="15" x14ac:dyDescent="0.25">
      <c r="K214" s="41">
        <v>41409</v>
      </c>
      <c r="L214" s="147">
        <v>135.90271056540499</v>
      </c>
      <c r="M214" s="149">
        <f t="shared" si="18"/>
        <v>2.4850061944918567E-2</v>
      </c>
      <c r="N214" s="149">
        <f t="shared" si="20"/>
        <v>5.0710103589809652E-2</v>
      </c>
      <c r="O214" s="149">
        <f t="shared" si="22"/>
        <v>9.7037637675684296E-2</v>
      </c>
      <c r="P214" s="116">
        <v>166.27822079946401</v>
      </c>
      <c r="Q214" s="119">
        <f t="shared" si="19"/>
        <v>7.3721617985649246E-3</v>
      </c>
      <c r="R214" s="119">
        <f t="shared" si="21"/>
        <v>1.9585013435863941E-2</v>
      </c>
      <c r="S214" s="119">
        <f t="shared" si="23"/>
        <v>0.1152339857851381</v>
      </c>
    </row>
    <row r="215" spans="11:19" ht="15" x14ac:dyDescent="0.25">
      <c r="K215" s="41">
        <v>41440</v>
      </c>
      <c r="L215" s="147">
        <v>138.35145069011699</v>
      </c>
      <c r="M215" s="149">
        <f t="shared" si="18"/>
        <v>1.8018331750149441E-2</v>
      </c>
      <c r="N215" s="149">
        <f t="shared" si="20"/>
        <v>6.0182866690981607E-2</v>
      </c>
      <c r="O215" s="149">
        <f t="shared" si="22"/>
        <v>0.10555733353724817</v>
      </c>
      <c r="P215" s="116">
        <v>168.95607875608999</v>
      </c>
      <c r="Q215" s="119">
        <f t="shared" si="19"/>
        <v>1.6104682523970126E-2</v>
      </c>
      <c r="R215" s="119">
        <f t="shared" si="21"/>
        <v>3.4178936461830567E-2</v>
      </c>
      <c r="S215" s="119">
        <f t="shared" si="23"/>
        <v>0.12835689511197335</v>
      </c>
    </row>
    <row r="216" spans="11:19" ht="15" x14ac:dyDescent="0.25">
      <c r="K216" s="41">
        <v>41470</v>
      </c>
      <c r="L216" s="147">
        <v>142.18428115966901</v>
      </c>
      <c r="M216" s="149">
        <f t="shared" si="18"/>
        <v>2.7703579907787823E-2</v>
      </c>
      <c r="N216" s="149">
        <f t="shared" si="20"/>
        <v>7.2219742695654343E-2</v>
      </c>
      <c r="O216" s="149">
        <f t="shared" si="22"/>
        <v>0.12747991303990092</v>
      </c>
      <c r="P216" s="116">
        <v>170.105200946541</v>
      </c>
      <c r="Q216" s="119">
        <f t="shared" si="19"/>
        <v>6.8013071735046893E-3</v>
      </c>
      <c r="R216" s="119">
        <f t="shared" si="21"/>
        <v>3.0557358545230784E-2</v>
      </c>
      <c r="S216" s="119">
        <f t="shared" si="23"/>
        <v>0.11605226238116684</v>
      </c>
    </row>
    <row r="217" spans="11:19" ht="15" x14ac:dyDescent="0.25">
      <c r="K217" s="41">
        <v>41501</v>
      </c>
      <c r="L217" s="147">
        <v>143.723332930233</v>
      </c>
      <c r="M217" s="149">
        <f t="shared" si="18"/>
        <v>1.0824345405914926E-2</v>
      </c>
      <c r="N217" s="149">
        <f t="shared" si="20"/>
        <v>5.7545742335022965E-2</v>
      </c>
      <c r="O217" s="149">
        <f t="shared" si="22"/>
        <v>0.12694339440586533</v>
      </c>
      <c r="P217" s="116">
        <v>170.622084979579</v>
      </c>
      <c r="Q217" s="119">
        <f t="shared" si="19"/>
        <v>3.0386139292732928E-3</v>
      </c>
      <c r="R217" s="119">
        <f t="shared" si="21"/>
        <v>2.6124071807057669E-2</v>
      </c>
      <c r="S217" s="119">
        <f t="shared" si="23"/>
        <v>9.8783246448587825E-2</v>
      </c>
    </row>
    <row r="218" spans="11:19" ht="15" x14ac:dyDescent="0.25">
      <c r="K218" s="41">
        <v>41532</v>
      </c>
      <c r="L218" s="147">
        <v>146.50292792733001</v>
      </c>
      <c r="M218" s="149">
        <f t="shared" si="18"/>
        <v>1.933990076925296E-2</v>
      </c>
      <c r="N218" s="149">
        <f t="shared" si="20"/>
        <v>5.8918624969613864E-2</v>
      </c>
      <c r="O218" s="149">
        <f t="shared" si="22"/>
        <v>0.14999804088977609</v>
      </c>
      <c r="P218" s="116">
        <v>171.784197873132</v>
      </c>
      <c r="Q218" s="119">
        <f t="shared" si="19"/>
        <v>6.811034419677231E-3</v>
      </c>
      <c r="R218" s="119">
        <f t="shared" si="21"/>
        <v>1.6738782871048796E-2</v>
      </c>
      <c r="S218" s="119">
        <f t="shared" si="23"/>
        <v>7.1238863604980329E-2</v>
      </c>
    </row>
    <row r="219" spans="11:19" ht="15" x14ac:dyDescent="0.25">
      <c r="K219" s="41">
        <v>41562</v>
      </c>
      <c r="L219" s="147">
        <v>146.931453758814</v>
      </c>
      <c r="M219" s="149">
        <f t="shared" si="18"/>
        <v>2.9250325406231514E-3</v>
      </c>
      <c r="N219" s="149">
        <f t="shared" si="20"/>
        <v>3.338746421493699E-2</v>
      </c>
      <c r="O219" s="149">
        <f t="shared" si="22"/>
        <v>0.15097872172478222</v>
      </c>
      <c r="P219" s="116">
        <v>174.25757056344301</v>
      </c>
      <c r="Q219" s="119">
        <f t="shared" si="19"/>
        <v>1.4398138600255184E-2</v>
      </c>
      <c r="R219" s="119">
        <f t="shared" si="21"/>
        <v>2.4410597640732723E-2</v>
      </c>
      <c r="S219" s="119">
        <f t="shared" si="23"/>
        <v>7.1007526509199836E-2</v>
      </c>
    </row>
    <row r="220" spans="11:19" ht="15" x14ac:dyDescent="0.25">
      <c r="K220" s="41">
        <v>41593</v>
      </c>
      <c r="L220" s="147">
        <v>147.72796849286399</v>
      </c>
      <c r="M220" s="149">
        <f t="shared" si="18"/>
        <v>5.4209953939301503E-3</v>
      </c>
      <c r="N220" s="149">
        <f t="shared" si="20"/>
        <v>2.7863503308644733E-2</v>
      </c>
      <c r="O220" s="149">
        <f t="shared" si="22"/>
        <v>0.15496843580692987</v>
      </c>
      <c r="P220" s="116">
        <v>176.96506554219201</v>
      </c>
      <c r="Q220" s="119">
        <f t="shared" si="19"/>
        <v>1.5537316226747588E-2</v>
      </c>
      <c r="R220" s="119">
        <f t="shared" si="21"/>
        <v>3.7175612778217904E-2</v>
      </c>
      <c r="S220" s="119">
        <f t="shared" si="23"/>
        <v>7.9774772163929697E-2</v>
      </c>
    </row>
    <row r="221" spans="11:19" ht="15" x14ac:dyDescent="0.25">
      <c r="K221" s="41">
        <v>41623</v>
      </c>
      <c r="L221" s="147">
        <v>145.800920136977</v>
      </c>
      <c r="M221" s="149">
        <f t="shared" si="18"/>
        <v>-1.3044573587161157E-2</v>
      </c>
      <c r="N221" s="149">
        <f t="shared" si="20"/>
        <v>-4.7917662826590934E-3</v>
      </c>
      <c r="O221" s="149">
        <f t="shared" si="22"/>
        <v>0.12923944616405558</v>
      </c>
      <c r="P221" s="116">
        <v>177.606686967353</v>
      </c>
      <c r="Q221" s="119">
        <f t="shared" si="19"/>
        <v>3.6256954060123192E-3</v>
      </c>
      <c r="R221" s="119">
        <f t="shared" si="21"/>
        <v>3.3894206605203037E-2</v>
      </c>
      <c r="S221" s="119">
        <f t="shared" si="23"/>
        <v>8.7656608923227797E-2</v>
      </c>
    </row>
    <row r="222" spans="11:19" ht="15" x14ac:dyDescent="0.25">
      <c r="K222" s="41">
        <v>41654</v>
      </c>
      <c r="L222" s="147">
        <v>144.913544870116</v>
      </c>
      <c r="M222" s="149">
        <f t="shared" si="18"/>
        <v>-6.0862117058474441E-3</v>
      </c>
      <c r="N222" s="149">
        <f t="shared" si="20"/>
        <v>-1.37336753777062E-2</v>
      </c>
      <c r="O222" s="149">
        <f t="shared" si="22"/>
        <v>0.12352238285267592</v>
      </c>
      <c r="P222" s="116">
        <v>178.559257490314</v>
      </c>
      <c r="Q222" s="119">
        <f t="shared" si="19"/>
        <v>5.363370823622704E-3</v>
      </c>
      <c r="R222" s="119">
        <f t="shared" si="21"/>
        <v>2.4685796507789792E-2</v>
      </c>
      <c r="S222" s="119">
        <f t="shared" si="23"/>
        <v>9.9395051150202418E-2</v>
      </c>
    </row>
    <row r="223" spans="11:19" ht="15" x14ac:dyDescent="0.25">
      <c r="K223" s="41">
        <v>41685</v>
      </c>
      <c r="L223" s="147">
        <v>143.198616016746</v>
      </c>
      <c r="M223" s="149">
        <f t="shared" si="18"/>
        <v>-1.1834151561933459E-2</v>
      </c>
      <c r="N223" s="149">
        <f t="shared" si="20"/>
        <v>-3.0660087743214159E-2</v>
      </c>
      <c r="O223" s="149">
        <f t="shared" si="22"/>
        <v>0.10711723145846719</v>
      </c>
      <c r="P223" s="116">
        <v>179.25850715146601</v>
      </c>
      <c r="Q223" s="119">
        <f t="shared" si="19"/>
        <v>3.9160650138228004E-3</v>
      </c>
      <c r="R223" s="119">
        <f t="shared" si="21"/>
        <v>1.2959855111783103E-2</v>
      </c>
      <c r="S223" s="119">
        <f t="shared" si="23"/>
        <v>9.9177550395761482E-2</v>
      </c>
    </row>
    <row r="224" spans="11:19" ht="15" x14ac:dyDescent="0.25">
      <c r="K224" s="41">
        <v>41713</v>
      </c>
      <c r="L224" s="147">
        <v>143.495871026298</v>
      </c>
      <c r="M224" s="149">
        <f t="shared" si="18"/>
        <v>2.075823201512339E-3</v>
      </c>
      <c r="N224" s="149">
        <f t="shared" si="20"/>
        <v>-1.5809564908873308E-2</v>
      </c>
      <c r="O224" s="149">
        <f t="shared" si="22"/>
        <v>9.9604399839136493E-2</v>
      </c>
      <c r="P224" s="116">
        <v>180.58951993931001</v>
      </c>
      <c r="Q224" s="119">
        <f t="shared" si="19"/>
        <v>7.4251024902229901E-3</v>
      </c>
      <c r="R224" s="119">
        <f t="shared" si="21"/>
        <v>1.6794598350372336E-2</v>
      </c>
      <c r="S224" s="119">
        <f t="shared" si="23"/>
        <v>0.10538714583097764</v>
      </c>
    </row>
    <row r="225" spans="11:19" ht="15" x14ac:dyDescent="0.25">
      <c r="K225" s="41">
        <v>41744</v>
      </c>
      <c r="L225" s="147">
        <v>144.57614599057499</v>
      </c>
      <c r="M225" s="149">
        <f t="shared" si="18"/>
        <v>7.5282651448487226E-3</v>
      </c>
      <c r="N225" s="149">
        <f t="shared" si="20"/>
        <v>-2.3282770416210852E-3</v>
      </c>
      <c r="O225" s="149">
        <f t="shared" si="22"/>
        <v>9.025693128386969E-2</v>
      </c>
      <c r="P225" s="116">
        <v>179.83026009942</v>
      </c>
      <c r="Q225" s="119">
        <f t="shared" si="19"/>
        <v>-4.2043405406092527E-3</v>
      </c>
      <c r="R225" s="119">
        <f t="shared" si="21"/>
        <v>7.118099766823649E-3</v>
      </c>
      <c r="S225" s="119">
        <f t="shared" si="23"/>
        <v>8.9475200072232752E-2</v>
      </c>
    </row>
    <row r="226" spans="11:19" ht="15" x14ac:dyDescent="0.25">
      <c r="K226" s="41">
        <v>41774</v>
      </c>
      <c r="L226" s="147">
        <v>147.68166546290999</v>
      </c>
      <c r="M226" s="149">
        <f t="shared" si="18"/>
        <v>2.1480165009637675E-2</v>
      </c>
      <c r="N226" s="149">
        <f t="shared" si="20"/>
        <v>3.1306513783902368E-2</v>
      </c>
      <c r="O226" s="149">
        <f t="shared" si="22"/>
        <v>8.6671964440593108E-2</v>
      </c>
      <c r="P226" s="116">
        <v>176.56995772763</v>
      </c>
      <c r="Q226" s="119">
        <f t="shared" si="19"/>
        <v>-1.8129887428219971E-2</v>
      </c>
      <c r="R226" s="119">
        <f t="shared" si="21"/>
        <v>-1.4998169216952628E-2</v>
      </c>
      <c r="S226" s="119">
        <f t="shared" si="23"/>
        <v>6.1894677960128597E-2</v>
      </c>
    </row>
    <row r="227" spans="11:19" ht="15" x14ac:dyDescent="0.25">
      <c r="K227" s="41">
        <v>41805</v>
      </c>
      <c r="L227" s="147">
        <v>150.420953406862</v>
      </c>
      <c r="M227" s="149">
        <f t="shared" si="18"/>
        <v>1.8548598672460059E-2</v>
      </c>
      <c r="N227" s="149">
        <f t="shared" si="20"/>
        <v>4.825980239734462E-2</v>
      </c>
      <c r="O227" s="149">
        <f t="shared" si="22"/>
        <v>8.7237991770527712E-2</v>
      </c>
      <c r="P227" s="116">
        <v>174.16980158649801</v>
      </c>
      <c r="Q227" s="119">
        <f t="shared" si="19"/>
        <v>-1.3593230536048329E-2</v>
      </c>
      <c r="R227" s="119">
        <f t="shared" si="21"/>
        <v>-3.5548676107946098E-2</v>
      </c>
      <c r="S227" s="119">
        <f t="shared" si="23"/>
        <v>3.0858450721590769E-2</v>
      </c>
    </row>
    <row r="228" spans="11:19" ht="15" x14ac:dyDescent="0.25">
      <c r="K228" s="41">
        <v>41835</v>
      </c>
      <c r="L228" s="147">
        <v>151.86080267895599</v>
      </c>
      <c r="M228" s="149">
        <f t="shared" si="18"/>
        <v>9.5721323358419763E-3</v>
      </c>
      <c r="N228" s="149">
        <f t="shared" si="20"/>
        <v>5.038629739691558E-2</v>
      </c>
      <c r="O228" s="149">
        <f t="shared" si="22"/>
        <v>6.8056197494999582E-2</v>
      </c>
      <c r="P228" s="116">
        <v>173.75111032721099</v>
      </c>
      <c r="Q228" s="119">
        <f t="shared" si="19"/>
        <v>-2.4039256832882883E-3</v>
      </c>
      <c r="R228" s="119">
        <f t="shared" si="21"/>
        <v>-3.3804932322558656E-2</v>
      </c>
      <c r="S228" s="119">
        <f t="shared" si="23"/>
        <v>2.1433262242321449E-2</v>
      </c>
    </row>
    <row r="229" spans="11:19" ht="15" x14ac:dyDescent="0.25">
      <c r="K229" s="41">
        <v>41866</v>
      </c>
      <c r="L229" s="147">
        <v>152.87997052571501</v>
      </c>
      <c r="M229" s="149">
        <f t="shared" si="18"/>
        <v>6.7111975492031295E-3</v>
      </c>
      <c r="N229" s="149">
        <f t="shared" si="20"/>
        <v>3.5199393550383373E-2</v>
      </c>
      <c r="O229" s="149">
        <f t="shared" si="22"/>
        <v>6.3710167366678672E-2</v>
      </c>
      <c r="P229" s="116">
        <v>179.80151560319501</v>
      </c>
      <c r="Q229" s="119">
        <f t="shared" si="19"/>
        <v>3.4822253881369614E-2</v>
      </c>
      <c r="R229" s="119">
        <f t="shared" si="21"/>
        <v>1.8301855633617414E-2</v>
      </c>
      <c r="S229" s="119">
        <f t="shared" si="23"/>
        <v>5.3799779933029424E-2</v>
      </c>
    </row>
    <row r="230" spans="11:19" ht="15" x14ac:dyDescent="0.25">
      <c r="K230" s="41">
        <v>41897</v>
      </c>
      <c r="L230" s="147">
        <v>153.50974210860801</v>
      </c>
      <c r="M230" s="149">
        <f t="shared" si="18"/>
        <v>4.1193858209638279E-3</v>
      </c>
      <c r="N230" s="149">
        <f t="shared" si="20"/>
        <v>2.0534298126613892E-2</v>
      </c>
      <c r="O230" s="149">
        <f t="shared" si="22"/>
        <v>4.7827127282763948E-2</v>
      </c>
      <c r="P230" s="116">
        <v>184.95648153187</v>
      </c>
      <c r="Q230" s="119">
        <f t="shared" si="19"/>
        <v>2.8670314103756089E-2</v>
      </c>
      <c r="R230" s="119">
        <f t="shared" si="21"/>
        <v>6.1931975848379173E-2</v>
      </c>
      <c r="S230" s="119">
        <f t="shared" si="23"/>
        <v>7.6679251187388831E-2</v>
      </c>
    </row>
    <row r="231" spans="11:19" ht="15" x14ac:dyDescent="0.25">
      <c r="K231" s="41">
        <v>41927</v>
      </c>
      <c r="L231" s="147">
        <v>154.90486534905</v>
      </c>
      <c r="M231" s="149">
        <f t="shared" si="18"/>
        <v>9.0881739574217857E-3</v>
      </c>
      <c r="N231" s="149">
        <f t="shared" si="20"/>
        <v>2.0045084817109426E-2</v>
      </c>
      <c r="O231" s="149">
        <f t="shared" si="22"/>
        <v>5.4266199552644778E-2</v>
      </c>
      <c r="P231" s="116">
        <v>189.537846636339</v>
      </c>
      <c r="Q231" s="119">
        <f t="shared" si="19"/>
        <v>2.4769962461032025E-2</v>
      </c>
      <c r="R231" s="119">
        <f t="shared" si="21"/>
        <v>9.0858333390780421E-2</v>
      </c>
      <c r="S231" s="119">
        <f t="shared" si="23"/>
        <v>8.7687875043183761E-2</v>
      </c>
    </row>
    <row r="232" spans="11:19" ht="15" x14ac:dyDescent="0.25">
      <c r="K232" s="41">
        <v>41958</v>
      </c>
      <c r="L232" s="147">
        <v>155.53451152847001</v>
      </c>
      <c r="M232" s="149">
        <f t="shared" si="18"/>
        <v>4.0647282317518574E-3</v>
      </c>
      <c r="N232" s="149">
        <f t="shared" si="20"/>
        <v>1.7363563020235562E-2</v>
      </c>
      <c r="O232" s="149">
        <f t="shared" si="22"/>
        <v>5.2844042433191074E-2</v>
      </c>
      <c r="P232" s="116">
        <v>191.40019569336201</v>
      </c>
      <c r="Q232" s="119">
        <f t="shared" si="19"/>
        <v>9.8257371288819062E-3</v>
      </c>
      <c r="R232" s="119">
        <f t="shared" si="21"/>
        <v>6.4508244278453031E-2</v>
      </c>
      <c r="S232" s="119">
        <f t="shared" si="23"/>
        <v>8.1570507189897112E-2</v>
      </c>
    </row>
    <row r="233" spans="11:19" ht="15" x14ac:dyDescent="0.25">
      <c r="K233" s="41">
        <v>41988</v>
      </c>
      <c r="L233" s="147">
        <v>158.35992919356701</v>
      </c>
      <c r="M233" s="149">
        <f t="shared" si="18"/>
        <v>1.8165856807798031E-2</v>
      </c>
      <c r="N233" s="149">
        <f t="shared" si="20"/>
        <v>3.1595304756147025E-2</v>
      </c>
      <c r="O233" s="149">
        <f t="shared" si="22"/>
        <v>8.6138064456596553E-2</v>
      </c>
      <c r="P233" s="116">
        <v>194.19360931967</v>
      </c>
      <c r="Q233" s="119">
        <f t="shared" si="19"/>
        <v>1.4594622624019005E-2</v>
      </c>
      <c r="R233" s="119">
        <f t="shared" si="21"/>
        <v>4.9942168618775096E-2</v>
      </c>
      <c r="S233" s="119">
        <f t="shared" si="23"/>
        <v>9.3391316709634742E-2</v>
      </c>
    </row>
    <row r="234" spans="11:19" ht="15" x14ac:dyDescent="0.25">
      <c r="K234" s="41">
        <v>42019</v>
      </c>
      <c r="L234" s="147">
        <v>161.21678324380201</v>
      </c>
      <c r="M234" s="149">
        <f t="shared" si="18"/>
        <v>1.8040258446585966E-2</v>
      </c>
      <c r="N234" s="149">
        <f t="shared" si="20"/>
        <v>4.0747060336221441E-2</v>
      </c>
      <c r="O234" s="149">
        <f t="shared" si="22"/>
        <v>0.11250320588250307</v>
      </c>
      <c r="P234" s="116">
        <v>197.06313653746599</v>
      </c>
      <c r="Q234" s="119">
        <f t="shared" si="19"/>
        <v>1.4776630538198221E-2</v>
      </c>
      <c r="R234" s="119">
        <f t="shared" si="21"/>
        <v>3.9703362862223202E-2</v>
      </c>
      <c r="S234" s="119">
        <f t="shared" si="23"/>
        <v>0.10362878580045476</v>
      </c>
    </row>
    <row r="235" spans="11:19" ht="15" x14ac:dyDescent="0.25">
      <c r="K235" s="41">
        <v>42050</v>
      </c>
      <c r="L235" s="147">
        <v>165.77227789862499</v>
      </c>
      <c r="M235" s="149">
        <f t="shared" si="18"/>
        <v>2.8256950443762863E-2</v>
      </c>
      <c r="N235" s="149">
        <f t="shared" si="20"/>
        <v>6.5823117130380471E-2</v>
      </c>
      <c r="O235" s="149">
        <f t="shared" si="22"/>
        <v>0.15763882717441335</v>
      </c>
      <c r="P235" s="116">
        <v>198.13405712707299</v>
      </c>
      <c r="Q235" s="119">
        <f t="shared" si="19"/>
        <v>5.4344034527400442E-3</v>
      </c>
      <c r="R235" s="119">
        <f t="shared" si="21"/>
        <v>3.5182103180809499E-2</v>
      </c>
      <c r="S235" s="119">
        <f t="shared" si="23"/>
        <v>0.1052979313258362</v>
      </c>
    </row>
    <row r="236" spans="11:19" ht="15" x14ac:dyDescent="0.25">
      <c r="K236" s="41">
        <v>42078</v>
      </c>
      <c r="L236" s="147">
        <v>165.39237309944701</v>
      </c>
      <c r="M236" s="149">
        <f t="shared" si="18"/>
        <v>-2.2917269642050986E-3</v>
      </c>
      <c r="N236" s="149">
        <f t="shared" si="20"/>
        <v>4.4407975816180612E-2</v>
      </c>
      <c r="O236" s="149">
        <f t="shared" si="22"/>
        <v>0.15259325523823675</v>
      </c>
      <c r="P236" s="116">
        <v>199.78488114405101</v>
      </c>
      <c r="Q236" s="119">
        <f t="shared" si="19"/>
        <v>8.3318539019228144E-3</v>
      </c>
      <c r="R236" s="119">
        <f t="shared" si="21"/>
        <v>2.8792254513262616E-2</v>
      </c>
      <c r="S236" s="119">
        <f t="shared" si="23"/>
        <v>0.10629277496939982</v>
      </c>
    </row>
    <row r="237" spans="11:19" ht="15" x14ac:dyDescent="0.25">
      <c r="K237" s="41">
        <v>42109</v>
      </c>
      <c r="L237" s="147">
        <v>166.54679690379299</v>
      </c>
      <c r="M237" s="149">
        <f t="shared" si="18"/>
        <v>6.9799095491049901E-3</v>
      </c>
      <c r="N237" s="149">
        <f t="shared" si="20"/>
        <v>3.3061158725209205E-2</v>
      </c>
      <c r="O237" s="149">
        <f t="shared" si="22"/>
        <v>0.15196594682120157</v>
      </c>
      <c r="P237" s="116">
        <v>201.685852721195</v>
      </c>
      <c r="Q237" s="119">
        <f t="shared" si="19"/>
        <v>9.5150922645308444E-3</v>
      </c>
      <c r="R237" s="119">
        <f t="shared" si="21"/>
        <v>2.3458046314258851E-2</v>
      </c>
      <c r="S237" s="119">
        <f t="shared" si="23"/>
        <v>0.12153456603850787</v>
      </c>
    </row>
    <row r="238" spans="11:19" ht="15" x14ac:dyDescent="0.25">
      <c r="K238" s="41">
        <v>42139</v>
      </c>
      <c r="L238" s="147">
        <v>166.45007465453801</v>
      </c>
      <c r="M238" s="149">
        <f t="shared" si="18"/>
        <v>-5.8075118256917246E-4</v>
      </c>
      <c r="N238" s="149">
        <f t="shared" si="20"/>
        <v>4.0887219775522787E-3</v>
      </c>
      <c r="O238" s="149">
        <f t="shared" si="22"/>
        <v>0.12708692804078425</v>
      </c>
      <c r="P238" s="116">
        <v>204.40567931007399</v>
      </c>
      <c r="Q238" s="119">
        <f t="shared" si="19"/>
        <v>1.3485460443469099E-2</v>
      </c>
      <c r="R238" s="119">
        <f t="shared" si="21"/>
        <v>3.1653428360267633E-2</v>
      </c>
      <c r="S238" s="119">
        <f t="shared" si="23"/>
        <v>0.15764698559526358</v>
      </c>
    </row>
    <row r="239" spans="11:19" ht="15" x14ac:dyDescent="0.25">
      <c r="K239" s="41">
        <v>42170</v>
      </c>
      <c r="L239" s="147">
        <v>169.03940091301399</v>
      </c>
      <c r="M239" s="149">
        <f t="shared" si="18"/>
        <v>1.5556173608513246E-2</v>
      </c>
      <c r="N239" s="149">
        <f t="shared" si="20"/>
        <v>2.2050761744461411E-2</v>
      </c>
      <c r="O239" s="149">
        <f t="shared" si="22"/>
        <v>0.12377562490108929</v>
      </c>
      <c r="P239" s="116">
        <v>205.30820507506201</v>
      </c>
      <c r="Q239" s="119">
        <f t="shared" si="19"/>
        <v>4.4153654048864066E-3</v>
      </c>
      <c r="R239" s="119">
        <f t="shared" si="21"/>
        <v>2.7646355917335441E-2</v>
      </c>
      <c r="S239" s="119">
        <f t="shared" si="23"/>
        <v>0.17878187380893196</v>
      </c>
    </row>
    <row r="240" spans="11:19" ht="15" x14ac:dyDescent="0.25">
      <c r="K240" s="41">
        <v>42200</v>
      </c>
      <c r="L240" s="147">
        <v>168.96652949928199</v>
      </c>
      <c r="M240" s="149">
        <f t="shared" si="18"/>
        <v>-4.3109129196161611E-4</v>
      </c>
      <c r="N240" s="149">
        <f t="shared" si="20"/>
        <v>1.4528844988155321E-2</v>
      </c>
      <c r="O240" s="149">
        <f t="shared" si="22"/>
        <v>0.11264082975044354</v>
      </c>
      <c r="P240" s="116">
        <v>206.012098552423</v>
      </c>
      <c r="Q240" s="119">
        <f t="shared" si="19"/>
        <v>3.4284722186512795E-3</v>
      </c>
      <c r="R240" s="119">
        <f t="shared" si="21"/>
        <v>2.1450417928958521E-2</v>
      </c>
      <c r="S240" s="119">
        <f t="shared" si="23"/>
        <v>0.18567356585208339</v>
      </c>
    </row>
    <row r="241" spans="11:19" ht="15" x14ac:dyDescent="0.25">
      <c r="K241" s="41">
        <v>42231</v>
      </c>
      <c r="L241" s="147">
        <v>168.43678866057999</v>
      </c>
      <c r="M241" s="149">
        <f t="shared" si="18"/>
        <v>-3.1351820995071389E-3</v>
      </c>
      <c r="N241" s="149">
        <f t="shared" si="20"/>
        <v>1.1935795223674939E-2</v>
      </c>
      <c r="O241" s="149">
        <f t="shared" si="22"/>
        <v>0.10175837999817161</v>
      </c>
      <c r="P241" s="116">
        <v>206.288976967628</v>
      </c>
      <c r="Q241" s="119">
        <f t="shared" si="19"/>
        <v>1.3439910430044222E-3</v>
      </c>
      <c r="R241" s="119">
        <f t="shared" si="21"/>
        <v>9.2135290169561568E-3</v>
      </c>
      <c r="S241" s="119">
        <f t="shared" si="23"/>
        <v>0.14731500608086256</v>
      </c>
    </row>
    <row r="242" spans="11:19" ht="15" x14ac:dyDescent="0.25">
      <c r="K242" s="41">
        <v>42262</v>
      </c>
      <c r="L242" s="147">
        <v>168.85153153181099</v>
      </c>
      <c r="M242" s="149">
        <f t="shared" si="18"/>
        <v>2.4623057381292224E-3</v>
      </c>
      <c r="N242" s="149">
        <f t="shared" si="20"/>
        <v>-1.1113940311446857E-3</v>
      </c>
      <c r="O242" s="149">
        <f t="shared" si="22"/>
        <v>9.9940168047111255E-2</v>
      </c>
      <c r="P242" s="116">
        <v>207.090444299278</v>
      </c>
      <c r="Q242" s="119">
        <f t="shared" si="19"/>
        <v>3.8851679979767795E-3</v>
      </c>
      <c r="R242" s="119">
        <f t="shared" si="21"/>
        <v>8.6807988193380314E-3</v>
      </c>
      <c r="S242" s="119">
        <f t="shared" si="23"/>
        <v>0.11967119283459171</v>
      </c>
    </row>
    <row r="243" spans="11:19" ht="15" x14ac:dyDescent="0.25">
      <c r="K243" s="41">
        <v>42292</v>
      </c>
      <c r="L243" s="147">
        <v>168.57448937972899</v>
      </c>
      <c r="M243" s="149">
        <f t="shared" si="18"/>
        <v>-1.640744087830881E-3</v>
      </c>
      <c r="N243" s="149">
        <f t="shared" si="20"/>
        <v>-2.3202235419924611E-3</v>
      </c>
      <c r="O243" s="149">
        <f t="shared" si="22"/>
        <v>8.8245285258645501E-2</v>
      </c>
      <c r="P243" s="116">
        <v>206.35420924962699</v>
      </c>
      <c r="Q243" s="119">
        <f t="shared" si="19"/>
        <v>-3.5551377184117605E-3</v>
      </c>
      <c r="R243" s="119">
        <f t="shared" si="21"/>
        <v>1.6606340093998639E-3</v>
      </c>
      <c r="S243" s="119">
        <f t="shared" si="23"/>
        <v>8.8722980194837264E-2</v>
      </c>
    </row>
    <row r="244" spans="11:19" ht="15" x14ac:dyDescent="0.25">
      <c r="K244" s="41">
        <v>42323</v>
      </c>
      <c r="L244" s="147">
        <v>168.90875338753</v>
      </c>
      <c r="M244" s="149">
        <f t="shared" si="18"/>
        <v>1.9828860762440836E-3</v>
      </c>
      <c r="N244" s="149">
        <f t="shared" si="20"/>
        <v>2.8020287652306131E-3</v>
      </c>
      <c r="O244" s="149">
        <f t="shared" si="22"/>
        <v>8.5988901933265804E-2</v>
      </c>
      <c r="P244" s="116">
        <v>207.19835914954101</v>
      </c>
      <c r="Q244" s="119">
        <f t="shared" si="19"/>
        <v>4.0907811039261333E-3</v>
      </c>
      <c r="R244" s="119">
        <f t="shared" si="21"/>
        <v>4.4082926547051038E-3</v>
      </c>
      <c r="S244" s="119">
        <f t="shared" si="23"/>
        <v>8.253995456456531E-2</v>
      </c>
    </row>
    <row r="245" spans="11:19" ht="15" x14ac:dyDescent="0.25">
      <c r="K245" s="41">
        <v>42353</v>
      </c>
      <c r="L245" s="147">
        <v>167.473846244285</v>
      </c>
      <c r="M245" s="149">
        <f t="shared" si="18"/>
        <v>-8.4951615263707536E-3</v>
      </c>
      <c r="N245" s="149">
        <f t="shared" si="20"/>
        <v>-8.1591518597889934E-3</v>
      </c>
      <c r="O245" s="149">
        <f t="shared" si="22"/>
        <v>5.7551914156123596E-2</v>
      </c>
      <c r="P245" s="116">
        <v>208.73364386046401</v>
      </c>
      <c r="Q245" s="119">
        <f t="shared" si="19"/>
        <v>7.4097339246541605E-3</v>
      </c>
      <c r="R245" s="119">
        <f t="shared" si="21"/>
        <v>7.9346952330225928E-3</v>
      </c>
      <c r="S245" s="119">
        <f t="shared" si="23"/>
        <v>7.4873908527335109E-2</v>
      </c>
    </row>
    <row r="246" spans="11:19" ht="15" x14ac:dyDescent="0.25">
      <c r="K246" s="41">
        <v>42384</v>
      </c>
      <c r="L246" s="147">
        <v>166.80437985497201</v>
      </c>
      <c r="M246" s="149">
        <f t="shared" si="18"/>
        <v>-3.9974384318879341E-3</v>
      </c>
      <c r="N246" s="149">
        <f t="shared" si="20"/>
        <v>-1.0500459062756762E-2</v>
      </c>
      <c r="O246" s="149">
        <f t="shared" si="22"/>
        <v>3.4658901503574091E-2</v>
      </c>
      <c r="P246" s="116">
        <v>212.69344829130799</v>
      </c>
      <c r="Q246" s="119">
        <f t="shared" si="19"/>
        <v>1.8970609421694595E-2</v>
      </c>
      <c r="R246" s="119">
        <f t="shared" si="21"/>
        <v>3.07201828580701E-2</v>
      </c>
      <c r="S246" s="119">
        <f t="shared" si="23"/>
        <v>7.931626395721314E-2</v>
      </c>
    </row>
    <row r="247" spans="11:19" ht="15" x14ac:dyDescent="0.25">
      <c r="K247" s="41">
        <v>42415</v>
      </c>
      <c r="L247" s="147">
        <v>164.95111500247299</v>
      </c>
      <c r="M247" s="149">
        <f t="shared" si="18"/>
        <v>-1.1110408816065509E-2</v>
      </c>
      <c r="N247" s="149">
        <f t="shared" si="20"/>
        <v>-2.3430629293539007E-2</v>
      </c>
      <c r="O247" s="149">
        <f t="shared" si="22"/>
        <v>-4.9535598265361136E-3</v>
      </c>
      <c r="P247" s="116">
        <v>214.701066680324</v>
      </c>
      <c r="Q247" s="119">
        <f t="shared" si="19"/>
        <v>9.439023181693651E-3</v>
      </c>
      <c r="R247" s="119">
        <f t="shared" si="21"/>
        <v>3.6210265185392165E-2</v>
      </c>
      <c r="S247" s="119">
        <f t="shared" si="23"/>
        <v>8.3615153262751818E-2</v>
      </c>
    </row>
    <row r="248" spans="11:19" ht="15" x14ac:dyDescent="0.25">
      <c r="K248" s="41">
        <v>42444</v>
      </c>
      <c r="L248" s="147">
        <v>163.95394649238</v>
      </c>
      <c r="M248" s="149">
        <f t="shared" si="18"/>
        <v>-6.0452365543454123E-3</v>
      </c>
      <c r="N248" s="149">
        <f t="shared" si="20"/>
        <v>-2.1017608604812943E-2</v>
      </c>
      <c r="O248" s="149">
        <f t="shared" si="22"/>
        <v>-8.6970552517685595E-3</v>
      </c>
      <c r="P248" s="116">
        <v>217.14030206547599</v>
      </c>
      <c r="Q248" s="119">
        <f t="shared" si="19"/>
        <v>1.1361077161222699E-2</v>
      </c>
      <c r="R248" s="119">
        <f t="shared" si="21"/>
        <v>4.0274572175014178E-2</v>
      </c>
      <c r="S248" s="119">
        <f t="shared" si="23"/>
        <v>8.687054206524869E-2</v>
      </c>
    </row>
    <row r="249" spans="11:19" ht="15" x14ac:dyDescent="0.25">
      <c r="K249" s="41">
        <v>42475</v>
      </c>
      <c r="L249" s="147">
        <v>163.779662315346</v>
      </c>
      <c r="M249" s="149">
        <f t="shared" si="18"/>
        <v>-1.0630069038447543E-3</v>
      </c>
      <c r="N249" s="149">
        <f t="shared" si="20"/>
        <v>-1.813332205218976E-2</v>
      </c>
      <c r="O249" s="149">
        <f t="shared" si="22"/>
        <v>-1.6614757172696892E-2</v>
      </c>
      <c r="P249" s="116">
        <v>218.10532120740501</v>
      </c>
      <c r="Q249" s="119">
        <f t="shared" si="19"/>
        <v>4.4442193952463072E-3</v>
      </c>
      <c r="R249" s="119">
        <f t="shared" si="21"/>
        <v>2.544447400507055E-2</v>
      </c>
      <c r="S249" s="119">
        <f t="shared" si="23"/>
        <v>8.1411106751785089E-2</v>
      </c>
    </row>
    <row r="250" spans="11:19" ht="15" x14ac:dyDescent="0.25">
      <c r="K250" s="41">
        <v>42505</v>
      </c>
      <c r="L250" s="147">
        <v>166.650011292822</v>
      </c>
      <c r="M250" s="149">
        <f t="shared" si="18"/>
        <v>1.7525674048279205E-2</v>
      </c>
      <c r="N250" s="149">
        <f t="shared" si="20"/>
        <v>1.0299392582605815E-2</v>
      </c>
      <c r="O250" s="149">
        <f t="shared" si="22"/>
        <v>1.2011808267371471E-3</v>
      </c>
      <c r="P250" s="116">
        <v>219.83203282818101</v>
      </c>
      <c r="Q250" s="119">
        <f t="shared" si="19"/>
        <v>7.9168706715504467E-3</v>
      </c>
      <c r="R250" s="119">
        <f t="shared" si="21"/>
        <v>2.3898186567916202E-2</v>
      </c>
      <c r="S250" s="119">
        <f t="shared" si="23"/>
        <v>7.5469299924421085E-2</v>
      </c>
    </row>
    <row r="251" spans="11:19" ht="15" x14ac:dyDescent="0.25">
      <c r="K251" s="41">
        <v>42536</v>
      </c>
      <c r="L251" s="147">
        <v>170.28705908614199</v>
      </c>
      <c r="M251" s="149">
        <f t="shared" si="18"/>
        <v>2.1824467727933783E-2</v>
      </c>
      <c r="N251" s="149">
        <f t="shared" si="20"/>
        <v>3.8627387319745576E-2</v>
      </c>
      <c r="O251" s="149">
        <f t="shared" si="22"/>
        <v>7.3808719528651867E-3</v>
      </c>
      <c r="P251" s="116">
        <v>220.68902607069299</v>
      </c>
      <c r="Q251" s="119">
        <f t="shared" si="19"/>
        <v>3.8984002080433289E-3</v>
      </c>
      <c r="R251" s="119">
        <f t="shared" si="21"/>
        <v>1.6343000223638438E-2</v>
      </c>
      <c r="S251" s="119">
        <f t="shared" si="23"/>
        <v>7.4915763790383672E-2</v>
      </c>
    </row>
    <row r="252" spans="11:19" ht="15" x14ac:dyDescent="0.25">
      <c r="K252" s="41">
        <v>42566</v>
      </c>
      <c r="L252" s="147">
        <v>174.155250750042</v>
      </c>
      <c r="M252" s="149">
        <f t="shared" si="18"/>
        <v>2.2715711250513859E-2</v>
      </c>
      <c r="N252" s="149">
        <f t="shared" si="20"/>
        <v>6.3350896491156217E-2</v>
      </c>
      <c r="O252" s="149">
        <f t="shared" si="22"/>
        <v>3.0708574450433179E-2</v>
      </c>
      <c r="P252" s="116">
        <v>222.355776673463</v>
      </c>
      <c r="Q252" s="119">
        <f t="shared" si="19"/>
        <v>7.5524851980455221E-3</v>
      </c>
      <c r="R252" s="119">
        <f t="shared" si="21"/>
        <v>1.9488086959676076E-2</v>
      </c>
      <c r="S252" s="119">
        <f t="shared" si="23"/>
        <v>7.9333583978229871E-2</v>
      </c>
    </row>
    <row r="253" spans="11:19" ht="15" x14ac:dyDescent="0.25">
      <c r="K253" s="41">
        <v>42597</v>
      </c>
      <c r="L253" s="147">
        <v>175.86634716262901</v>
      </c>
      <c r="M253" s="149">
        <f t="shared" si="18"/>
        <v>9.8251210067898942E-3</v>
      </c>
      <c r="N253" s="149">
        <f t="shared" si="20"/>
        <v>5.5303541825826308E-2</v>
      </c>
      <c r="O253" s="149">
        <f t="shared" si="22"/>
        <v>4.4108882395166304E-2</v>
      </c>
      <c r="P253" s="116">
        <v>223.784168234041</v>
      </c>
      <c r="Q253" s="119">
        <f t="shared" si="19"/>
        <v>6.4239012898488212E-3</v>
      </c>
      <c r="R253" s="119">
        <f t="shared" si="21"/>
        <v>1.797797779975463E-2</v>
      </c>
      <c r="S253" s="119">
        <f t="shared" si="23"/>
        <v>8.4809142609488353E-2</v>
      </c>
    </row>
    <row r="254" spans="11:19" ht="15" x14ac:dyDescent="0.25">
      <c r="K254" s="41">
        <v>42628</v>
      </c>
      <c r="L254" s="147">
        <v>176.17750219607399</v>
      </c>
      <c r="M254" s="149">
        <f t="shared" si="18"/>
        <v>1.7692698942410878E-3</v>
      </c>
      <c r="N254" s="149">
        <f t="shared" si="20"/>
        <v>3.4591255151997347E-2</v>
      </c>
      <c r="O254" s="149">
        <f t="shared" si="22"/>
        <v>4.3387054874789888E-2</v>
      </c>
      <c r="P254" s="116">
        <v>225.12264325550501</v>
      </c>
      <c r="Q254" s="119">
        <f t="shared" si="19"/>
        <v>5.9810979124501618E-3</v>
      </c>
      <c r="R254" s="119">
        <f t="shared" si="21"/>
        <v>2.0089885137251073E-2</v>
      </c>
      <c r="S254" s="119">
        <f t="shared" si="23"/>
        <v>8.7074027086289307E-2</v>
      </c>
    </row>
    <row r="255" spans="11:19" ht="15" x14ac:dyDescent="0.25">
      <c r="K255" s="41">
        <v>42658</v>
      </c>
      <c r="L255" s="147">
        <v>177.481366867037</v>
      </c>
      <c r="M255" s="149">
        <f t="shared" si="18"/>
        <v>7.4008579683000342E-3</v>
      </c>
      <c r="N255" s="149">
        <f t="shared" si="20"/>
        <v>1.9098569251689401E-2</v>
      </c>
      <c r="O255" s="149">
        <f t="shared" si="22"/>
        <v>5.2836449453775192E-2</v>
      </c>
      <c r="P255" s="116">
        <v>226.30826501819899</v>
      </c>
      <c r="Q255" s="119">
        <f t="shared" si="19"/>
        <v>5.2665593542642331E-3</v>
      </c>
      <c r="R255" s="119">
        <f t="shared" si="21"/>
        <v>1.7775514555398164E-2</v>
      </c>
      <c r="S255" s="119">
        <f t="shared" si="23"/>
        <v>9.6698079681202698E-2</v>
      </c>
    </row>
    <row r="256" spans="11:19" ht="15" x14ac:dyDescent="0.25">
      <c r="K256" s="41">
        <v>42689</v>
      </c>
      <c r="L256" s="147">
        <v>177.41756708535101</v>
      </c>
      <c r="M256" s="149">
        <f t="shared" si="18"/>
        <v>-3.5947312561424027E-4</v>
      </c>
      <c r="N256" s="149">
        <f t="shared" si="20"/>
        <v>8.8204477306139673E-3</v>
      </c>
      <c r="O256" s="149">
        <f t="shared" si="22"/>
        <v>5.0375208668428817E-2</v>
      </c>
      <c r="P256" s="116">
        <v>227.69148104343199</v>
      </c>
      <c r="Q256" s="119">
        <f t="shared" si="19"/>
        <v>6.1120879748768342E-3</v>
      </c>
      <c r="R256" s="119">
        <f t="shared" si="21"/>
        <v>1.7460184249068922E-2</v>
      </c>
      <c r="S256" s="119">
        <f t="shared" si="23"/>
        <v>9.8905811696609502E-2</v>
      </c>
    </row>
    <row r="257" spans="11:19" ht="15" x14ac:dyDescent="0.25">
      <c r="K257" s="41">
        <v>42719</v>
      </c>
      <c r="L257" s="147">
        <v>176.80769902231401</v>
      </c>
      <c r="M257" s="149">
        <f t="shared" si="18"/>
        <v>-3.4374728109286545E-3</v>
      </c>
      <c r="N257" s="149">
        <f t="shared" si="20"/>
        <v>3.5770561983485827E-3</v>
      </c>
      <c r="O257" s="149">
        <f t="shared" si="22"/>
        <v>5.5733196480208802E-2</v>
      </c>
      <c r="P257" s="116">
        <v>228.621189077221</v>
      </c>
      <c r="Q257" s="119">
        <f t="shared" si="19"/>
        <v>4.083191999667557E-3</v>
      </c>
      <c r="R257" s="119">
        <f t="shared" si="21"/>
        <v>1.5540621641268126E-2</v>
      </c>
      <c r="S257" s="119">
        <f t="shared" si="23"/>
        <v>9.5277142912579826E-2</v>
      </c>
    </row>
    <row r="258" spans="11:19" ht="15" x14ac:dyDescent="0.25">
      <c r="K258" s="41">
        <v>42750</v>
      </c>
      <c r="L258" s="147">
        <v>173.56715227158901</v>
      </c>
      <c r="M258" s="149">
        <f t="shared" si="18"/>
        <v>-1.8328086212558103E-2</v>
      </c>
      <c r="N258" s="149">
        <f t="shared" si="20"/>
        <v>-2.2054228365169126E-2</v>
      </c>
      <c r="O258" s="149">
        <f t="shared" si="22"/>
        <v>4.0543134553762128E-2</v>
      </c>
      <c r="P258" s="116">
        <v>227.85185198821799</v>
      </c>
      <c r="Q258" s="119">
        <f t="shared" si="19"/>
        <v>-3.3651171709335737E-3</v>
      </c>
      <c r="R258" s="119">
        <f t="shared" si="21"/>
        <v>6.8207273379734534E-3</v>
      </c>
      <c r="S258" s="119">
        <f t="shared" si="23"/>
        <v>7.1268785280818037E-2</v>
      </c>
    </row>
    <row r="259" spans="11:19" ht="15" x14ac:dyDescent="0.25">
      <c r="K259" s="41">
        <v>42781</v>
      </c>
      <c r="L259" s="147">
        <v>171.85812833824801</v>
      </c>
      <c r="M259" s="149">
        <f t="shared" si="18"/>
        <v>-9.8464710112130538E-3</v>
      </c>
      <c r="N259" s="149">
        <f t="shared" si="20"/>
        <v>-3.1335334141001425E-2</v>
      </c>
      <c r="O259" s="149">
        <f t="shared" si="22"/>
        <v>4.1873092738242246E-2</v>
      </c>
      <c r="P259" s="116">
        <v>226.515206891227</v>
      </c>
      <c r="Q259" s="119">
        <f t="shared" si="19"/>
        <v>-5.8662902466121158E-3</v>
      </c>
      <c r="R259" s="119">
        <f t="shared" si="21"/>
        <v>-5.1660876674636258E-3</v>
      </c>
      <c r="S259" s="119">
        <f t="shared" si="23"/>
        <v>5.5025996813017564E-2</v>
      </c>
    </row>
    <row r="260" spans="11:19" ht="15" x14ac:dyDescent="0.25">
      <c r="K260" s="41">
        <v>42809</v>
      </c>
      <c r="L260" s="147">
        <v>173.404184637584</v>
      </c>
      <c r="M260" s="149">
        <f t="shared" si="18"/>
        <v>8.996119731346397E-3</v>
      </c>
      <c r="N260" s="149">
        <f t="shared" si="20"/>
        <v>-1.9249808710538496E-2</v>
      </c>
      <c r="O260" s="149">
        <f t="shared" si="22"/>
        <v>5.7639589332137309E-2</v>
      </c>
      <c r="P260" s="116">
        <v>225.21355816353801</v>
      </c>
      <c r="Q260" s="119">
        <f t="shared" si="19"/>
        <v>-5.7464076940054731E-3</v>
      </c>
      <c r="R260" s="119">
        <f t="shared" si="21"/>
        <v>-1.4905140365322866E-2</v>
      </c>
      <c r="S260" s="119">
        <f t="shared" si="23"/>
        <v>3.7179906361314741E-2</v>
      </c>
    </row>
    <row r="261" spans="11:19" ht="15" x14ac:dyDescent="0.25">
      <c r="K261" s="41">
        <v>42840</v>
      </c>
      <c r="L261" s="147">
        <v>178.45760526659299</v>
      </c>
      <c r="M261" s="149">
        <f t="shared" si="18"/>
        <v>2.9142437592095449E-2</v>
      </c>
      <c r="N261" s="149">
        <f t="shared" si="20"/>
        <v>2.8176143532917086E-2</v>
      </c>
      <c r="O261" s="149">
        <f t="shared" si="22"/>
        <v>8.9620058704148908E-2</v>
      </c>
      <c r="P261" s="116">
        <v>226.036007818749</v>
      </c>
      <c r="Q261" s="119">
        <f t="shared" si="19"/>
        <v>3.6518656421820062E-3</v>
      </c>
      <c r="R261" s="119">
        <f t="shared" si="21"/>
        <v>-7.9694071109103204E-3</v>
      </c>
      <c r="S261" s="119">
        <f t="shared" si="23"/>
        <v>3.6361729129031017E-2</v>
      </c>
    </row>
    <row r="262" spans="11:19" ht="15" x14ac:dyDescent="0.25">
      <c r="K262" s="41">
        <v>42870</v>
      </c>
      <c r="L262" s="147">
        <v>183.68229106085701</v>
      </c>
      <c r="M262" s="149">
        <f t="shared" si="18"/>
        <v>2.9276901852734127E-2</v>
      </c>
      <c r="N262" s="149">
        <f t="shared" si="20"/>
        <v>6.8801882325500996E-2</v>
      </c>
      <c r="O262" s="149">
        <f t="shared" si="22"/>
        <v>0.10220389207239511</v>
      </c>
      <c r="P262" s="116">
        <v>228.997167325204</v>
      </c>
      <c r="Q262" s="119">
        <f t="shared" si="19"/>
        <v>1.3100388451513734E-2</v>
      </c>
      <c r="R262" s="119">
        <f t="shared" si="21"/>
        <v>1.0957147063282324E-2</v>
      </c>
      <c r="S262" s="119">
        <f t="shared" si="23"/>
        <v>4.1691533208840337E-2</v>
      </c>
    </row>
    <row r="263" spans="11:19" ht="15" x14ac:dyDescent="0.25">
      <c r="K263" s="41">
        <v>42901</v>
      </c>
      <c r="L263" s="147">
        <v>186.92271265082601</v>
      </c>
      <c r="M263" s="149">
        <f t="shared" si="18"/>
        <v>1.7641448020132788E-2</v>
      </c>
      <c r="N263" s="149">
        <f t="shared" si="20"/>
        <v>7.7959641178763084E-2</v>
      </c>
      <c r="O263" s="149">
        <f t="shared" si="22"/>
        <v>9.7691824933500371E-2</v>
      </c>
      <c r="P263" s="116">
        <v>232.67922862236099</v>
      </c>
      <c r="Q263" s="119">
        <f t="shared" si="19"/>
        <v>1.6079069187471706E-2</v>
      </c>
      <c r="R263" s="119">
        <f t="shared" si="21"/>
        <v>3.3149294028745002E-2</v>
      </c>
      <c r="S263" s="119">
        <f t="shared" si="23"/>
        <v>5.4330760188443739E-2</v>
      </c>
    </row>
    <row r="264" spans="11:19" ht="15" x14ac:dyDescent="0.25">
      <c r="K264" s="41">
        <v>42931</v>
      </c>
      <c r="L264" s="147">
        <v>184.70381516180299</v>
      </c>
      <c r="M264" s="149">
        <f t="shared" ref="M264:M327" si="24">L264/L263-1</f>
        <v>-1.1870668136343299E-2</v>
      </c>
      <c r="N264" s="149">
        <f t="shared" si="20"/>
        <v>3.5001085472815552E-2</v>
      </c>
      <c r="O264" s="149">
        <f t="shared" si="22"/>
        <v>6.0569890177476937E-2</v>
      </c>
      <c r="P264" s="116">
        <v>235.81306591474799</v>
      </c>
      <c r="Q264" s="119">
        <f t="shared" ref="Q264:Q327" si="25">P264/P263-1</f>
        <v>1.346848754373875E-2</v>
      </c>
      <c r="R264" s="119">
        <f t="shared" si="21"/>
        <v>4.3254427426620001E-2</v>
      </c>
      <c r="S264" s="119">
        <f t="shared" si="23"/>
        <v>6.0521428508005348E-2</v>
      </c>
    </row>
    <row r="265" spans="11:19" ht="15" x14ac:dyDescent="0.25">
      <c r="K265" s="41">
        <v>42962</v>
      </c>
      <c r="L265" s="147">
        <v>183.482488709092</v>
      </c>
      <c r="M265" s="149">
        <f t="shared" si="24"/>
        <v>-6.6123509773802214E-3</v>
      </c>
      <c r="N265" s="149">
        <f t="shared" si="20"/>
        <v>-1.0877605598833551E-3</v>
      </c>
      <c r="O265" s="149">
        <f t="shared" si="22"/>
        <v>4.3306418023342008E-2</v>
      </c>
      <c r="P265" s="116">
        <v>237.11446645860499</v>
      </c>
      <c r="Q265" s="119">
        <f t="shared" si="25"/>
        <v>5.5187804747320879E-3</v>
      </c>
      <c r="R265" s="119">
        <f t="shared" si="21"/>
        <v>3.5447159579373499E-2</v>
      </c>
      <c r="S265" s="119">
        <f t="shared" si="23"/>
        <v>5.9567655432276601E-2</v>
      </c>
    </row>
    <row r="266" spans="11:19" ht="15" x14ac:dyDescent="0.25">
      <c r="K266" s="41">
        <v>42993</v>
      </c>
      <c r="L266" s="147">
        <v>183.34524007400401</v>
      </c>
      <c r="M266" s="149">
        <f t="shared" si="24"/>
        <v>-7.4802034817389451E-4</v>
      </c>
      <c r="N266" s="149">
        <f t="shared" ref="N266:N329" si="26">L266/L263-1</f>
        <v>-1.913877947783027E-2</v>
      </c>
      <c r="O266" s="149">
        <f t="shared" si="22"/>
        <v>4.0684751393244234E-2</v>
      </c>
      <c r="P266" s="116">
        <v>238.49127980574801</v>
      </c>
      <c r="Q266" s="119">
        <f t="shared" si="25"/>
        <v>5.8065345725473172E-3</v>
      </c>
      <c r="R266" s="119">
        <f t="shared" ref="R266:R329" si="27">P266/P263-1</f>
        <v>2.4978814042829756E-2</v>
      </c>
      <c r="S266" s="119">
        <f t="shared" si="23"/>
        <v>5.9383793459950374E-2</v>
      </c>
    </row>
    <row r="267" spans="11:19" ht="15" x14ac:dyDescent="0.25">
      <c r="K267" s="41">
        <v>43023</v>
      </c>
      <c r="L267" s="147">
        <v>187.32105807081601</v>
      </c>
      <c r="M267" s="149">
        <f t="shared" si="24"/>
        <v>2.1684871640012204E-2</v>
      </c>
      <c r="N267" s="149">
        <f t="shared" si="26"/>
        <v>1.4169945037249443E-2</v>
      </c>
      <c r="O267" s="149">
        <f t="shared" si="22"/>
        <v>5.544069993077394E-2</v>
      </c>
      <c r="P267" s="116">
        <v>240.17564783194501</v>
      </c>
      <c r="Q267" s="119">
        <f t="shared" si="25"/>
        <v>7.0625979598455402E-3</v>
      </c>
      <c r="R267" s="119">
        <f t="shared" si="27"/>
        <v>1.8500170464575527E-2</v>
      </c>
      <c r="S267" s="119">
        <f t="shared" si="23"/>
        <v>6.1276519497115434E-2</v>
      </c>
    </row>
    <row r="268" spans="11:19" ht="15" x14ac:dyDescent="0.25">
      <c r="K268" s="41">
        <v>43054</v>
      </c>
      <c r="L268" s="147">
        <v>188.29727924526401</v>
      </c>
      <c r="M268" s="149">
        <f t="shared" si="24"/>
        <v>5.2114865488264162E-3</v>
      </c>
      <c r="N268" s="149">
        <f t="shared" si="26"/>
        <v>2.6241144700221319E-2</v>
      </c>
      <c r="O268" s="149">
        <f t="shared" si="22"/>
        <v>6.1322631905323277E-2</v>
      </c>
      <c r="P268" s="116">
        <v>242.48293656199201</v>
      </c>
      <c r="Q268" s="119">
        <f t="shared" si="25"/>
        <v>9.6066722453953535E-3</v>
      </c>
      <c r="R268" s="119">
        <f t="shared" si="27"/>
        <v>2.2640837497463373E-2</v>
      </c>
      <c r="S268" s="119">
        <f t="shared" si="23"/>
        <v>6.4962709411769959E-2</v>
      </c>
    </row>
    <row r="269" spans="11:19" ht="15" x14ac:dyDescent="0.25">
      <c r="K269" s="41">
        <v>43084</v>
      </c>
      <c r="L269" s="147">
        <v>186.266084052704</v>
      </c>
      <c r="M269" s="149">
        <f t="shared" si="24"/>
        <v>-1.0787172287892166E-2</v>
      </c>
      <c r="N269" s="149">
        <f t="shared" si="26"/>
        <v>1.5930841605274582E-2</v>
      </c>
      <c r="O269" s="149">
        <f t="shared" si="22"/>
        <v>5.3495323352385826E-2</v>
      </c>
      <c r="P269" s="116">
        <v>244.65722970432901</v>
      </c>
      <c r="Q269" s="119">
        <f t="shared" si="25"/>
        <v>8.9667882332873372E-3</v>
      </c>
      <c r="R269" s="119">
        <f t="shared" si="27"/>
        <v>2.5853984697483234E-2</v>
      </c>
      <c r="S269" s="119">
        <f t="shared" si="23"/>
        <v>7.0142407586252009E-2</v>
      </c>
    </row>
    <row r="270" spans="11:19" ht="15" x14ac:dyDescent="0.25">
      <c r="K270" s="41">
        <v>43115</v>
      </c>
      <c r="L270" s="147">
        <v>182.51568603311401</v>
      </c>
      <c r="M270" s="149">
        <f t="shared" si="24"/>
        <v>-2.0134626433273906E-2</v>
      </c>
      <c r="N270" s="149">
        <f t="shared" si="26"/>
        <v>-2.565313311376527E-2</v>
      </c>
      <c r="O270" s="149">
        <f t="shared" si="22"/>
        <v>5.1556608750040311E-2</v>
      </c>
      <c r="P270" s="116">
        <v>246.57062820791</v>
      </c>
      <c r="Q270" s="119">
        <f t="shared" si="25"/>
        <v>7.8207315021647794E-3</v>
      </c>
      <c r="R270" s="119">
        <f t="shared" si="27"/>
        <v>2.6626264709566527E-2</v>
      </c>
      <c r="S270" s="119">
        <f t="shared" si="23"/>
        <v>8.2153276597725311E-2</v>
      </c>
    </row>
    <row r="271" spans="11:19" ht="15" x14ac:dyDescent="0.25">
      <c r="K271" s="41">
        <v>43146</v>
      </c>
      <c r="L271" s="147">
        <v>183.54951343982</v>
      </c>
      <c r="M271" s="149">
        <f t="shared" si="24"/>
        <v>5.6643208546931501E-3</v>
      </c>
      <c r="N271" s="149">
        <f t="shared" si="26"/>
        <v>-2.5214202905501693E-2</v>
      </c>
      <c r="O271" s="149">
        <f t="shared" si="22"/>
        <v>6.8029282144637548E-2</v>
      </c>
      <c r="P271" s="116">
        <v>248.42798493388901</v>
      </c>
      <c r="Q271" s="119">
        <f t="shared" si="25"/>
        <v>7.532757406988777E-3</v>
      </c>
      <c r="R271" s="119">
        <f t="shared" si="27"/>
        <v>2.451738854777985E-2</v>
      </c>
      <c r="S271" s="119">
        <f t="shared" si="23"/>
        <v>9.6738662023625466E-2</v>
      </c>
    </row>
    <row r="272" spans="11:19" ht="15" x14ac:dyDescent="0.25">
      <c r="K272" s="41">
        <v>43174</v>
      </c>
      <c r="L272" s="147">
        <v>187.99172991712001</v>
      </c>
      <c r="M272" s="149">
        <f t="shared" si="24"/>
        <v>2.4201733875783171E-2</v>
      </c>
      <c r="N272" s="149">
        <f t="shared" si="26"/>
        <v>9.2644126449115127E-3</v>
      </c>
      <c r="O272" s="149">
        <f t="shared" si="22"/>
        <v>8.4124528540208576E-2</v>
      </c>
      <c r="P272" s="116">
        <v>250.92437964121399</v>
      </c>
      <c r="Q272" s="119">
        <f t="shared" si="25"/>
        <v>1.004876607596894E-2</v>
      </c>
      <c r="R272" s="119">
        <f t="shared" si="27"/>
        <v>2.5616042266394023E-2</v>
      </c>
      <c r="S272" s="119">
        <f t="shared" si="23"/>
        <v>0.11416196115069654</v>
      </c>
    </row>
    <row r="273" spans="11:19" ht="15" x14ac:dyDescent="0.25">
      <c r="K273" s="41">
        <v>43205</v>
      </c>
      <c r="L273" s="147">
        <v>193.357080867566</v>
      </c>
      <c r="M273" s="149">
        <f t="shared" si="24"/>
        <v>2.8540356284882273E-2</v>
      </c>
      <c r="N273" s="149">
        <f t="shared" si="26"/>
        <v>5.939979773839843E-2</v>
      </c>
      <c r="O273" s="149">
        <f t="shared" si="22"/>
        <v>8.3490280947764006E-2</v>
      </c>
      <c r="P273" s="116">
        <v>252.15017677855201</v>
      </c>
      <c r="Q273" s="119">
        <f t="shared" si="25"/>
        <v>4.8851257063611264E-3</v>
      </c>
      <c r="R273" s="119">
        <f t="shared" si="27"/>
        <v>2.2628601837917595E-2</v>
      </c>
      <c r="S273" s="119">
        <f t="shared" si="23"/>
        <v>0.11553101300896773</v>
      </c>
    </row>
    <row r="274" spans="11:19" ht="15" x14ac:dyDescent="0.25">
      <c r="K274" s="41">
        <v>43235</v>
      </c>
      <c r="L274" s="147">
        <v>192.26549167922801</v>
      </c>
      <c r="M274" s="149">
        <f t="shared" si="24"/>
        <v>-5.6454575309069499E-3</v>
      </c>
      <c r="N274" s="149">
        <f t="shared" si="26"/>
        <v>4.7485706042286413E-2</v>
      </c>
      <c r="O274" s="149">
        <f t="shared" si="22"/>
        <v>4.6728514593316062E-2</v>
      </c>
      <c r="P274" s="116">
        <v>251.971804939865</v>
      </c>
      <c r="Q274" s="119">
        <f t="shared" si="25"/>
        <v>-7.0740318712392281E-4</v>
      </c>
      <c r="R274" s="119">
        <f t="shared" si="27"/>
        <v>1.4264979071979544E-2</v>
      </c>
      <c r="S274" s="119">
        <f t="shared" si="23"/>
        <v>0.10032716947120224</v>
      </c>
    </row>
    <row r="275" spans="11:19" ht="15" x14ac:dyDescent="0.25">
      <c r="K275" s="41">
        <v>43266</v>
      </c>
      <c r="L275" s="147">
        <v>188.78888499114001</v>
      </c>
      <c r="M275" s="149">
        <f t="shared" si="24"/>
        <v>-1.8082322822071006E-2</v>
      </c>
      <c r="N275" s="149">
        <f t="shared" si="26"/>
        <v>4.2403730971114495E-3</v>
      </c>
      <c r="O275" s="149">
        <f t="shared" ref="O275:O338" si="28">L275/L263-1</f>
        <v>9.9836574905696196E-3</v>
      </c>
      <c r="P275" s="116">
        <v>250.835942235853</v>
      </c>
      <c r="Q275" s="119">
        <f t="shared" si="25"/>
        <v>-4.5078960492547226E-3</v>
      </c>
      <c r="R275" s="119">
        <f t="shared" si="27"/>
        <v>-3.5244644417353754E-4</v>
      </c>
      <c r="S275" s="119">
        <f t="shared" ref="S275:S338" si="29">P275/P263-1</f>
        <v>7.8033237951636858E-2</v>
      </c>
    </row>
    <row r="276" spans="11:19" ht="15" x14ac:dyDescent="0.25">
      <c r="K276" s="41">
        <v>43296</v>
      </c>
      <c r="L276" s="147">
        <v>186.27979953143301</v>
      </c>
      <c r="M276" s="149">
        <f t="shared" si="24"/>
        <v>-1.3290429994460506E-2</v>
      </c>
      <c r="N276" s="149">
        <f t="shared" si="26"/>
        <v>-3.6602131684954187E-2</v>
      </c>
      <c r="O276" s="149">
        <f t="shared" si="28"/>
        <v>8.53249494738062E-3</v>
      </c>
      <c r="P276" s="116">
        <v>252.78775680346001</v>
      </c>
      <c r="Q276" s="119">
        <f t="shared" si="25"/>
        <v>7.7812396031020636E-3</v>
      </c>
      <c r="R276" s="119">
        <f t="shared" si="27"/>
        <v>2.5285725873909204E-3</v>
      </c>
      <c r="S276" s="119">
        <f t="shared" si="29"/>
        <v>7.198367411434603E-2</v>
      </c>
    </row>
    <row r="277" spans="11:19" ht="15" x14ac:dyDescent="0.25">
      <c r="K277" s="41">
        <v>43327</v>
      </c>
      <c r="L277" s="147">
        <v>187.63219094703999</v>
      </c>
      <c r="M277" s="149">
        <f t="shared" si="24"/>
        <v>7.2600003811942315E-3</v>
      </c>
      <c r="N277" s="149">
        <f t="shared" si="26"/>
        <v>-2.4098452050449692E-2</v>
      </c>
      <c r="O277" s="149">
        <f t="shared" si="28"/>
        <v>2.2616339396438256E-2</v>
      </c>
      <c r="P277" s="116">
        <v>256.16909094417002</v>
      </c>
      <c r="Q277" s="119">
        <f t="shared" si="25"/>
        <v>1.3376178433115227E-2</v>
      </c>
      <c r="R277" s="119">
        <f t="shared" si="27"/>
        <v>1.6657760598677962E-2</v>
      </c>
      <c r="S277" s="119">
        <f t="shared" si="29"/>
        <v>8.036044687678956E-2</v>
      </c>
    </row>
    <row r="278" spans="11:19" ht="15" x14ac:dyDescent="0.25">
      <c r="K278" s="41">
        <v>43358</v>
      </c>
      <c r="L278" s="147">
        <v>189.121629730856</v>
      </c>
      <c r="M278" s="149">
        <f t="shared" si="24"/>
        <v>7.9380770234485087E-3</v>
      </c>
      <c r="N278" s="149">
        <f t="shared" si="26"/>
        <v>1.7625229352438154E-3</v>
      </c>
      <c r="O278" s="149">
        <f t="shared" si="28"/>
        <v>3.1505533792535179E-2</v>
      </c>
      <c r="P278" s="116">
        <v>259.51435800080299</v>
      </c>
      <c r="Q278" s="119">
        <f t="shared" si="25"/>
        <v>1.3058823936577202E-2</v>
      </c>
      <c r="R278" s="119">
        <f t="shared" si="27"/>
        <v>3.4597975424071947E-2</v>
      </c>
      <c r="S278" s="119">
        <f t="shared" si="29"/>
        <v>8.8150301395415243E-2</v>
      </c>
    </row>
    <row r="279" spans="11:19" ht="15" x14ac:dyDescent="0.25">
      <c r="K279" s="41">
        <v>43388</v>
      </c>
      <c r="L279" s="147">
        <v>188.29041917721</v>
      </c>
      <c r="M279" s="149">
        <f t="shared" si="24"/>
        <v>-4.3951109919522224E-3</v>
      </c>
      <c r="N279" s="149">
        <f t="shared" si="26"/>
        <v>1.0793546325658987E-2</v>
      </c>
      <c r="O279" s="149">
        <f t="shared" si="28"/>
        <v>5.174864568763704E-3</v>
      </c>
      <c r="P279" s="116">
        <v>260.012697102679</v>
      </c>
      <c r="Q279" s="119">
        <f t="shared" si="25"/>
        <v>1.9202756476173199E-3</v>
      </c>
      <c r="R279" s="119">
        <f t="shared" si="27"/>
        <v>2.8581053096002229E-2</v>
      </c>
      <c r="S279" s="119">
        <f t="shared" si="29"/>
        <v>8.2593924279177111E-2</v>
      </c>
    </row>
    <row r="280" spans="11:19" ht="15" x14ac:dyDescent="0.25">
      <c r="K280" s="41">
        <v>43419</v>
      </c>
      <c r="L280" s="147">
        <v>186.94990746963299</v>
      </c>
      <c r="M280" s="149">
        <f t="shared" si="24"/>
        <v>-7.1193835216617485E-3</v>
      </c>
      <c r="N280" s="149">
        <f t="shared" si="26"/>
        <v>-3.6362815674820803E-3</v>
      </c>
      <c r="O280" s="149">
        <f t="shared" si="28"/>
        <v>-7.1555562620531088E-3</v>
      </c>
      <c r="P280" s="116">
        <v>259.367450917589</v>
      </c>
      <c r="Q280" s="119">
        <f t="shared" si="25"/>
        <v>-2.4815949077870991E-3</v>
      </c>
      <c r="R280" s="119">
        <f t="shared" si="27"/>
        <v>1.2485346930930286E-2</v>
      </c>
      <c r="S280" s="119">
        <f t="shared" si="29"/>
        <v>6.9631762939659003E-2</v>
      </c>
    </row>
    <row r="281" spans="11:19" ht="15" x14ac:dyDescent="0.25">
      <c r="K281" s="41">
        <v>43449</v>
      </c>
      <c r="L281" s="147">
        <v>186.96086025491499</v>
      </c>
      <c r="M281" s="149">
        <f t="shared" si="24"/>
        <v>5.8586738181709563E-5</v>
      </c>
      <c r="N281" s="149">
        <f t="shared" si="26"/>
        <v>-1.1425290058128534E-2</v>
      </c>
      <c r="O281" s="149">
        <f t="shared" si="28"/>
        <v>3.7300199107337395E-3</v>
      </c>
      <c r="P281" s="116">
        <v>259.20838422183903</v>
      </c>
      <c r="Q281" s="119">
        <f t="shared" si="25"/>
        <v>-6.1328703808916085E-4</v>
      </c>
      <c r="R281" s="119">
        <f t="shared" si="27"/>
        <v>-1.1790244721758825E-3</v>
      </c>
      <c r="S281" s="119">
        <f t="shared" si="29"/>
        <v>5.9475677604521326E-2</v>
      </c>
    </row>
    <row r="282" spans="11:19" ht="15" x14ac:dyDescent="0.25">
      <c r="K282" s="41">
        <v>43480</v>
      </c>
      <c r="L282" s="147">
        <v>189.685808551062</v>
      </c>
      <c r="M282" s="149">
        <f t="shared" si="24"/>
        <v>1.4574966612967089E-2</v>
      </c>
      <c r="N282" s="149">
        <f t="shared" si="26"/>
        <v>7.4108357714086637E-3</v>
      </c>
      <c r="O282" s="149">
        <f t="shared" si="28"/>
        <v>3.9284965987236298E-2</v>
      </c>
      <c r="P282" s="116">
        <v>259.129068592556</v>
      </c>
      <c r="Q282" s="119">
        <f t="shared" si="25"/>
        <v>-3.059917584113947E-4</v>
      </c>
      <c r="R282" s="119">
        <f t="shared" si="27"/>
        <v>-3.398405231626267E-3</v>
      </c>
      <c r="S282" s="119">
        <f t="shared" si="29"/>
        <v>5.0932426444793899E-2</v>
      </c>
    </row>
    <row r="283" spans="11:19" ht="15" x14ac:dyDescent="0.25">
      <c r="K283" s="41">
        <v>43511</v>
      </c>
      <c r="L283" s="147">
        <v>193.33881369024101</v>
      </c>
      <c r="M283" s="149">
        <f t="shared" si="24"/>
        <v>1.9258188934021758E-2</v>
      </c>
      <c r="N283" s="149">
        <f t="shared" si="26"/>
        <v>3.417442836469875E-2</v>
      </c>
      <c r="O283" s="149">
        <f t="shared" si="28"/>
        <v>5.333329447168822E-2</v>
      </c>
      <c r="P283" s="116">
        <v>260.85387456532999</v>
      </c>
      <c r="Q283" s="119">
        <f t="shared" si="25"/>
        <v>6.6561655245480633E-3</v>
      </c>
      <c r="R283" s="119">
        <f t="shared" si="27"/>
        <v>5.73095676609503E-3</v>
      </c>
      <c r="S283" s="119">
        <f t="shared" si="29"/>
        <v>5.0018075196913703E-2</v>
      </c>
    </row>
    <row r="284" spans="11:19" ht="15" x14ac:dyDescent="0.25">
      <c r="K284" s="41">
        <v>43539</v>
      </c>
      <c r="L284" s="147">
        <v>195.320806911971</v>
      </c>
      <c r="M284" s="149">
        <f t="shared" si="24"/>
        <v>1.0251398484866447E-2</v>
      </c>
      <c r="N284" s="149">
        <f t="shared" si="26"/>
        <v>4.4714956091117086E-2</v>
      </c>
      <c r="O284" s="149">
        <f t="shared" si="28"/>
        <v>3.8986167094064106E-2</v>
      </c>
      <c r="P284" s="116">
        <v>262.36420415390597</v>
      </c>
      <c r="Q284" s="119">
        <f t="shared" si="25"/>
        <v>5.7899450069227587E-3</v>
      </c>
      <c r="R284" s="119">
        <f t="shared" si="27"/>
        <v>1.2174837405591443E-2</v>
      </c>
      <c r="S284" s="119">
        <f t="shared" si="29"/>
        <v>4.5590725496858164E-2</v>
      </c>
    </row>
    <row r="285" spans="11:19" ht="15" x14ac:dyDescent="0.25">
      <c r="K285" s="41">
        <v>43570</v>
      </c>
      <c r="L285" s="147">
        <v>197.413411642802</v>
      </c>
      <c r="M285" s="149">
        <f t="shared" si="24"/>
        <v>1.0713680554136351E-2</v>
      </c>
      <c r="N285" s="149">
        <f t="shared" si="26"/>
        <v>4.0738962765682007E-2</v>
      </c>
      <c r="O285" s="149">
        <f t="shared" si="28"/>
        <v>2.0978444425390652E-2</v>
      </c>
      <c r="P285" s="116">
        <v>266.90329799871301</v>
      </c>
      <c r="Q285" s="119">
        <f t="shared" si="25"/>
        <v>1.7300736049131071E-2</v>
      </c>
      <c r="R285" s="119">
        <f t="shared" si="27"/>
        <v>3.0001379036254994E-2</v>
      </c>
      <c r="S285" s="119">
        <f t="shared" si="29"/>
        <v>5.8509263838897763E-2</v>
      </c>
    </row>
    <row r="286" spans="11:19" ht="15" x14ac:dyDescent="0.25">
      <c r="K286" s="41">
        <v>43600</v>
      </c>
      <c r="L286" s="147">
        <v>199.56150249033701</v>
      </c>
      <c r="M286" s="149">
        <f t="shared" si="24"/>
        <v>1.0881179903935445E-2</v>
      </c>
      <c r="N286" s="149">
        <f t="shared" si="26"/>
        <v>3.2185409030520473E-2</v>
      </c>
      <c r="O286" s="149">
        <f t="shared" si="28"/>
        <v>3.794758355951644E-2</v>
      </c>
      <c r="P286" s="116">
        <v>269.903085664917</v>
      </c>
      <c r="Q286" s="119">
        <f t="shared" si="25"/>
        <v>1.1239230420519108E-2</v>
      </c>
      <c r="R286" s="119">
        <f t="shared" si="27"/>
        <v>3.4690729109031038E-2</v>
      </c>
      <c r="S286" s="119">
        <f t="shared" si="29"/>
        <v>7.1163838070420038E-2</v>
      </c>
    </row>
    <row r="287" spans="11:19" ht="15" x14ac:dyDescent="0.25">
      <c r="K287" s="41">
        <v>43631</v>
      </c>
      <c r="L287" s="147">
        <v>203.89510109319201</v>
      </c>
      <c r="M287" s="149">
        <f t="shared" si="24"/>
        <v>2.171560420610108E-2</v>
      </c>
      <c r="N287" s="149">
        <f t="shared" si="26"/>
        <v>4.3898519142844483E-2</v>
      </c>
      <c r="O287" s="149">
        <f t="shared" si="28"/>
        <v>8.0016448546538887E-2</v>
      </c>
      <c r="P287" s="116">
        <v>272.76833340863999</v>
      </c>
      <c r="Q287" s="119">
        <f t="shared" si="25"/>
        <v>1.0615839150798667E-2</v>
      </c>
      <c r="R287" s="119">
        <f t="shared" si="27"/>
        <v>3.9655292490399452E-2</v>
      </c>
      <c r="S287" s="119">
        <f t="shared" si="29"/>
        <v>8.7437194914294469E-2</v>
      </c>
    </row>
    <row r="288" spans="11:19" ht="15" x14ac:dyDescent="0.25">
      <c r="K288" s="41">
        <v>43661</v>
      </c>
      <c r="L288" s="147">
        <v>205.555368176477</v>
      </c>
      <c r="M288" s="149">
        <f t="shared" si="24"/>
        <v>8.1427512205216601E-3</v>
      </c>
      <c r="N288" s="149">
        <f t="shared" si="26"/>
        <v>4.1243178292298399E-2</v>
      </c>
      <c r="O288" s="149">
        <f t="shared" si="28"/>
        <v>0.10347643004517737</v>
      </c>
      <c r="P288" s="116">
        <v>272.44633950898202</v>
      </c>
      <c r="Q288" s="119">
        <f t="shared" si="25"/>
        <v>-1.1804665726192765E-3</v>
      </c>
      <c r="R288" s="119">
        <f t="shared" si="27"/>
        <v>2.0767976835924129E-2</v>
      </c>
      <c r="S288" s="119">
        <f t="shared" si="29"/>
        <v>7.7767147246796231E-2</v>
      </c>
    </row>
    <row r="289" spans="11:19" ht="15" x14ac:dyDescent="0.25">
      <c r="K289" s="41">
        <v>43692</v>
      </c>
      <c r="L289" s="147">
        <v>204.974455473212</v>
      </c>
      <c r="M289" s="149">
        <f t="shared" si="24"/>
        <v>-2.8260643758341031E-3</v>
      </c>
      <c r="N289" s="149">
        <f t="shared" si="26"/>
        <v>2.712423446068768E-2</v>
      </c>
      <c r="O289" s="149">
        <f t="shared" si="28"/>
        <v>9.2426914798788173E-2</v>
      </c>
      <c r="P289" s="116">
        <v>272.78550423063598</v>
      </c>
      <c r="Q289" s="119">
        <f t="shared" si="25"/>
        <v>1.244886322441463E-3</v>
      </c>
      <c r="R289" s="119">
        <f t="shared" si="27"/>
        <v>1.067945762316147E-2</v>
      </c>
      <c r="S289" s="119">
        <f t="shared" si="29"/>
        <v>6.4865020308353172E-2</v>
      </c>
    </row>
    <row r="290" spans="11:19" ht="15" x14ac:dyDescent="0.25">
      <c r="K290" s="41">
        <v>43723</v>
      </c>
      <c r="L290" s="147">
        <v>202.301043325096</v>
      </c>
      <c r="M290" s="149">
        <f t="shared" si="24"/>
        <v>-1.3042660081443058E-2</v>
      </c>
      <c r="N290" s="149">
        <f t="shared" si="26"/>
        <v>-7.818028778275643E-3</v>
      </c>
      <c r="O290" s="149">
        <f t="shared" si="28"/>
        <v>6.9687500118288837E-2</v>
      </c>
      <c r="P290" s="116">
        <v>273.65421242444</v>
      </c>
      <c r="Q290" s="119">
        <f t="shared" si="25"/>
        <v>3.184583419321152E-3</v>
      </c>
      <c r="R290" s="119">
        <f t="shared" si="27"/>
        <v>3.2477340926260201E-3</v>
      </c>
      <c r="S290" s="119">
        <f t="shared" si="29"/>
        <v>5.4485827036950596E-2</v>
      </c>
    </row>
    <row r="291" spans="11:19" ht="15" x14ac:dyDescent="0.25">
      <c r="K291" s="41">
        <v>43753</v>
      </c>
      <c r="L291" s="147">
        <v>200.32680635502501</v>
      </c>
      <c r="M291" s="149">
        <f t="shared" si="24"/>
        <v>-9.7589065168507405E-3</v>
      </c>
      <c r="N291" s="149">
        <f t="shared" si="26"/>
        <v>-2.5436269885995233E-2</v>
      </c>
      <c r="O291" s="149">
        <f t="shared" si="28"/>
        <v>6.3924586446891585E-2</v>
      </c>
      <c r="P291" s="116">
        <v>275.58855078855203</v>
      </c>
      <c r="Q291" s="119">
        <f t="shared" si="25"/>
        <v>7.0685495647033747E-3</v>
      </c>
      <c r="R291" s="119">
        <f t="shared" si="27"/>
        <v>1.1533321700093691E-2</v>
      </c>
      <c r="S291" s="119">
        <f t="shared" si="29"/>
        <v>5.990420413862374E-2</v>
      </c>
    </row>
    <row r="292" spans="11:19" ht="15" x14ac:dyDescent="0.25">
      <c r="K292" s="41">
        <v>43784</v>
      </c>
      <c r="L292" s="147">
        <v>199.60692703295999</v>
      </c>
      <c r="M292" s="149">
        <f t="shared" si="24"/>
        <v>-3.5935246768185047E-3</v>
      </c>
      <c r="N292" s="149">
        <f t="shared" si="26"/>
        <v>-2.6186328573774342E-2</v>
      </c>
      <c r="O292" s="149">
        <f t="shared" si="28"/>
        <v>6.7702732430519719E-2</v>
      </c>
      <c r="P292" s="116">
        <v>278.65626062011398</v>
      </c>
      <c r="Q292" s="119">
        <f t="shared" si="25"/>
        <v>1.1131485044586276E-2</v>
      </c>
      <c r="R292" s="119">
        <f t="shared" si="27"/>
        <v>2.1521511584847053E-2</v>
      </c>
      <c r="S292" s="119">
        <f t="shared" si="29"/>
        <v>7.43686597307609E-2</v>
      </c>
    </row>
    <row r="293" spans="11:19" ht="15" x14ac:dyDescent="0.25">
      <c r="K293" s="41">
        <v>43814</v>
      </c>
      <c r="L293" s="147">
        <v>200.22962886175699</v>
      </c>
      <c r="M293" s="149">
        <f t="shared" si="24"/>
        <v>3.119640375477406E-3</v>
      </c>
      <c r="N293" s="149">
        <f t="shared" si="26"/>
        <v>-1.0239267328000179E-2</v>
      </c>
      <c r="O293" s="149">
        <f t="shared" si="28"/>
        <v>7.097083629563139E-2</v>
      </c>
      <c r="P293" s="116">
        <v>281.68501531406599</v>
      </c>
      <c r="Q293" s="119">
        <f t="shared" si="25"/>
        <v>1.0869142818510147E-2</v>
      </c>
      <c r="R293" s="119">
        <f t="shared" si="27"/>
        <v>2.9346534878732733E-2</v>
      </c>
      <c r="S293" s="119">
        <f t="shared" si="29"/>
        <v>8.6712592880447525E-2</v>
      </c>
    </row>
    <row r="294" spans="11:19" ht="15" x14ac:dyDescent="0.25">
      <c r="K294" s="41">
        <v>43845</v>
      </c>
      <c r="L294" s="147">
        <v>200.929481033146</v>
      </c>
      <c r="M294" s="149">
        <f t="shared" si="24"/>
        <v>3.4952478080665372E-3</v>
      </c>
      <c r="N294" s="149">
        <f t="shared" si="26"/>
        <v>3.0084574754958293E-3</v>
      </c>
      <c r="O294" s="149">
        <f t="shared" si="28"/>
        <v>5.9275243456377469E-2</v>
      </c>
      <c r="P294" s="116">
        <v>283.57251262379202</v>
      </c>
      <c r="Q294" s="119">
        <f t="shared" si="25"/>
        <v>6.7007373736993614E-3</v>
      </c>
      <c r="R294" s="119">
        <f t="shared" si="27"/>
        <v>2.8970586087104122E-2</v>
      </c>
      <c r="S294" s="119">
        <f t="shared" si="29"/>
        <v>9.4329224289652736E-2</v>
      </c>
    </row>
    <row r="295" spans="11:19" ht="15" x14ac:dyDescent="0.25">
      <c r="K295" s="41">
        <v>43876</v>
      </c>
      <c r="L295" s="147">
        <v>202.236888320068</v>
      </c>
      <c r="M295" s="149">
        <f t="shared" si="24"/>
        <v>6.5067967139491589E-3</v>
      </c>
      <c r="N295" s="149">
        <f t="shared" si="26"/>
        <v>1.3175701495939274E-2</v>
      </c>
      <c r="O295" s="149">
        <f t="shared" si="28"/>
        <v>4.6023219342201438E-2</v>
      </c>
      <c r="P295" s="116">
        <v>284.31492724563299</v>
      </c>
      <c r="Q295" s="119">
        <f t="shared" si="25"/>
        <v>2.618076819123516E-3</v>
      </c>
      <c r="R295" s="119">
        <f t="shared" si="27"/>
        <v>2.0306978256746655E-2</v>
      </c>
      <c r="S295" s="119">
        <f t="shared" si="29"/>
        <v>8.9939444907218613E-2</v>
      </c>
    </row>
    <row r="296" spans="11:19" ht="15" x14ac:dyDescent="0.25">
      <c r="K296" s="41">
        <v>43905</v>
      </c>
      <c r="L296" s="147">
        <v>203.28352380086901</v>
      </c>
      <c r="M296" s="149">
        <f t="shared" si="24"/>
        <v>5.1752946235237296E-3</v>
      </c>
      <c r="N296" s="149">
        <f t="shared" si="26"/>
        <v>1.5251963240767274E-2</v>
      </c>
      <c r="O296" s="149">
        <f t="shared" si="28"/>
        <v>4.0767376577994119E-2</v>
      </c>
      <c r="P296" s="116">
        <v>284.599588755024</v>
      </c>
      <c r="Q296" s="119">
        <f t="shared" si="25"/>
        <v>1.0012190079105032E-3</v>
      </c>
      <c r="R296" s="119">
        <f t="shared" si="27"/>
        <v>1.0346923984253742E-2</v>
      </c>
      <c r="S296" s="119">
        <f t="shared" si="29"/>
        <v>8.4750069746841294E-2</v>
      </c>
    </row>
    <row r="297" spans="11:19" ht="15" x14ac:dyDescent="0.25">
      <c r="K297" s="41">
        <v>43936</v>
      </c>
      <c r="L297" s="147">
        <v>203.32693400247899</v>
      </c>
      <c r="M297" s="149">
        <f t="shared" si="24"/>
        <v>2.1354510586157893E-4</v>
      </c>
      <c r="N297" s="149">
        <f t="shared" si="26"/>
        <v>1.1931812877859826E-2</v>
      </c>
      <c r="O297" s="149">
        <f t="shared" si="28"/>
        <v>2.9955018306339065E-2</v>
      </c>
      <c r="P297" s="116">
        <v>289.19358980147001</v>
      </c>
      <c r="Q297" s="119">
        <f t="shared" si="25"/>
        <v>1.6141980621062757E-2</v>
      </c>
      <c r="R297" s="119">
        <f t="shared" si="27"/>
        <v>1.9822362631935819E-2</v>
      </c>
      <c r="S297" s="119">
        <f t="shared" si="29"/>
        <v>8.3514486219891104E-2</v>
      </c>
    </row>
    <row r="298" spans="11:19" ht="15" x14ac:dyDescent="0.25">
      <c r="K298" s="41">
        <v>43966</v>
      </c>
      <c r="L298" s="147">
        <v>201.196908507389</v>
      </c>
      <c r="M298" s="149">
        <f t="shared" si="24"/>
        <v>-1.0475864919420985E-2</v>
      </c>
      <c r="N298" s="149">
        <f t="shared" si="26"/>
        <v>-5.1423843657696366E-3</v>
      </c>
      <c r="O298" s="149">
        <f t="shared" si="28"/>
        <v>8.1949975152706411E-3</v>
      </c>
      <c r="P298" s="116">
        <v>289.99986210938403</v>
      </c>
      <c r="Q298" s="119">
        <f t="shared" si="25"/>
        <v>2.7880020040123021E-3</v>
      </c>
      <c r="R298" s="119">
        <f t="shared" si="27"/>
        <v>1.999520362446372E-2</v>
      </c>
      <c r="S298" s="119">
        <f t="shared" si="29"/>
        <v>7.4459231894136391E-2</v>
      </c>
    </row>
    <row r="299" spans="11:19" ht="15" x14ac:dyDescent="0.25">
      <c r="K299" s="41">
        <v>43997</v>
      </c>
      <c r="L299" s="147">
        <v>198.62599244098001</v>
      </c>
      <c r="M299" s="149">
        <f t="shared" si="24"/>
        <v>-1.2778109194031551E-2</v>
      </c>
      <c r="N299" s="149">
        <f t="shared" si="26"/>
        <v>-2.291150444859158E-2</v>
      </c>
      <c r="O299" s="149">
        <f t="shared" si="28"/>
        <v>-2.5842252334467353E-2</v>
      </c>
      <c r="P299" s="116">
        <v>291.72020508613798</v>
      </c>
      <c r="Q299" s="119">
        <f t="shared" si="25"/>
        <v>5.9322199819014099E-3</v>
      </c>
      <c r="R299" s="119">
        <f t="shared" si="27"/>
        <v>2.5019770275364728E-2</v>
      </c>
      <c r="S299" s="119">
        <f t="shared" si="29"/>
        <v>6.9479735571452039E-2</v>
      </c>
    </row>
    <row r="300" spans="11:19" ht="15" x14ac:dyDescent="0.25">
      <c r="K300" s="41">
        <v>44027</v>
      </c>
      <c r="L300" s="147">
        <v>198.53888770268199</v>
      </c>
      <c r="M300" s="149">
        <f t="shared" si="24"/>
        <v>-4.3853645350022674E-4</v>
      </c>
      <c r="N300" s="149">
        <f t="shared" si="26"/>
        <v>-2.3548509809028229E-2</v>
      </c>
      <c r="O300" s="149">
        <f t="shared" si="28"/>
        <v>-3.4134260447876486E-2</v>
      </c>
      <c r="P300" s="116">
        <v>289.808669189971</v>
      </c>
      <c r="Q300" s="119">
        <f t="shared" si="25"/>
        <v>-6.5526345547527454E-3</v>
      </c>
      <c r="R300" s="119">
        <f t="shared" si="27"/>
        <v>2.1268776701559577E-3</v>
      </c>
      <c r="S300" s="119">
        <f t="shared" si="29"/>
        <v>6.3727520480841626E-2</v>
      </c>
    </row>
    <row r="301" spans="11:19" ht="15" x14ac:dyDescent="0.25">
      <c r="K301" s="41">
        <v>44058</v>
      </c>
      <c r="L301" s="147">
        <v>200.14321774305699</v>
      </c>
      <c r="M301" s="149">
        <f t="shared" si="24"/>
        <v>8.0806841366893867E-3</v>
      </c>
      <c r="N301" s="149">
        <f t="shared" si="26"/>
        <v>-5.2371121015177824E-3</v>
      </c>
      <c r="O301" s="149">
        <f t="shared" si="28"/>
        <v>-2.3569950309180854E-2</v>
      </c>
      <c r="P301" s="116">
        <v>294.06142369385998</v>
      </c>
      <c r="Q301" s="119">
        <f t="shared" si="25"/>
        <v>1.4674352274470115E-2</v>
      </c>
      <c r="R301" s="119">
        <f t="shared" si="27"/>
        <v>1.4005391433406844E-2</v>
      </c>
      <c r="S301" s="119">
        <f t="shared" si="29"/>
        <v>7.7995051545098004E-2</v>
      </c>
    </row>
    <row r="302" spans="11:19" ht="15" x14ac:dyDescent="0.25">
      <c r="K302" s="41">
        <v>44089</v>
      </c>
      <c r="L302" s="147">
        <v>202.90748157122201</v>
      </c>
      <c r="M302" s="149">
        <f t="shared" si="24"/>
        <v>1.3811428932424707E-2</v>
      </c>
      <c r="N302" s="149">
        <f t="shared" si="26"/>
        <v>2.1555532977458602E-2</v>
      </c>
      <c r="O302" s="149">
        <f t="shared" si="28"/>
        <v>2.9977020195168791E-3</v>
      </c>
      <c r="P302" s="116">
        <v>297.55071781597098</v>
      </c>
      <c r="Q302" s="119">
        <f t="shared" si="25"/>
        <v>1.1865868287924908E-2</v>
      </c>
      <c r="R302" s="119">
        <f t="shared" si="27"/>
        <v>1.9986660602104633E-2</v>
      </c>
      <c r="S302" s="119">
        <f t="shared" si="29"/>
        <v>8.732372573336189E-2</v>
      </c>
    </row>
    <row r="303" spans="11:19" ht="15" x14ac:dyDescent="0.25">
      <c r="K303" s="41">
        <v>44119</v>
      </c>
      <c r="L303" s="147">
        <v>205.39136845941101</v>
      </c>
      <c r="M303" s="149">
        <f t="shared" si="24"/>
        <v>1.2241475124302514E-2</v>
      </c>
      <c r="N303" s="149">
        <f t="shared" si="26"/>
        <v>3.4514551965209028E-2</v>
      </c>
      <c r="O303" s="149">
        <f t="shared" si="28"/>
        <v>2.5281499748018854E-2</v>
      </c>
      <c r="P303" s="116">
        <v>302.17777182804201</v>
      </c>
      <c r="Q303" s="119">
        <f t="shared" si="25"/>
        <v>1.5550471684403044E-2</v>
      </c>
      <c r="R303" s="119">
        <f t="shared" si="27"/>
        <v>4.2680236835713758E-2</v>
      </c>
      <c r="S303" s="119">
        <f t="shared" si="29"/>
        <v>9.6481588089959658E-2</v>
      </c>
    </row>
    <row r="304" spans="11:19" ht="15" x14ac:dyDescent="0.25">
      <c r="K304" s="41">
        <v>44150</v>
      </c>
      <c r="L304" s="147">
        <v>209.10210783524099</v>
      </c>
      <c r="M304" s="149">
        <f t="shared" si="24"/>
        <v>1.80666763343722E-2</v>
      </c>
      <c r="N304" s="149">
        <f t="shared" si="26"/>
        <v>4.4762396613835742E-2</v>
      </c>
      <c r="O304" s="149">
        <f t="shared" si="28"/>
        <v>4.7569395228017841E-2</v>
      </c>
      <c r="P304" s="116">
        <v>303.68415181875099</v>
      </c>
      <c r="Q304" s="119">
        <f t="shared" si="25"/>
        <v>4.9850787554492904E-3</v>
      </c>
      <c r="R304" s="119">
        <f t="shared" si="27"/>
        <v>3.2723531036525921E-2</v>
      </c>
      <c r="S304" s="119">
        <f t="shared" si="29"/>
        <v>8.9816360640671222E-2</v>
      </c>
    </row>
    <row r="305" spans="11:19" ht="15" x14ac:dyDescent="0.25">
      <c r="K305" s="41">
        <v>44180</v>
      </c>
      <c r="L305" s="147">
        <v>209.36865188284301</v>
      </c>
      <c r="M305" s="149">
        <f t="shared" si="24"/>
        <v>1.2747076075008135E-3</v>
      </c>
      <c r="N305" s="149">
        <f t="shared" si="26"/>
        <v>3.1842937784199332E-2</v>
      </c>
      <c r="O305" s="149">
        <f t="shared" si="28"/>
        <v>4.5642710686917498E-2</v>
      </c>
      <c r="P305" s="116">
        <v>305.35719282299902</v>
      </c>
      <c r="Q305" s="119">
        <f t="shared" si="25"/>
        <v>5.5091482193860841E-3</v>
      </c>
      <c r="R305" s="119">
        <f t="shared" si="27"/>
        <v>2.6235779447375318E-2</v>
      </c>
      <c r="S305" s="119">
        <f t="shared" si="29"/>
        <v>8.4037759277111768E-2</v>
      </c>
    </row>
    <row r="306" spans="11:19" ht="15" x14ac:dyDescent="0.25">
      <c r="K306" s="41">
        <v>44211</v>
      </c>
      <c r="L306" s="147">
        <v>209.09517899621699</v>
      </c>
      <c r="M306" s="149">
        <f t="shared" si="24"/>
        <v>-1.3061787625162635E-3</v>
      </c>
      <c r="N306" s="149">
        <f t="shared" si="26"/>
        <v>1.803294152323609E-2</v>
      </c>
      <c r="O306" s="149">
        <f t="shared" si="28"/>
        <v>4.0639621030643891E-2</v>
      </c>
      <c r="P306" s="116">
        <v>305.70061456238199</v>
      </c>
      <c r="Q306" s="119">
        <f t="shared" si="25"/>
        <v>1.124655804594088E-3</v>
      </c>
      <c r="R306" s="119">
        <f t="shared" si="27"/>
        <v>1.1658179597487717E-2</v>
      </c>
      <c r="S306" s="119">
        <f t="shared" si="29"/>
        <v>7.8033310541444134E-2</v>
      </c>
    </row>
    <row r="307" spans="11:19" ht="15" x14ac:dyDescent="0.25">
      <c r="K307" s="41">
        <v>44242</v>
      </c>
      <c r="L307" s="147">
        <v>207.614280125535</v>
      </c>
      <c r="M307" s="149">
        <f t="shared" si="24"/>
        <v>-7.0824151842773242E-3</v>
      </c>
      <c r="N307" s="149">
        <f t="shared" si="26"/>
        <v>-7.1153166513189259E-3</v>
      </c>
      <c r="O307" s="149">
        <f t="shared" si="28"/>
        <v>2.6589569539640756E-2</v>
      </c>
      <c r="P307" s="116">
        <v>307.83939254265698</v>
      </c>
      <c r="Q307" s="119">
        <f t="shared" si="25"/>
        <v>6.9963156055041775E-3</v>
      </c>
      <c r="R307" s="119">
        <f t="shared" si="27"/>
        <v>1.3682771060065102E-2</v>
      </c>
      <c r="S307" s="119">
        <f t="shared" si="29"/>
        <v>8.2740873034429452E-2</v>
      </c>
    </row>
    <row r="308" spans="11:19" ht="15" x14ac:dyDescent="0.25">
      <c r="K308" s="41">
        <v>44270</v>
      </c>
      <c r="L308" s="147">
        <v>212.342517534687</v>
      </c>
      <c r="M308" s="149">
        <f t="shared" si="24"/>
        <v>2.2774143504449951E-2</v>
      </c>
      <c r="N308" s="149">
        <f t="shared" si="26"/>
        <v>1.4203968096943687E-2</v>
      </c>
      <c r="O308" s="149">
        <f t="shared" si="28"/>
        <v>4.4563344654985126E-2</v>
      </c>
      <c r="P308" s="116">
        <v>310.920562095668</v>
      </c>
      <c r="Q308" s="119">
        <f t="shared" si="25"/>
        <v>1.0009016479539889E-2</v>
      </c>
      <c r="R308" s="119">
        <f t="shared" si="27"/>
        <v>1.8219218028683537E-2</v>
      </c>
      <c r="S308" s="119">
        <f t="shared" si="29"/>
        <v>9.248422830048586E-2</v>
      </c>
    </row>
    <row r="309" spans="11:19" ht="15" x14ac:dyDescent="0.25">
      <c r="K309" s="41">
        <v>44301</v>
      </c>
      <c r="L309" s="147">
        <v>215.65945071156801</v>
      </c>
      <c r="M309" s="149">
        <f t="shared" si="24"/>
        <v>1.5620673689804798E-2</v>
      </c>
      <c r="N309" s="149">
        <f t="shared" si="26"/>
        <v>3.1393701886688552E-2</v>
      </c>
      <c r="O309" s="149">
        <f t="shared" si="28"/>
        <v>6.0653630418381566E-2</v>
      </c>
      <c r="P309" s="116">
        <v>315.56928373475898</v>
      </c>
      <c r="Q309" s="119">
        <f t="shared" si="25"/>
        <v>1.4951477019588655E-2</v>
      </c>
      <c r="R309" s="119">
        <f t="shared" si="27"/>
        <v>3.2282137170395409E-2</v>
      </c>
      <c r="S309" s="119">
        <f t="shared" si="29"/>
        <v>9.1204282748437615E-2</v>
      </c>
    </row>
    <row r="310" spans="11:19" ht="15" x14ac:dyDescent="0.25">
      <c r="K310" s="41">
        <v>44331</v>
      </c>
      <c r="L310" s="147">
        <v>218.07986872661201</v>
      </c>
      <c r="M310" s="149">
        <f t="shared" si="24"/>
        <v>1.1223333858348505E-2</v>
      </c>
      <c r="N310" s="149">
        <f t="shared" si="26"/>
        <v>5.0408809041212921E-2</v>
      </c>
      <c r="O310" s="149">
        <f t="shared" si="28"/>
        <v>8.3912622437749773E-2</v>
      </c>
      <c r="P310" s="116">
        <v>322.55193739050702</v>
      </c>
      <c r="Q310" s="119">
        <f t="shared" si="25"/>
        <v>2.2127165144555372E-2</v>
      </c>
      <c r="R310" s="119">
        <f t="shared" si="27"/>
        <v>4.7792924506279144E-2</v>
      </c>
      <c r="S310" s="119">
        <f t="shared" si="29"/>
        <v>0.11224858882465538</v>
      </c>
    </row>
    <row r="311" spans="11:19" ht="15" x14ac:dyDescent="0.25">
      <c r="K311" s="41">
        <v>44362</v>
      </c>
      <c r="L311" s="147">
        <v>218.014770932696</v>
      </c>
      <c r="M311" s="149">
        <f t="shared" si="24"/>
        <v>-2.9850437042222566E-4</v>
      </c>
      <c r="N311" s="149">
        <f t="shared" si="26"/>
        <v>2.6712753827468516E-2</v>
      </c>
      <c r="O311" s="149">
        <f t="shared" si="28"/>
        <v>9.7614507816630169E-2</v>
      </c>
      <c r="P311" s="116">
        <v>332.411900019764</v>
      </c>
      <c r="Q311" s="119">
        <f t="shared" si="25"/>
        <v>3.0568604575825997E-2</v>
      </c>
      <c r="R311" s="119">
        <f t="shared" si="27"/>
        <v>6.9121636019309873E-2</v>
      </c>
      <c r="S311" s="119">
        <f t="shared" si="29"/>
        <v>0.13948877802828474</v>
      </c>
    </row>
    <row r="312" spans="11:19" ht="15" x14ac:dyDescent="0.25">
      <c r="K312" s="41">
        <v>44392</v>
      </c>
      <c r="L312" s="147">
        <v>222.19163170751699</v>
      </c>
      <c r="M312" s="149">
        <f t="shared" si="24"/>
        <v>1.9158613689117532E-2</v>
      </c>
      <c r="N312" s="149">
        <f t="shared" si="26"/>
        <v>3.0289333365155269E-2</v>
      </c>
      <c r="O312" s="149">
        <f t="shared" si="28"/>
        <v>0.11913406123366466</v>
      </c>
      <c r="P312" s="116">
        <v>342.98399133902899</v>
      </c>
      <c r="Q312" s="119">
        <f t="shared" si="25"/>
        <v>3.1804190279097755E-2</v>
      </c>
      <c r="R312" s="119">
        <f t="shared" si="27"/>
        <v>8.6873815093209572E-2</v>
      </c>
      <c r="S312" s="119">
        <f t="shared" si="29"/>
        <v>0.18348423564307281</v>
      </c>
    </row>
    <row r="313" spans="11:19" ht="15" x14ac:dyDescent="0.25">
      <c r="K313" s="41">
        <v>44423</v>
      </c>
      <c r="L313" s="147">
        <v>228.72999488982799</v>
      </c>
      <c r="M313" s="149">
        <f t="shared" si="24"/>
        <v>2.94266851188969E-2</v>
      </c>
      <c r="N313" s="149">
        <f t="shared" si="26"/>
        <v>4.8835897716754006E-2</v>
      </c>
      <c r="O313" s="149">
        <f t="shared" si="28"/>
        <v>0.14283160563287534</v>
      </c>
      <c r="P313" s="116">
        <v>351.13552551950602</v>
      </c>
      <c r="Q313" s="119">
        <f t="shared" si="25"/>
        <v>2.3766515016205192E-2</v>
      </c>
      <c r="R313" s="119">
        <f t="shared" si="27"/>
        <v>8.8617009589973206E-2</v>
      </c>
      <c r="S313" s="119">
        <f t="shared" si="29"/>
        <v>0.19408904816112327</v>
      </c>
    </row>
    <row r="314" spans="11:19" ht="15" x14ac:dyDescent="0.25">
      <c r="K314" s="41">
        <v>44454</v>
      </c>
      <c r="L314" s="147">
        <v>234.292089581825</v>
      </c>
      <c r="M314" s="149">
        <f t="shared" si="24"/>
        <v>2.4317294697951963E-2</v>
      </c>
      <c r="N314" s="149">
        <f t="shared" si="26"/>
        <v>7.4661540497886758E-2</v>
      </c>
      <c r="O314" s="149">
        <f t="shared" si="28"/>
        <v>0.15467447413754809</v>
      </c>
      <c r="P314" s="116">
        <v>356.83445311198102</v>
      </c>
      <c r="Q314" s="119">
        <f t="shared" si="25"/>
        <v>1.6229994342051857E-2</v>
      </c>
      <c r="R314" s="119">
        <f t="shared" si="27"/>
        <v>7.3470754478900835E-2</v>
      </c>
      <c r="S314" s="119">
        <f t="shared" si="29"/>
        <v>0.19923909352716063</v>
      </c>
    </row>
    <row r="315" spans="11:19" ht="15" x14ac:dyDescent="0.25">
      <c r="K315" s="41">
        <v>44484</v>
      </c>
      <c r="L315" s="147">
        <v>236.53861400519</v>
      </c>
      <c r="M315" s="149">
        <f t="shared" si="24"/>
        <v>9.588562837843595E-3</v>
      </c>
      <c r="N315" s="149">
        <f t="shared" si="26"/>
        <v>6.4570308914958296E-2</v>
      </c>
      <c r="O315" s="149">
        <f t="shared" si="28"/>
        <v>0.15164826925009867</v>
      </c>
      <c r="P315" s="116">
        <v>363.58724908553199</v>
      </c>
      <c r="Q315" s="119">
        <f t="shared" si="25"/>
        <v>1.8924170339100765E-2</v>
      </c>
      <c r="R315" s="119">
        <f t="shared" si="27"/>
        <v>6.0070610485541076E-2</v>
      </c>
      <c r="S315" s="119">
        <f t="shared" si="29"/>
        <v>0.20322301301644319</v>
      </c>
    </row>
    <row r="316" spans="11:19" ht="15" x14ac:dyDescent="0.25">
      <c r="K316" s="41">
        <v>44515</v>
      </c>
      <c r="L316" s="147">
        <v>239.920548941432</v>
      </c>
      <c r="M316" s="149">
        <f t="shared" si="24"/>
        <v>1.4297601896694045E-2</v>
      </c>
      <c r="N316" s="149">
        <f t="shared" si="26"/>
        <v>4.8924733535687492E-2</v>
      </c>
      <c r="O316" s="149">
        <f t="shared" si="28"/>
        <v>0.14738465061516237</v>
      </c>
      <c r="P316" s="116">
        <v>372.62067307162999</v>
      </c>
      <c r="Q316" s="119">
        <f t="shared" si="25"/>
        <v>2.4845271688757498E-2</v>
      </c>
      <c r="R316" s="119">
        <f t="shared" si="27"/>
        <v>6.1187621276248327E-2</v>
      </c>
      <c r="S316" s="119">
        <f t="shared" si="29"/>
        <v>0.22700072045255304</v>
      </c>
    </row>
    <row r="317" spans="11:19" ht="15" x14ac:dyDescent="0.25">
      <c r="K317" s="41">
        <v>44545</v>
      </c>
      <c r="L317" s="147">
        <v>243.465791374541</v>
      </c>
      <c r="M317" s="149">
        <f t="shared" si="24"/>
        <v>1.4776735251528894E-2</v>
      </c>
      <c r="N317" s="149">
        <f t="shared" si="26"/>
        <v>3.9154978766417825E-2</v>
      </c>
      <c r="O317" s="149">
        <f t="shared" si="28"/>
        <v>0.16285694723189903</v>
      </c>
      <c r="P317" s="116">
        <v>380.59272136717198</v>
      </c>
      <c r="Q317" s="119">
        <f t="shared" si="25"/>
        <v>2.1394541075313578E-2</v>
      </c>
      <c r="R317" s="119">
        <f t="shared" si="27"/>
        <v>6.6580645585069709E-2</v>
      </c>
      <c r="S317" s="119">
        <f t="shared" si="29"/>
        <v>0.24638531631964344</v>
      </c>
    </row>
    <row r="318" spans="11:19" ht="15" x14ac:dyDescent="0.25">
      <c r="K318" s="41">
        <v>44576</v>
      </c>
      <c r="L318" s="147">
        <v>246.36884757885201</v>
      </c>
      <c r="M318" s="149">
        <f t="shared" si="24"/>
        <v>1.1923877222837609E-2</v>
      </c>
      <c r="N318" s="149">
        <f t="shared" si="26"/>
        <v>4.1558684255443845E-2</v>
      </c>
      <c r="O318" s="149">
        <f t="shared" si="28"/>
        <v>0.17826173114832744</v>
      </c>
      <c r="P318" s="116">
        <v>386.70969015110802</v>
      </c>
      <c r="Q318" s="119">
        <f t="shared" si="25"/>
        <v>1.6072216940887785E-2</v>
      </c>
      <c r="R318" s="119">
        <f t="shared" si="27"/>
        <v>6.3595302430797362E-2</v>
      </c>
      <c r="S318" s="119">
        <f t="shared" si="29"/>
        <v>0.26499480776213868</v>
      </c>
    </row>
    <row r="319" spans="11:19" ht="15" x14ac:dyDescent="0.25">
      <c r="K319" s="41">
        <v>44607</v>
      </c>
      <c r="L319" s="147">
        <v>242.509066846373</v>
      </c>
      <c r="M319" s="149">
        <f t="shared" si="24"/>
        <v>-1.5666675273316222E-2</v>
      </c>
      <c r="N319" s="149">
        <f t="shared" si="26"/>
        <v>1.0789062947554662E-2</v>
      </c>
      <c r="O319" s="149">
        <f t="shared" si="28"/>
        <v>0.16807507990172299</v>
      </c>
      <c r="P319" s="116">
        <v>387.82050364387101</v>
      </c>
      <c r="Q319" s="119">
        <f t="shared" si="25"/>
        <v>2.8724739023966439E-3</v>
      </c>
      <c r="R319" s="119">
        <f t="shared" si="27"/>
        <v>4.0791699631005374E-2</v>
      </c>
      <c r="S319" s="119">
        <f t="shared" si="29"/>
        <v>0.25981441309572206</v>
      </c>
    </row>
    <row r="320" spans="11:19" ht="15" x14ac:dyDescent="0.25">
      <c r="K320" s="41">
        <v>44635</v>
      </c>
      <c r="L320" s="147">
        <v>238.09466804024399</v>
      </c>
      <c r="M320" s="149">
        <f t="shared" si="24"/>
        <v>-1.8203025823052998E-2</v>
      </c>
      <c r="N320" s="149">
        <f t="shared" si="26"/>
        <v>-2.2061100674444334E-2</v>
      </c>
      <c r="O320" s="149">
        <f t="shared" si="28"/>
        <v>0.12127646787153812</v>
      </c>
      <c r="P320" s="116">
        <v>392.19709099117</v>
      </c>
      <c r="Q320" s="119">
        <f t="shared" si="25"/>
        <v>1.1285084997254113E-2</v>
      </c>
      <c r="R320" s="119">
        <f t="shared" si="27"/>
        <v>3.04902563094549E-2</v>
      </c>
      <c r="S320" s="119">
        <f t="shared" si="29"/>
        <v>0.2614060914713443</v>
      </c>
    </row>
    <row r="321" spans="11:19" ht="15" x14ac:dyDescent="0.25">
      <c r="K321" s="41">
        <v>44666</v>
      </c>
      <c r="L321" s="147">
        <v>235.63994327250001</v>
      </c>
      <c r="M321" s="149">
        <f t="shared" si="24"/>
        <v>-1.030986870873174E-2</v>
      </c>
      <c r="N321" s="149">
        <f t="shared" si="26"/>
        <v>-4.3548136916612967E-2</v>
      </c>
      <c r="O321" s="149">
        <f t="shared" si="28"/>
        <v>9.264835134748961E-2</v>
      </c>
      <c r="P321" s="116">
        <v>399.75777722253201</v>
      </c>
      <c r="Q321" s="119">
        <f t="shared" si="25"/>
        <v>1.9277772337001453E-2</v>
      </c>
      <c r="R321" s="119">
        <f t="shared" si="27"/>
        <v>3.3741298456538393E-2</v>
      </c>
      <c r="S321" s="119">
        <f t="shared" si="29"/>
        <v>0.26678291528061004</v>
      </c>
    </row>
    <row r="322" spans="11:19" ht="15" x14ac:dyDescent="0.25">
      <c r="K322" s="41">
        <v>44696</v>
      </c>
      <c r="L322" s="147">
        <v>236.90901211362601</v>
      </c>
      <c r="M322" s="149">
        <f t="shared" si="24"/>
        <v>5.3856270015242291E-3</v>
      </c>
      <c r="N322" s="149">
        <f t="shared" si="26"/>
        <v>-2.3092145813643272E-2</v>
      </c>
      <c r="O322" s="149">
        <f t="shared" si="28"/>
        <v>8.634058474520856E-2</v>
      </c>
      <c r="P322" s="116">
        <v>410.90598632348798</v>
      </c>
      <c r="Q322" s="119">
        <f t="shared" si="25"/>
        <v>2.7887410167257709E-2</v>
      </c>
      <c r="R322" s="119">
        <f t="shared" si="27"/>
        <v>5.95262046815761E-2</v>
      </c>
      <c r="S322" s="119">
        <f t="shared" si="29"/>
        <v>0.27392192912489777</v>
      </c>
    </row>
    <row r="323" spans="11:19" ht="15" x14ac:dyDescent="0.25">
      <c r="K323" s="41">
        <v>44727</v>
      </c>
      <c r="L323" s="147">
        <v>237.23314537125799</v>
      </c>
      <c r="M323" s="149">
        <f t="shared" si="24"/>
        <v>1.3681761396080461E-3</v>
      </c>
      <c r="N323" s="149">
        <f t="shared" si="26"/>
        <v>-3.6184038730358026E-3</v>
      </c>
      <c r="O323" s="149">
        <f t="shared" si="28"/>
        <v>8.8151708053281208E-2</v>
      </c>
      <c r="P323" s="116">
        <v>417.81592545108998</v>
      </c>
      <c r="Q323" s="119">
        <f t="shared" si="25"/>
        <v>1.6816350595004748E-2</v>
      </c>
      <c r="R323" s="119">
        <f t="shared" si="27"/>
        <v>6.5321327078626368E-2</v>
      </c>
      <c r="S323" s="119">
        <f t="shared" si="29"/>
        <v>0.25692228655546967</v>
      </c>
    </row>
    <row r="324" spans="11:19" ht="15" x14ac:dyDescent="0.25">
      <c r="K324" s="41">
        <v>44757</v>
      </c>
      <c r="L324" s="147">
        <v>239.76189377359501</v>
      </c>
      <c r="M324" s="149">
        <f t="shared" si="24"/>
        <v>1.0659338510137895E-2</v>
      </c>
      <c r="N324" s="149">
        <f t="shared" si="26"/>
        <v>1.7492579754733173E-2</v>
      </c>
      <c r="O324" s="149">
        <f t="shared" si="28"/>
        <v>7.9077064833867006E-2</v>
      </c>
      <c r="P324" s="116">
        <v>417.69235195362302</v>
      </c>
      <c r="Q324" s="119">
        <f t="shared" si="25"/>
        <v>-2.9576062074121445E-4</v>
      </c>
      <c r="R324" s="119">
        <f t="shared" si="27"/>
        <v>4.4863604294826276E-2</v>
      </c>
      <c r="S324" s="119">
        <f t="shared" si="29"/>
        <v>0.21781879767311696</v>
      </c>
    </row>
    <row r="325" spans="11:19" ht="15" x14ac:dyDescent="0.25">
      <c r="K325" s="41">
        <v>44788</v>
      </c>
      <c r="L325" s="147">
        <v>239.50241415079</v>
      </c>
      <c r="M325" s="149">
        <f t="shared" si="24"/>
        <v>-1.0822387941681333E-3</v>
      </c>
      <c r="N325" s="149">
        <f t="shared" si="26"/>
        <v>1.0946827282029004E-2</v>
      </c>
      <c r="O325" s="149">
        <f t="shared" si="28"/>
        <v>4.7096662010379209E-2</v>
      </c>
      <c r="P325" s="116">
        <v>415.35041927123098</v>
      </c>
      <c r="Q325" s="119">
        <f t="shared" si="25"/>
        <v>-5.6068363986996328E-3</v>
      </c>
      <c r="R325" s="119">
        <f t="shared" si="27"/>
        <v>1.0816179602319176E-2</v>
      </c>
      <c r="S325" s="119">
        <f t="shared" si="29"/>
        <v>0.1828778038243748</v>
      </c>
    </row>
    <row r="326" spans="11:19" ht="15" x14ac:dyDescent="0.25">
      <c r="K326" s="41">
        <v>44819</v>
      </c>
      <c r="L326" s="147">
        <v>241.32300227715101</v>
      </c>
      <c r="M326" s="149">
        <f t="shared" si="24"/>
        <v>7.6015439460863643E-3</v>
      </c>
      <c r="N326" s="149">
        <f t="shared" si="26"/>
        <v>1.7239820765739156E-2</v>
      </c>
      <c r="O326" s="149">
        <f t="shared" si="28"/>
        <v>3.0009176613154498E-2</v>
      </c>
      <c r="P326" s="116">
        <v>408.66637449903499</v>
      </c>
      <c r="Q326" s="119">
        <f t="shared" si="25"/>
        <v>-1.609254369821933E-2</v>
      </c>
      <c r="R326" s="119">
        <f t="shared" si="27"/>
        <v>-2.1898521321744191E-2</v>
      </c>
      <c r="S326" s="119">
        <f t="shared" si="29"/>
        <v>0.14525481195838497</v>
      </c>
    </row>
    <row r="327" spans="11:19" ht="15" x14ac:dyDescent="0.25">
      <c r="K327" s="41">
        <v>44849</v>
      </c>
      <c r="L327" s="147">
        <v>236.324610530012</v>
      </c>
      <c r="M327" s="149">
        <f t="shared" si="24"/>
        <v>-2.0712454676817482E-2</v>
      </c>
      <c r="N327" s="149">
        <f t="shared" si="26"/>
        <v>-1.4336236628280874E-2</v>
      </c>
      <c r="O327" s="149">
        <f t="shared" si="28"/>
        <v>-9.0472955579801173E-4</v>
      </c>
      <c r="P327" s="116">
        <v>401.032135673563</v>
      </c>
      <c r="Q327" s="119">
        <f t="shared" si="25"/>
        <v>-1.8680858768550412E-2</v>
      </c>
      <c r="R327" s="119">
        <f t="shared" si="27"/>
        <v>-3.9886333092136295E-2</v>
      </c>
      <c r="S327" s="119">
        <f t="shared" si="29"/>
        <v>0.10298734810477983</v>
      </c>
    </row>
    <row r="328" spans="11:19" ht="15" x14ac:dyDescent="0.25">
      <c r="K328" s="41">
        <v>44880</v>
      </c>
      <c r="L328" s="147">
        <v>238.590924647637</v>
      </c>
      <c r="M328" s="149">
        <f t="shared" ref="M328:M331" si="30">L328/L327-1</f>
        <v>9.5898354070795833E-3</v>
      </c>
      <c r="N328" s="149">
        <f t="shared" si="26"/>
        <v>-3.8057633213631759E-3</v>
      </c>
      <c r="O328" s="149">
        <f t="shared" si="28"/>
        <v>-5.5419358602734059E-3</v>
      </c>
      <c r="P328" s="116">
        <v>385.280317366811</v>
      </c>
      <c r="Q328" s="119">
        <f t="shared" ref="Q328:Q331" si="31">P328/P327-1</f>
        <v>-3.9278194702017211E-2</v>
      </c>
      <c r="R328" s="119">
        <f t="shared" si="27"/>
        <v>-7.2396946070695245E-2</v>
      </c>
      <c r="S328" s="119">
        <f t="shared" si="29"/>
        <v>3.3974616037332428E-2</v>
      </c>
    </row>
    <row r="329" spans="11:19" ht="15" x14ac:dyDescent="0.25">
      <c r="K329" s="41">
        <v>44910</v>
      </c>
      <c r="L329" s="147">
        <v>240.591571009955</v>
      </c>
      <c r="M329" s="149">
        <f t="shared" si="30"/>
        <v>8.3852575921430361E-3</v>
      </c>
      <c r="N329" s="149">
        <f t="shared" si="26"/>
        <v>-3.0309222920904544E-3</v>
      </c>
      <c r="O329" s="149">
        <f t="shared" si="28"/>
        <v>-1.1805438243947641E-2</v>
      </c>
      <c r="P329" s="116">
        <v>372.73689290457799</v>
      </c>
      <c r="Q329" s="119">
        <f t="shared" si="31"/>
        <v>-3.2556618900131618E-2</v>
      </c>
      <c r="R329" s="119">
        <f t="shared" si="27"/>
        <v>-8.7918859579531827E-2</v>
      </c>
      <c r="S329" s="119">
        <f t="shared" si="29"/>
        <v>-2.0641037049721089E-2</v>
      </c>
    </row>
    <row r="330" spans="11:19" ht="15" x14ac:dyDescent="0.25">
      <c r="K330" s="41">
        <v>44941</v>
      </c>
      <c r="L330" s="147">
        <v>246.59939041626001</v>
      </c>
      <c r="M330" s="149">
        <f t="shared" si="30"/>
        <v>2.4971030286245588E-2</v>
      </c>
      <c r="N330" s="149">
        <f t="shared" ref="N330:N338" si="32">L330/L327-1</f>
        <v>4.3477401118759751E-2</v>
      </c>
      <c r="O330" s="149">
        <f t="shared" si="28"/>
        <v>9.3576294110886415E-4</v>
      </c>
      <c r="P330" s="116">
        <v>359.78211090301102</v>
      </c>
      <c r="Q330" s="119">
        <f t="shared" si="31"/>
        <v>-3.4755835143164715E-2</v>
      </c>
      <c r="R330" s="119">
        <f t="shared" ref="R330:R338" si="33">P330/P327-1</f>
        <v>-0.10285964914325263</v>
      </c>
      <c r="S330" s="119">
        <f t="shared" si="29"/>
        <v>-6.9632543310655048E-2</v>
      </c>
    </row>
    <row r="331" spans="11:19" ht="15" x14ac:dyDescent="0.25">
      <c r="K331" s="41">
        <v>44972</v>
      </c>
      <c r="L331" s="147">
        <v>244.347565268327</v>
      </c>
      <c r="M331" s="149">
        <f t="shared" si="30"/>
        <v>-9.1315114126272467E-3</v>
      </c>
      <c r="N331" s="149">
        <f t="shared" si="32"/>
        <v>2.412765962993646E-2</v>
      </c>
      <c r="O331" s="149">
        <f t="shared" si="28"/>
        <v>7.5811533393870256E-3</v>
      </c>
      <c r="P331" s="116">
        <v>356.97779504180198</v>
      </c>
      <c r="Q331" s="119">
        <f t="shared" si="31"/>
        <v>-7.7944838729488986E-3</v>
      </c>
      <c r="R331" s="119">
        <f t="shared" si="33"/>
        <v>-7.3459559311106037E-2</v>
      </c>
      <c r="S331" s="119">
        <f t="shared" si="29"/>
        <v>-7.9528308359867794E-2</v>
      </c>
    </row>
    <row r="332" spans="11:19" ht="15" x14ac:dyDescent="0.25">
      <c r="K332" s="41">
        <v>45000</v>
      </c>
      <c r="L332" s="147">
        <v>238.511295237101</v>
      </c>
      <c r="M332" s="149">
        <f>L332/L331-1</f>
        <v>-2.3885116370269466E-2</v>
      </c>
      <c r="N332" s="149">
        <f t="shared" si="32"/>
        <v>-8.6465031344258314E-3</v>
      </c>
      <c r="O332" s="149">
        <f t="shared" si="28"/>
        <v>1.7498384163168179E-3</v>
      </c>
      <c r="P332" s="116">
        <v>349.39032293460599</v>
      </c>
      <c r="Q332" s="119">
        <f>P332/P331-1</f>
        <v>-2.125474528830984E-2</v>
      </c>
      <c r="R332" s="119">
        <f t="shared" si="33"/>
        <v>-6.2635522306477953E-2</v>
      </c>
      <c r="S332" s="119">
        <f t="shared" si="29"/>
        <v>-0.10914606211989408</v>
      </c>
    </row>
    <row r="333" spans="11:19" ht="15" x14ac:dyDescent="0.25">
      <c r="K333" s="41">
        <v>45031</v>
      </c>
      <c r="L333" s="147">
        <v>234.91568445109701</v>
      </c>
      <c r="M333" s="149">
        <f t="shared" ref="M333:M335" si="34">L333/L332-1</f>
        <v>-1.5075222254902543E-2</v>
      </c>
      <c r="N333" s="149">
        <f t="shared" si="32"/>
        <v>-4.7379297837845002E-2</v>
      </c>
      <c r="O333" s="149">
        <f t="shared" si="28"/>
        <v>-3.0735825656070803E-3</v>
      </c>
      <c r="P333" s="116">
        <v>346.74047400253198</v>
      </c>
      <c r="Q333" s="119">
        <f t="shared" ref="Q333:Q337" si="35">P333/P332-1</f>
        <v>-7.584208142393134E-3</v>
      </c>
      <c r="R333" s="119">
        <f t="shared" si="33"/>
        <v>-3.6248708607957369E-2</v>
      </c>
      <c r="S333" s="119">
        <f t="shared" si="29"/>
        <v>-0.13262356917320717</v>
      </c>
    </row>
    <row r="334" spans="11:19" ht="15" x14ac:dyDescent="0.25">
      <c r="K334" s="41">
        <v>45061</v>
      </c>
      <c r="L334" s="147">
        <v>236.619078846093</v>
      </c>
      <c r="M334" s="149">
        <f t="shared" si="34"/>
        <v>7.2510884021053101E-3</v>
      </c>
      <c r="N334" s="149">
        <f t="shared" si="32"/>
        <v>-3.162907072041854E-2</v>
      </c>
      <c r="O334" s="149">
        <f t="shared" si="28"/>
        <v>-1.2238169622434958E-3</v>
      </c>
      <c r="P334" s="116">
        <v>336.99853812049503</v>
      </c>
      <c r="Q334" s="119">
        <f t="shared" si="35"/>
        <v>-2.8095756372432668E-2</v>
      </c>
      <c r="R334" s="119">
        <f t="shared" si="33"/>
        <v>-5.5967786228741212E-2</v>
      </c>
      <c r="S334" s="119">
        <f t="shared" si="29"/>
        <v>-0.17986461785156105</v>
      </c>
    </row>
    <row r="335" spans="11:19" ht="15" x14ac:dyDescent="0.25">
      <c r="K335" s="41">
        <v>45092</v>
      </c>
      <c r="L335" s="147">
        <v>243.348466453963</v>
      </c>
      <c r="M335" s="149">
        <f t="shared" si="34"/>
        <v>2.8439750677277775E-2</v>
      </c>
      <c r="N335" s="149">
        <f t="shared" si="32"/>
        <v>2.0280679839725924E-2</v>
      </c>
      <c r="O335" s="149">
        <f t="shared" si="28"/>
        <v>2.5777684113806432E-2</v>
      </c>
      <c r="P335" s="116">
        <v>337.146622213895</v>
      </c>
      <c r="Q335" s="119">
        <f t="shared" si="35"/>
        <v>4.3942058094925684E-4</v>
      </c>
      <c r="R335" s="119">
        <f t="shared" si="33"/>
        <v>-3.5043044746842056E-2</v>
      </c>
      <c r="S335" s="119">
        <f t="shared" si="29"/>
        <v>-0.19307378757787019</v>
      </c>
    </row>
    <row r="336" spans="11:19" ht="15" x14ac:dyDescent="0.25">
      <c r="K336" s="41">
        <v>45122</v>
      </c>
      <c r="L336" s="147">
        <v>245.28060400673101</v>
      </c>
      <c r="M336" s="149">
        <f>L336/L335-1</f>
        <v>7.9397975295378842E-3</v>
      </c>
      <c r="N336" s="149">
        <f t="shared" si="32"/>
        <v>4.4121871129433554E-2</v>
      </c>
      <c r="O336" s="149">
        <f t="shared" si="28"/>
        <v>2.3017461808786388E-2</v>
      </c>
      <c r="P336" s="116">
        <v>336.09567067038898</v>
      </c>
      <c r="Q336" s="119">
        <f t="shared" si="35"/>
        <v>-3.1171943429386673E-3</v>
      </c>
      <c r="R336" s="119">
        <f t="shared" si="33"/>
        <v>-3.0699627330108781E-2</v>
      </c>
      <c r="S336" s="119">
        <f t="shared" si="29"/>
        <v>-0.19535114995903446</v>
      </c>
    </row>
    <row r="337" spans="11:19" ht="15" x14ac:dyDescent="0.25">
      <c r="K337" s="41">
        <v>45153</v>
      </c>
      <c r="L337" s="147">
        <v>244.262124176654</v>
      </c>
      <c r="M337" s="149">
        <f t="shared" ref="M337:M339" si="36">L337/L336-1</f>
        <v>-4.1523048029067366E-3</v>
      </c>
      <c r="N337" s="149">
        <f t="shared" si="32"/>
        <v>3.2301052678564313E-2</v>
      </c>
      <c r="O337" s="149">
        <f t="shared" si="28"/>
        <v>1.9873327969325949E-2</v>
      </c>
      <c r="P337" s="116">
        <v>337.997873990014</v>
      </c>
      <c r="Q337" s="119">
        <f t="shared" si="35"/>
        <v>5.6597078915976429E-3</v>
      </c>
      <c r="R337" s="119">
        <f t="shared" si="33"/>
        <v>2.9654012005289054E-3</v>
      </c>
      <c r="S337" s="119">
        <f t="shared" si="29"/>
        <v>-0.18623442205003393</v>
      </c>
    </row>
    <row r="338" spans="11:19" ht="15" x14ac:dyDescent="0.25">
      <c r="K338" s="41">
        <v>45184</v>
      </c>
      <c r="L338" s="147">
        <v>239.86697217227899</v>
      </c>
      <c r="M338" s="149">
        <f t="shared" si="36"/>
        <v>-1.799358790966854E-2</v>
      </c>
      <c r="N338" s="149">
        <f t="shared" si="32"/>
        <v>-1.4306621004914533E-2</v>
      </c>
      <c r="O338" s="149">
        <f t="shared" si="28"/>
        <v>-6.0335322001332514E-3</v>
      </c>
      <c r="P338" s="116">
        <v>339.39752884791199</v>
      </c>
      <c r="Q338" s="119">
        <f>P338/P337-1</f>
        <v>4.1410167507127671E-3</v>
      </c>
      <c r="R338" s="119">
        <f t="shared" si="33"/>
        <v>6.6763434236305486E-3</v>
      </c>
      <c r="S338" s="119">
        <f t="shared" si="29"/>
        <v>-0.16949974349134167</v>
      </c>
    </row>
    <row r="339" spans="11:19" ht="15" x14ac:dyDescent="0.25">
      <c r="K339" s="41">
        <v>45214</v>
      </c>
      <c r="L339" s="147">
        <v>236.407982889312</v>
      </c>
      <c r="M339" s="149">
        <f t="shared" si="36"/>
        <v>-1.4420448349523718E-2</v>
      </c>
      <c r="N339" s="149">
        <f t="shared" ref="N339" si="37">L339/L336-1</f>
        <v>-3.6173349920385567E-2</v>
      </c>
      <c r="O339" s="149">
        <f t="shared" ref="O339" si="38">L339/L327-1</f>
        <v>3.5278746091238489E-4</v>
      </c>
      <c r="P339" s="116">
        <v>335.01518238108503</v>
      </c>
      <c r="Q339" s="119">
        <f t="shared" ref="Q339" si="39">P339/P338-1</f>
        <v>-1.2912134280125387E-2</v>
      </c>
      <c r="R339" s="119">
        <f t="shared" ref="R339" si="40">P339/P336-1</f>
        <v>-3.2148235862389241E-3</v>
      </c>
      <c r="S339" s="119">
        <f t="shared" ref="S339" si="41">P339/P327-1</f>
        <v>-0.16461761395155439</v>
      </c>
    </row>
    <row r="340" spans="11:19" x14ac:dyDescent="0.25">
      <c r="K340" s="41">
        <v>45245</v>
      </c>
      <c r="L340" s="16" t="s">
        <v>76</v>
      </c>
      <c r="M340" s="16"/>
      <c r="N340" s="16"/>
      <c r="O340" s="16"/>
      <c r="P340" s="16" t="s">
        <v>76</v>
      </c>
    </row>
    <row r="341" spans="11:19" x14ac:dyDescent="0.25">
      <c r="K341" s="68"/>
      <c r="L341" s="142" t="s">
        <v>123</v>
      </c>
      <c r="M341" s="142"/>
      <c r="N341" s="142"/>
      <c r="O341" s="142"/>
      <c r="P341" s="143" t="s">
        <v>124</v>
      </c>
    </row>
    <row r="342" spans="11:19" x14ac:dyDescent="0.25">
      <c r="K342" s="68" t="s">
        <v>103</v>
      </c>
      <c r="L342" s="144">
        <f>MIN($L$162:$L$197)</f>
        <v>104.63383339889</v>
      </c>
      <c r="M342" s="144"/>
      <c r="N342" s="144"/>
      <c r="O342" s="144"/>
      <c r="P342" s="144">
        <f>MIN($P$162:$P$197)</f>
        <v>117.70008995875899</v>
      </c>
    </row>
    <row r="343" spans="11:19" x14ac:dyDescent="0.25">
      <c r="K343" s="68" t="s">
        <v>125</v>
      </c>
      <c r="L343" s="145">
        <f>L339/L342-1</f>
        <v>1.2593837500731375</v>
      </c>
      <c r="M343" s="145"/>
      <c r="N343" s="145"/>
      <c r="O343" s="145"/>
      <c r="P343" s="145">
        <f>P339/P342-1</f>
        <v>1.846346018074168</v>
      </c>
    </row>
    <row r="344" spans="11:19" x14ac:dyDescent="0.25">
      <c r="K344" s="41">
        <v>45366</v>
      </c>
      <c r="L344" s="16" t="s">
        <v>76</v>
      </c>
      <c r="M344" s="16"/>
      <c r="N344" s="16"/>
      <c r="O344" s="16"/>
      <c r="P344" s="16" t="s">
        <v>76</v>
      </c>
    </row>
    <row r="345" spans="11:19" x14ac:dyDescent="0.25">
      <c r="K345" s="41">
        <v>45397</v>
      </c>
      <c r="L345" s="16" t="s">
        <v>76</v>
      </c>
      <c r="M345" s="16"/>
      <c r="N345" s="16"/>
      <c r="O345" s="16"/>
      <c r="P345" s="16" t="s">
        <v>76</v>
      </c>
    </row>
    <row r="346" spans="11:19" x14ac:dyDescent="0.25">
      <c r="K346" s="41">
        <v>45427</v>
      </c>
      <c r="L346" s="16" t="s">
        <v>76</v>
      </c>
      <c r="M346" s="16"/>
      <c r="N346" s="16"/>
      <c r="O346" s="16"/>
      <c r="P346" s="16" t="s">
        <v>76</v>
      </c>
    </row>
    <row r="347" spans="11:19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9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9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9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33CA-06DF-43A2-B184-1A013AC0AD0F}">
  <sheetPr codeName="Sheet1"/>
  <dimension ref="A1:AJ136"/>
  <sheetViews>
    <sheetView workbookViewId="0">
      <selection activeCell="M120" sqref="M120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24" bestFit="1" customWidth="1"/>
    <col min="28" max="28" width="9.42578125" style="24" bestFit="1" customWidth="1"/>
    <col min="29" max="29" width="6.140625" style="24" bestFit="1" customWidth="1"/>
    <col min="30" max="30" width="11.42578125" style="24" bestFit="1" customWidth="1"/>
    <col min="31" max="31" width="9.140625" style="24"/>
    <col min="32" max="32" width="10.5703125" style="24" bestFit="1" customWidth="1"/>
    <col min="33" max="33" width="6.42578125" style="24" bestFit="1" customWidth="1"/>
    <col min="34" max="34" width="9.42578125" style="24" bestFit="1" customWidth="1"/>
    <col min="35" max="35" width="6.140625" style="24" bestFit="1" customWidth="1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78" t="s">
        <v>7</v>
      </c>
      <c r="R5" s="179"/>
      <c r="S5" s="179"/>
      <c r="T5" s="179"/>
      <c r="U5" s="179"/>
      <c r="V5" s="180"/>
      <c r="W5" s="181" t="s">
        <v>8</v>
      </c>
      <c r="X5" s="182"/>
      <c r="Y5" s="182"/>
      <c r="Z5" s="183"/>
      <c r="AA5" s="178" t="s">
        <v>126</v>
      </c>
      <c r="AB5" s="179"/>
      <c r="AC5" s="179"/>
      <c r="AD5" s="179"/>
      <c r="AE5" s="179"/>
      <c r="AF5" s="180"/>
      <c r="AG5" s="181" t="s">
        <v>127</v>
      </c>
      <c r="AH5" s="182"/>
      <c r="AI5" s="182"/>
      <c r="AJ5" s="183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77" t="s">
        <v>78</v>
      </c>
      <c r="B7" s="177"/>
      <c r="C7" s="177"/>
      <c r="D7" s="177"/>
      <c r="E7" s="177"/>
      <c r="F7" s="177"/>
      <c r="G7" s="59"/>
      <c r="H7" s="60"/>
      <c r="I7" s="177" t="s">
        <v>79</v>
      </c>
      <c r="J7" s="177"/>
      <c r="K7" s="177"/>
      <c r="L7" s="177"/>
      <c r="M7" s="177"/>
      <c r="N7" s="177"/>
      <c r="O7" s="177"/>
      <c r="P7" s="25">
        <v>35155</v>
      </c>
      <c r="Q7" s="61">
        <v>58.505679569599899</v>
      </c>
      <c r="R7" s="16">
        <v>67.921218101400797</v>
      </c>
      <c r="S7" s="16">
        <v>68.771387839344797</v>
      </c>
      <c r="T7" s="16">
        <v>62.461412325296699</v>
      </c>
      <c r="U7" s="62" t="s">
        <v>15</v>
      </c>
      <c r="V7" s="63" t="s">
        <v>15</v>
      </c>
      <c r="W7" s="61">
        <v>60.915208671139602</v>
      </c>
      <c r="X7" s="16">
        <v>69.060506940760504</v>
      </c>
      <c r="Y7" s="16">
        <v>78.886511803428803</v>
      </c>
      <c r="Z7" s="64">
        <v>67.427099942343403</v>
      </c>
    </row>
    <row r="8" spans="1:36" x14ac:dyDescent="0.25">
      <c r="A8" s="177" t="s">
        <v>74</v>
      </c>
      <c r="B8" s="177"/>
      <c r="C8" s="177"/>
      <c r="D8" s="177"/>
      <c r="E8" s="177"/>
      <c r="F8" s="177"/>
      <c r="G8" s="59"/>
      <c r="I8" s="177" t="s">
        <v>74</v>
      </c>
      <c r="J8" s="177"/>
      <c r="K8" s="177"/>
      <c r="L8" s="177"/>
      <c r="M8" s="177"/>
      <c r="N8" s="177"/>
      <c r="O8" s="177"/>
      <c r="P8" s="25">
        <v>35246</v>
      </c>
      <c r="Q8" s="61">
        <v>62.077466344572002</v>
      </c>
      <c r="R8" s="16">
        <v>70.030970230338099</v>
      </c>
      <c r="S8" s="16">
        <v>67.575439887151006</v>
      </c>
      <c r="T8" s="16">
        <v>63.262113437803997</v>
      </c>
      <c r="U8" s="62" t="s">
        <v>15</v>
      </c>
      <c r="V8" s="63" t="s">
        <v>15</v>
      </c>
      <c r="W8" s="61">
        <v>60.891363925526598</v>
      </c>
      <c r="X8" s="16">
        <v>68.376706112008605</v>
      </c>
      <c r="Y8" s="16">
        <v>73.230933261828298</v>
      </c>
      <c r="Z8" s="64">
        <v>66.535686032690904</v>
      </c>
    </row>
    <row r="9" spans="1:36" x14ac:dyDescent="0.25">
      <c r="P9" s="25">
        <v>35338</v>
      </c>
      <c r="Q9" s="61">
        <v>65.5020645970706</v>
      </c>
      <c r="R9" s="16">
        <v>71.643108966090196</v>
      </c>
      <c r="S9" s="16">
        <v>69.497856143097394</v>
      </c>
      <c r="T9" s="16">
        <v>64.301682952951595</v>
      </c>
      <c r="U9" s="62" t="s">
        <v>15</v>
      </c>
      <c r="V9" s="63" t="s">
        <v>15</v>
      </c>
      <c r="W9" s="61">
        <v>64.202436932313603</v>
      </c>
      <c r="X9" s="16">
        <v>69.684150514818995</v>
      </c>
      <c r="Y9" s="16">
        <v>67.843693679530702</v>
      </c>
      <c r="Z9" s="64">
        <v>67.553598349963906</v>
      </c>
    </row>
    <row r="10" spans="1:36" x14ac:dyDescent="0.25">
      <c r="P10" s="25">
        <v>35430</v>
      </c>
      <c r="Q10" s="61">
        <v>65.250446269725401</v>
      </c>
      <c r="R10" s="16">
        <v>70.554589516582197</v>
      </c>
      <c r="S10" s="16">
        <v>73.973400202898205</v>
      </c>
      <c r="T10" s="16">
        <v>65.219792375918104</v>
      </c>
      <c r="U10" s="62" t="s">
        <v>15</v>
      </c>
      <c r="V10" s="63" t="s">
        <v>15</v>
      </c>
      <c r="W10" s="61">
        <v>66.792591974256993</v>
      </c>
      <c r="X10" s="16">
        <v>72.177602507172907</v>
      </c>
      <c r="Y10" s="16">
        <v>70.865165934018194</v>
      </c>
      <c r="Z10" s="64">
        <v>68.333460064068205</v>
      </c>
    </row>
    <row r="11" spans="1:36" x14ac:dyDescent="0.25">
      <c r="P11" s="25">
        <v>35520</v>
      </c>
      <c r="Q11" s="61">
        <v>65.797107743163707</v>
      </c>
      <c r="R11" s="16">
        <v>70.453111608441603</v>
      </c>
      <c r="S11" s="16">
        <v>76.009294535830094</v>
      </c>
      <c r="T11" s="16">
        <v>67.770031394503604</v>
      </c>
      <c r="U11" s="62" t="s">
        <v>15</v>
      </c>
      <c r="V11" s="63" t="s">
        <v>15</v>
      </c>
      <c r="W11" s="61">
        <v>67.321814350800594</v>
      </c>
      <c r="X11" s="16">
        <v>73.135326266848907</v>
      </c>
      <c r="Y11" s="16">
        <v>79.312721283195401</v>
      </c>
      <c r="Z11" s="64">
        <v>70.124043937676603</v>
      </c>
      <c r="AA11" s="150">
        <f>IFERROR(Q11/Q7-1,"NULL")</f>
        <v>0.124627698151762</v>
      </c>
      <c r="AB11" s="150">
        <f t="shared" ref="AB11:AJ26" si="0">IFERROR(R11/R7-1,"NULL")</f>
        <v>3.7276915488483997E-2</v>
      </c>
      <c r="AC11" s="150">
        <f t="shared" si="0"/>
        <v>0.10524590129537015</v>
      </c>
      <c r="AD11" s="150">
        <f t="shared" si="0"/>
        <v>8.4990378404506961E-2</v>
      </c>
      <c r="AE11" s="150" t="str">
        <f t="shared" si="0"/>
        <v>NULL</v>
      </c>
      <c r="AF11" s="150" t="str">
        <f t="shared" si="0"/>
        <v>NULL</v>
      </c>
      <c r="AG11" s="150">
        <f t="shared" si="0"/>
        <v>0.1051725147039726</v>
      </c>
      <c r="AH11" s="150">
        <f t="shared" si="0"/>
        <v>5.900361156606837E-2</v>
      </c>
      <c r="AI11" s="150">
        <f t="shared" si="0"/>
        <v>5.4028181754142146E-3</v>
      </c>
      <c r="AJ11" s="150">
        <f>IFERROR(Z11/Z7-1,"NULL")</f>
        <v>3.9997923648493527E-2</v>
      </c>
    </row>
    <row r="12" spans="1:36" x14ac:dyDescent="0.25">
      <c r="P12" s="25">
        <v>35611</v>
      </c>
      <c r="Q12" s="61">
        <v>69.598925488213396</v>
      </c>
      <c r="R12" s="16">
        <v>73.446206562798906</v>
      </c>
      <c r="S12" s="16">
        <v>76.720786345288104</v>
      </c>
      <c r="T12" s="16">
        <v>71.113653811857105</v>
      </c>
      <c r="U12" s="62" t="s">
        <v>15</v>
      </c>
      <c r="V12" s="63" t="s">
        <v>15</v>
      </c>
      <c r="W12" s="61">
        <v>67.472838750182305</v>
      </c>
      <c r="X12" s="16">
        <v>72.758102148749799</v>
      </c>
      <c r="Y12" s="16">
        <v>83.687631116082599</v>
      </c>
      <c r="Z12" s="64">
        <v>72.377843413926996</v>
      </c>
      <c r="AA12" s="150">
        <f t="shared" ref="AA12:AJ50" si="1">IFERROR(Q12/Q8-1,"NULL")</f>
        <v>0.12116246983876877</v>
      </c>
      <c r="AB12" s="150">
        <f t="shared" si="0"/>
        <v>4.8767514161631498E-2</v>
      </c>
      <c r="AC12" s="150">
        <f t="shared" si="0"/>
        <v>0.13533535961304222</v>
      </c>
      <c r="AD12" s="150">
        <f t="shared" si="0"/>
        <v>0.12411125628568098</v>
      </c>
      <c r="AE12" s="150" t="str">
        <f t="shared" si="0"/>
        <v>NULL</v>
      </c>
      <c r="AF12" s="150" t="str">
        <f t="shared" si="0"/>
        <v>NULL</v>
      </c>
      <c r="AG12" s="150">
        <f t="shared" si="0"/>
        <v>0.10808552149866779</v>
      </c>
      <c r="AH12" s="150">
        <f t="shared" si="0"/>
        <v>6.4077319395350552E-2</v>
      </c>
      <c r="AI12" s="150">
        <f t="shared" si="0"/>
        <v>0.14279072228763834</v>
      </c>
      <c r="AJ12" s="150">
        <f t="shared" si="0"/>
        <v>8.7804871785130079E-2</v>
      </c>
    </row>
    <row r="13" spans="1:36" x14ac:dyDescent="0.25">
      <c r="P13" s="25">
        <v>35703</v>
      </c>
      <c r="Q13" s="61">
        <v>74.649647248788497</v>
      </c>
      <c r="R13" s="16">
        <v>77.601498318585897</v>
      </c>
      <c r="S13" s="16">
        <v>79.172513416109993</v>
      </c>
      <c r="T13" s="16">
        <v>72.698189395970601</v>
      </c>
      <c r="U13" s="62" t="s">
        <v>15</v>
      </c>
      <c r="V13" s="63" t="s">
        <v>15</v>
      </c>
      <c r="W13" s="61">
        <v>73.508037545701697</v>
      </c>
      <c r="X13" s="16">
        <v>74.622501127624901</v>
      </c>
      <c r="Y13" s="16">
        <v>84.988987939515297</v>
      </c>
      <c r="Z13" s="64">
        <v>74.301173711750906</v>
      </c>
      <c r="AA13" s="150">
        <f t="shared" si="1"/>
        <v>0.13965334845532484</v>
      </c>
      <c r="AB13" s="150">
        <f t="shared" si="0"/>
        <v>8.3167654760988974E-2</v>
      </c>
      <c r="AC13" s="150">
        <f t="shared" si="0"/>
        <v>0.13920799589979138</v>
      </c>
      <c r="AD13" s="150">
        <f t="shared" si="0"/>
        <v>0.13057988620861738</v>
      </c>
      <c r="AE13" s="150" t="str">
        <f t="shared" si="0"/>
        <v>NULL</v>
      </c>
      <c r="AF13" s="150" t="str">
        <f t="shared" si="0"/>
        <v>NULL</v>
      </c>
      <c r="AG13" s="150">
        <f t="shared" si="0"/>
        <v>0.14494154829665828</v>
      </c>
      <c r="AH13" s="150">
        <f t="shared" si="0"/>
        <v>7.0867630247651858E-2</v>
      </c>
      <c r="AI13" s="150">
        <f t="shared" si="0"/>
        <v>0.25271758257993482</v>
      </c>
      <c r="AJ13" s="150">
        <f t="shared" si="0"/>
        <v>9.9884765972508838E-2</v>
      </c>
    </row>
    <row r="14" spans="1:36" x14ac:dyDescent="0.25">
      <c r="P14" s="25">
        <v>35795</v>
      </c>
      <c r="Q14" s="61">
        <v>77.381737740728894</v>
      </c>
      <c r="R14" s="16">
        <v>79.397595328292994</v>
      </c>
      <c r="S14" s="16">
        <v>81.984562186069994</v>
      </c>
      <c r="T14" s="16">
        <v>73.408066468077195</v>
      </c>
      <c r="U14" s="62" t="s">
        <v>15</v>
      </c>
      <c r="V14" s="63" t="s">
        <v>15</v>
      </c>
      <c r="W14" s="61">
        <v>81.846312503250203</v>
      </c>
      <c r="X14" s="16">
        <v>78.852255036292902</v>
      </c>
      <c r="Y14" s="16">
        <v>84.8014955376361</v>
      </c>
      <c r="Z14" s="64">
        <v>77.132300523158307</v>
      </c>
      <c r="AA14" s="150">
        <f t="shared" si="1"/>
        <v>0.18591890423027069</v>
      </c>
      <c r="AB14" s="150">
        <f t="shared" si="0"/>
        <v>0.12533565672056612</v>
      </c>
      <c r="AC14" s="150">
        <f t="shared" si="0"/>
        <v>0.10829787411688985</v>
      </c>
      <c r="AD14" s="150">
        <f t="shared" si="0"/>
        <v>0.12554891381688216</v>
      </c>
      <c r="AE14" s="150" t="str">
        <f t="shared" si="0"/>
        <v>NULL</v>
      </c>
      <c r="AF14" s="150" t="str">
        <f t="shared" si="0"/>
        <v>NULL</v>
      </c>
      <c r="AG14" s="150">
        <f t="shared" si="0"/>
        <v>0.22538009207361154</v>
      </c>
      <c r="AH14" s="150">
        <f t="shared" si="0"/>
        <v>9.247539814662975E-2</v>
      </c>
      <c r="AI14" s="150">
        <f t="shared" si="0"/>
        <v>0.19665980344410494</v>
      </c>
      <c r="AJ14" s="150">
        <f t="shared" si="0"/>
        <v>0.12876328010963389</v>
      </c>
    </row>
    <row r="15" spans="1:36" x14ac:dyDescent="0.25">
      <c r="P15" s="25">
        <v>35885</v>
      </c>
      <c r="Q15" s="61">
        <v>77.935104890207597</v>
      </c>
      <c r="R15" s="16">
        <v>79.283687957900995</v>
      </c>
      <c r="S15" s="16">
        <v>83.278055308799495</v>
      </c>
      <c r="T15" s="16">
        <v>74.956194390508202</v>
      </c>
      <c r="U15" s="65">
        <v>75.227692635262599</v>
      </c>
      <c r="V15" s="66">
        <v>86.944826770047499</v>
      </c>
      <c r="W15" s="61">
        <v>82.920748738584095</v>
      </c>
      <c r="X15" s="16">
        <v>81.158278091699998</v>
      </c>
      <c r="Y15" s="16">
        <v>84.584701850725097</v>
      </c>
      <c r="Z15" s="64">
        <v>79.467290207967295</v>
      </c>
      <c r="AA15" s="150">
        <f>IFERROR(Q15/Q11-1,"NULL")</f>
        <v>0.18447615044758603</v>
      </c>
      <c r="AB15" s="150">
        <f t="shared" si="0"/>
        <v>0.12533976353716247</v>
      </c>
      <c r="AC15" s="150">
        <f t="shared" si="0"/>
        <v>9.562989391439447E-2</v>
      </c>
      <c r="AD15" s="150">
        <f t="shared" si="0"/>
        <v>0.10603747479726588</v>
      </c>
      <c r="AE15" s="150" t="str">
        <f t="shared" si="0"/>
        <v>NULL</v>
      </c>
      <c r="AF15" s="150" t="str">
        <f t="shared" si="0"/>
        <v>NULL</v>
      </c>
      <c r="AG15" s="150">
        <f t="shared" si="0"/>
        <v>0.23170698143250501</v>
      </c>
      <c r="AH15" s="150">
        <f t="shared" si="0"/>
        <v>0.10970008933272202</v>
      </c>
      <c r="AI15" s="150">
        <f t="shared" si="0"/>
        <v>6.6470806728538223E-2</v>
      </c>
      <c r="AJ15" s="150">
        <f t="shared" si="0"/>
        <v>0.13323883999893948</v>
      </c>
    </row>
    <row r="16" spans="1:36" x14ac:dyDescent="0.25">
      <c r="P16" s="25">
        <v>35976</v>
      </c>
      <c r="Q16" s="61">
        <v>78.3417114341987</v>
      </c>
      <c r="R16" s="16">
        <v>79.495083494676393</v>
      </c>
      <c r="S16" s="16">
        <v>84.492341717142494</v>
      </c>
      <c r="T16" s="16">
        <v>77.440274635090105</v>
      </c>
      <c r="U16" s="65">
        <v>73.607058226424698</v>
      </c>
      <c r="V16" s="66">
        <v>85.047318236814505</v>
      </c>
      <c r="W16" s="61">
        <v>84.063255095878105</v>
      </c>
      <c r="X16" s="16">
        <v>81.529337095418995</v>
      </c>
      <c r="Y16" s="16">
        <v>88.004935882879494</v>
      </c>
      <c r="Z16" s="64">
        <v>80.489435176785406</v>
      </c>
      <c r="AA16" s="150">
        <f t="shared" si="1"/>
        <v>0.12561667992224823</v>
      </c>
      <c r="AB16" s="150">
        <f t="shared" si="0"/>
        <v>8.2357921735624284E-2</v>
      </c>
      <c r="AC16" s="150">
        <f t="shared" si="0"/>
        <v>0.10129660737414592</v>
      </c>
      <c r="AD16" s="150">
        <f t="shared" si="0"/>
        <v>8.8964924232006304E-2</v>
      </c>
      <c r="AE16" s="150" t="str">
        <f t="shared" si="0"/>
        <v>NULL</v>
      </c>
      <c r="AF16" s="150" t="str">
        <f t="shared" si="0"/>
        <v>NULL</v>
      </c>
      <c r="AG16" s="150">
        <f t="shared" si="0"/>
        <v>0.24588288640295231</v>
      </c>
      <c r="AH16" s="150">
        <f t="shared" si="0"/>
        <v>0.12055337739207261</v>
      </c>
      <c r="AI16" s="150">
        <f t="shared" si="0"/>
        <v>5.158832564884519E-2</v>
      </c>
      <c r="AJ16" s="150">
        <f t="shared" si="0"/>
        <v>0.11207285793897492</v>
      </c>
    </row>
    <row r="17" spans="1:36" x14ac:dyDescent="0.25">
      <c r="P17" s="25">
        <v>36068</v>
      </c>
      <c r="Q17" s="61">
        <v>79.903575449029503</v>
      </c>
      <c r="R17" s="16">
        <v>81.509848250138702</v>
      </c>
      <c r="S17" s="16">
        <v>84.941890596740507</v>
      </c>
      <c r="T17" s="16">
        <v>80.209583126567196</v>
      </c>
      <c r="U17" s="65">
        <v>74.867607042867604</v>
      </c>
      <c r="V17" s="66">
        <v>85.113928032772705</v>
      </c>
      <c r="W17" s="61">
        <v>86.911739455646696</v>
      </c>
      <c r="X17" s="16">
        <v>82.051868669094702</v>
      </c>
      <c r="Y17" s="16">
        <v>90.953652002445907</v>
      </c>
      <c r="Z17" s="64">
        <v>82.2764086311184</v>
      </c>
      <c r="AA17" s="150">
        <f t="shared" si="1"/>
        <v>7.0381152408275804E-2</v>
      </c>
      <c r="AB17" s="150">
        <f t="shared" si="0"/>
        <v>5.03643617228553E-2</v>
      </c>
      <c r="AC17" s="150">
        <f t="shared" si="0"/>
        <v>7.287096154581052E-2</v>
      </c>
      <c r="AD17" s="150">
        <f t="shared" si="0"/>
        <v>0.10332298222289604</v>
      </c>
      <c r="AE17" s="150" t="str">
        <f t="shared" si="0"/>
        <v>NULL</v>
      </c>
      <c r="AF17" s="150" t="str">
        <f t="shared" si="0"/>
        <v>NULL</v>
      </c>
      <c r="AG17" s="150">
        <f t="shared" si="0"/>
        <v>0.1823433512506929</v>
      </c>
      <c r="AH17" s="150">
        <f t="shared" si="0"/>
        <v>9.9559347773181095E-2</v>
      </c>
      <c r="AI17" s="150">
        <f t="shared" si="0"/>
        <v>7.0181610671438133E-2</v>
      </c>
      <c r="AJ17" s="150">
        <f t="shared" si="0"/>
        <v>0.1073365940396469</v>
      </c>
    </row>
    <row r="18" spans="1:36" x14ac:dyDescent="0.25">
      <c r="P18" s="25">
        <v>36160</v>
      </c>
      <c r="Q18" s="61">
        <v>82.399556568713507</v>
      </c>
      <c r="R18" s="16">
        <v>84.438924154407204</v>
      </c>
      <c r="S18" s="16">
        <v>85.405101945820803</v>
      </c>
      <c r="T18" s="16">
        <v>82.588001510214696</v>
      </c>
      <c r="U18" s="65">
        <v>78.697677053637605</v>
      </c>
      <c r="V18" s="66">
        <v>82.164193336018201</v>
      </c>
      <c r="W18" s="61">
        <v>86.661410318861797</v>
      </c>
      <c r="X18" s="16">
        <v>82.2858796701438</v>
      </c>
      <c r="Y18" s="16">
        <v>92.410070145292295</v>
      </c>
      <c r="Z18" s="64">
        <v>82.863954717088305</v>
      </c>
      <c r="AA18" s="150">
        <f t="shared" si="1"/>
        <v>6.4845000571026823E-2</v>
      </c>
      <c r="AB18" s="150">
        <f t="shared" si="0"/>
        <v>6.3494729346264656E-2</v>
      </c>
      <c r="AC18" s="150">
        <f t="shared" si="0"/>
        <v>4.17217542979329E-2</v>
      </c>
      <c r="AD18" s="150">
        <f t="shared" si="0"/>
        <v>0.12505349185473458</v>
      </c>
      <c r="AE18" s="150" t="str">
        <f t="shared" si="0"/>
        <v>NULL</v>
      </c>
      <c r="AF18" s="150" t="str">
        <f t="shared" si="0"/>
        <v>NULL</v>
      </c>
      <c r="AG18" s="150">
        <f t="shared" si="0"/>
        <v>5.8830968290970675E-2</v>
      </c>
      <c r="AH18" s="150">
        <f t="shared" si="0"/>
        <v>4.3545040433790039E-2</v>
      </c>
      <c r="AI18" s="150">
        <f t="shared" si="0"/>
        <v>8.9722174820365153E-2</v>
      </c>
      <c r="AJ18" s="150">
        <f t="shared" si="0"/>
        <v>7.4309389906101808E-2</v>
      </c>
    </row>
    <row r="19" spans="1:36" x14ac:dyDescent="0.25">
      <c r="P19" s="25">
        <v>36250</v>
      </c>
      <c r="Q19" s="61">
        <v>85.4031232352541</v>
      </c>
      <c r="R19" s="16">
        <v>86.875544389038794</v>
      </c>
      <c r="S19" s="16">
        <v>87.642931444737997</v>
      </c>
      <c r="T19" s="16">
        <v>84.965476048421394</v>
      </c>
      <c r="U19" s="65">
        <v>81.871979917680406</v>
      </c>
      <c r="V19" s="66">
        <v>88.082893480277306</v>
      </c>
      <c r="W19" s="61">
        <v>85.220755341806395</v>
      </c>
      <c r="X19" s="16">
        <v>83.872645562075903</v>
      </c>
      <c r="Y19" s="16">
        <v>93.872605330224104</v>
      </c>
      <c r="Z19" s="64">
        <v>82.103519995493997</v>
      </c>
      <c r="AA19" s="150">
        <f t="shared" si="1"/>
        <v>9.5823549035664923E-2</v>
      </c>
      <c r="AB19" s="150">
        <f t="shared" si="0"/>
        <v>9.5755591429715237E-2</v>
      </c>
      <c r="AC19" s="150">
        <f t="shared" si="0"/>
        <v>5.2413281263032685E-2</v>
      </c>
      <c r="AD19" s="150">
        <f t="shared" si="0"/>
        <v>0.1335350832483122</v>
      </c>
      <c r="AE19" s="150">
        <f t="shared" si="0"/>
        <v>8.8322359089654245E-2</v>
      </c>
      <c r="AF19" s="150">
        <f t="shared" si="0"/>
        <v>1.3089527606280349E-2</v>
      </c>
      <c r="AG19" s="150">
        <f t="shared" si="0"/>
        <v>2.7737407563374727E-2</v>
      </c>
      <c r="AH19" s="150">
        <f t="shared" si="0"/>
        <v>3.3445355596492199E-2</v>
      </c>
      <c r="AI19" s="150">
        <f t="shared" si="0"/>
        <v>0.10980594925888942</v>
      </c>
      <c r="AJ19" s="150">
        <f t="shared" si="0"/>
        <v>3.3173772260607359E-2</v>
      </c>
    </row>
    <row r="20" spans="1:36" x14ac:dyDescent="0.25">
      <c r="P20" s="25">
        <v>36341</v>
      </c>
      <c r="Q20" s="61">
        <v>89.3163184104029</v>
      </c>
      <c r="R20" s="16">
        <v>87.502488293727097</v>
      </c>
      <c r="S20" s="16">
        <v>91.2436648110329</v>
      </c>
      <c r="T20" s="16">
        <v>86.964202323288603</v>
      </c>
      <c r="U20" s="65">
        <v>85.914627736519606</v>
      </c>
      <c r="V20" s="66">
        <v>88.985532804132802</v>
      </c>
      <c r="W20" s="61">
        <v>87.000595736541101</v>
      </c>
      <c r="X20" s="16">
        <v>87.083624757355196</v>
      </c>
      <c r="Y20" s="16">
        <v>93.421777216908893</v>
      </c>
      <c r="Z20" s="64">
        <v>85.621379767543303</v>
      </c>
      <c r="AA20" s="150">
        <f t="shared" si="1"/>
        <v>0.14008638278756602</v>
      </c>
      <c r="AB20" s="150">
        <f t="shared" si="0"/>
        <v>0.10072830226773632</v>
      </c>
      <c r="AC20" s="150">
        <f t="shared" si="0"/>
        <v>7.99045565158083E-2</v>
      </c>
      <c r="AD20" s="150">
        <f t="shared" si="0"/>
        <v>0.12298416725762706</v>
      </c>
      <c r="AE20" s="150">
        <f t="shared" si="0"/>
        <v>0.16720637676125105</v>
      </c>
      <c r="AF20" s="150">
        <f t="shared" si="0"/>
        <v>4.6306158136019349E-2</v>
      </c>
      <c r="AG20" s="150">
        <f t="shared" si="0"/>
        <v>3.4942028325132268E-2</v>
      </c>
      <c r="AH20" s="150">
        <f t="shared" si="0"/>
        <v>6.8126245837564658E-2</v>
      </c>
      <c r="AI20" s="150">
        <f t="shared" si="0"/>
        <v>6.1551562758233702E-2</v>
      </c>
      <c r="AJ20" s="150">
        <f t="shared" si="0"/>
        <v>6.375923224565061E-2</v>
      </c>
    </row>
    <row r="21" spans="1:36" x14ac:dyDescent="0.25">
      <c r="P21" s="25">
        <v>36433</v>
      </c>
      <c r="Q21" s="61">
        <v>90.626433792961095</v>
      </c>
      <c r="R21" s="16">
        <v>87.943419894416806</v>
      </c>
      <c r="S21" s="16">
        <v>94.017421972243298</v>
      </c>
      <c r="T21" s="16">
        <v>88.825641272877604</v>
      </c>
      <c r="U21" s="65">
        <v>89.444472780522304</v>
      </c>
      <c r="V21" s="66">
        <v>86.972442683723898</v>
      </c>
      <c r="W21" s="61">
        <v>90.321047003272895</v>
      </c>
      <c r="X21" s="16">
        <v>89.726496157973997</v>
      </c>
      <c r="Y21" s="16">
        <v>93.420531825662493</v>
      </c>
      <c r="Z21" s="64">
        <v>91.742252057494696</v>
      </c>
      <c r="AA21" s="150">
        <f t="shared" si="1"/>
        <v>0.13419747844414931</v>
      </c>
      <c r="AB21" s="150">
        <f t="shared" si="0"/>
        <v>7.8929991680694256E-2</v>
      </c>
      <c r="AC21" s="150">
        <f t="shared" si="0"/>
        <v>0.10684400019524709</v>
      </c>
      <c r="AD21" s="150">
        <f t="shared" si="0"/>
        <v>0.10741931089100221</v>
      </c>
      <c r="AE21" s="150">
        <f t="shared" si="0"/>
        <v>0.19470190531544973</v>
      </c>
      <c r="AF21" s="150">
        <f t="shared" si="0"/>
        <v>2.1835611325981663E-2</v>
      </c>
      <c r="AG21" s="150">
        <f t="shared" si="0"/>
        <v>3.9227238678913423E-2</v>
      </c>
      <c r="AH21" s="150">
        <f t="shared" si="0"/>
        <v>9.3533853809352419E-2</v>
      </c>
      <c r="AI21" s="150">
        <f t="shared" si="0"/>
        <v>2.7122383421726237E-2</v>
      </c>
      <c r="AJ21" s="150">
        <f t="shared" si="0"/>
        <v>0.11504930251411283</v>
      </c>
    </row>
    <row r="22" spans="1:36" x14ac:dyDescent="0.25">
      <c r="P22" s="25">
        <v>36525</v>
      </c>
      <c r="Q22" s="61">
        <v>90.337183812536196</v>
      </c>
      <c r="R22" s="16">
        <v>90.861839659313304</v>
      </c>
      <c r="S22" s="16">
        <v>94.861939019665698</v>
      </c>
      <c r="T22" s="16">
        <v>91.500151865713406</v>
      </c>
      <c r="U22" s="65">
        <v>89.812996528803893</v>
      </c>
      <c r="V22" s="66">
        <v>91.047891470535305</v>
      </c>
      <c r="W22" s="61">
        <v>88.388558239507304</v>
      </c>
      <c r="X22" s="16">
        <v>91.1836248168797</v>
      </c>
      <c r="Y22" s="16">
        <v>94.641584840997197</v>
      </c>
      <c r="Z22" s="64">
        <v>94.318319908823696</v>
      </c>
      <c r="AA22" s="150">
        <f t="shared" si="1"/>
        <v>9.6330946116238492E-2</v>
      </c>
      <c r="AB22" s="150">
        <f t="shared" si="0"/>
        <v>7.6065814068888349E-2</v>
      </c>
      <c r="AC22" s="150">
        <f t="shared" si="0"/>
        <v>0.11072918196203441</v>
      </c>
      <c r="AD22" s="150">
        <f t="shared" si="0"/>
        <v>0.10791095791797845</v>
      </c>
      <c r="AE22" s="150">
        <f t="shared" si="0"/>
        <v>0.14124075692336469</v>
      </c>
      <c r="AF22" s="150">
        <f t="shared" si="0"/>
        <v>0.10812128463534454</v>
      </c>
      <c r="AG22" s="150">
        <f t="shared" si="0"/>
        <v>1.9929838601641103E-2</v>
      </c>
      <c r="AH22" s="150">
        <f t="shared" si="0"/>
        <v>0.10813210215900892</v>
      </c>
      <c r="AI22" s="150">
        <f t="shared" si="0"/>
        <v>2.414796019737242E-2</v>
      </c>
      <c r="AJ22" s="150">
        <f t="shared" si="0"/>
        <v>0.13823097426187969</v>
      </c>
    </row>
    <row r="23" spans="1:36" x14ac:dyDescent="0.25">
      <c r="P23" s="25">
        <v>36616</v>
      </c>
      <c r="Q23" s="61">
        <v>93.053408663083204</v>
      </c>
      <c r="R23" s="16">
        <v>94.767343433023001</v>
      </c>
      <c r="S23" s="16">
        <v>95.788051855321996</v>
      </c>
      <c r="T23" s="16">
        <v>96.026108522700099</v>
      </c>
      <c r="U23" s="65">
        <v>93.934794250036902</v>
      </c>
      <c r="V23" s="66">
        <v>90.400187257981003</v>
      </c>
      <c r="W23" s="61">
        <v>86.9413224951399</v>
      </c>
      <c r="X23" s="16">
        <v>91.188533224024695</v>
      </c>
      <c r="Y23" s="16">
        <v>94.871274915699004</v>
      </c>
      <c r="Z23" s="64">
        <v>94.482161942773303</v>
      </c>
      <c r="AA23" s="150">
        <f t="shared" si="1"/>
        <v>8.9578520527351158E-2</v>
      </c>
      <c r="AB23" s="150">
        <f t="shared" si="0"/>
        <v>9.0840283067969096E-2</v>
      </c>
      <c r="AC23" s="150">
        <f t="shared" si="0"/>
        <v>9.293528041927468E-2</v>
      </c>
      <c r="AD23" s="150">
        <f t="shared" si="0"/>
        <v>0.13017796155199912</v>
      </c>
      <c r="AE23" s="150">
        <f t="shared" si="0"/>
        <v>0.14733751821423224</v>
      </c>
      <c r="AF23" s="150">
        <f t="shared" si="0"/>
        <v>2.6308102358405971E-2</v>
      </c>
      <c r="AG23" s="150">
        <f t="shared" si="0"/>
        <v>2.0189531839193364E-2</v>
      </c>
      <c r="AH23" s="150">
        <f t="shared" si="0"/>
        <v>8.7226146414257855E-2</v>
      </c>
      <c r="AI23" s="150">
        <f t="shared" si="0"/>
        <v>1.0638562570643328E-2</v>
      </c>
      <c r="AJ23" s="150">
        <f t="shared" si="0"/>
        <v>0.15076871184035312</v>
      </c>
    </row>
    <row r="24" spans="1:36" x14ac:dyDescent="0.25">
      <c r="P24" s="25">
        <v>36707</v>
      </c>
      <c r="Q24" s="61">
        <v>98.576750919827703</v>
      </c>
      <c r="R24" s="16">
        <v>98.093843062977598</v>
      </c>
      <c r="S24" s="16">
        <v>97.677569036909603</v>
      </c>
      <c r="T24" s="16">
        <v>100.73124605405501</v>
      </c>
      <c r="U24" s="65">
        <v>96.124186813687999</v>
      </c>
      <c r="V24" s="66">
        <v>94.141892295968006</v>
      </c>
      <c r="W24" s="61">
        <v>92.368598625486797</v>
      </c>
      <c r="X24" s="16">
        <v>93.751339920040806</v>
      </c>
      <c r="Y24" s="16">
        <v>95.191090565452598</v>
      </c>
      <c r="Z24" s="64">
        <v>95.134765784226801</v>
      </c>
      <c r="AA24" s="150">
        <f t="shared" si="1"/>
        <v>0.10368130565876776</v>
      </c>
      <c r="AB24" s="150">
        <f t="shared" si="0"/>
        <v>0.12104061239604524</v>
      </c>
      <c r="AC24" s="150">
        <f t="shared" si="0"/>
        <v>7.0513434978761724E-2</v>
      </c>
      <c r="AD24" s="150">
        <f t="shared" si="0"/>
        <v>0.15830702016431486</v>
      </c>
      <c r="AE24" s="150">
        <f t="shared" si="0"/>
        <v>0.11883376959368031</v>
      </c>
      <c r="AF24" s="150">
        <f t="shared" si="0"/>
        <v>5.7946042793101338E-2</v>
      </c>
      <c r="AG24" s="150">
        <f t="shared" si="0"/>
        <v>6.1700760132738841E-2</v>
      </c>
      <c r="AH24" s="150">
        <f t="shared" si="0"/>
        <v>7.6566807838605033E-2</v>
      </c>
      <c r="AI24" s="150">
        <f t="shared" si="0"/>
        <v>1.8938981908208197E-2</v>
      </c>
      <c r="AJ24" s="150">
        <f t="shared" si="0"/>
        <v>0.11110993588881368</v>
      </c>
    </row>
    <row r="25" spans="1:36" x14ac:dyDescent="0.25">
      <c r="P25" s="25">
        <v>36799</v>
      </c>
      <c r="Q25" s="61">
        <v>101.24208948512999</v>
      </c>
      <c r="R25" s="16">
        <v>99.504752213094307</v>
      </c>
      <c r="S25" s="16">
        <v>98.980555622571501</v>
      </c>
      <c r="T25" s="16">
        <v>100.642102939487</v>
      </c>
      <c r="U25" s="65">
        <v>97.785032808659594</v>
      </c>
      <c r="V25" s="66">
        <v>98.325649779872904</v>
      </c>
      <c r="W25" s="61">
        <v>98.3232262088613</v>
      </c>
      <c r="X25" s="16">
        <v>98.575766893792505</v>
      </c>
      <c r="Y25" s="16">
        <v>97.435499864233293</v>
      </c>
      <c r="Z25" s="64">
        <v>97.4322440101936</v>
      </c>
      <c r="AA25" s="150">
        <f t="shared" si="1"/>
        <v>0.11713641647227013</v>
      </c>
      <c r="AB25" s="150">
        <f t="shared" si="0"/>
        <v>0.131463301433556</v>
      </c>
      <c r="AC25" s="150">
        <f t="shared" si="0"/>
        <v>5.2789510137743134E-2</v>
      </c>
      <c r="AD25" s="150">
        <f t="shared" si="0"/>
        <v>0.13302984923360728</v>
      </c>
      <c r="AE25" s="150">
        <f t="shared" si="0"/>
        <v>9.3248467667792712E-2</v>
      </c>
      <c r="AF25" s="150">
        <f t="shared" si="0"/>
        <v>0.130537981294087</v>
      </c>
      <c r="AG25" s="150">
        <f t="shared" si="0"/>
        <v>8.8597059833666947E-2</v>
      </c>
      <c r="AH25" s="150">
        <f t="shared" si="0"/>
        <v>9.8624944857295338E-2</v>
      </c>
      <c r="AI25" s="150">
        <f t="shared" si="0"/>
        <v>4.2977362257617724E-2</v>
      </c>
      <c r="AJ25" s="150">
        <f t="shared" si="0"/>
        <v>6.2021498547179643E-2</v>
      </c>
    </row>
    <row r="26" spans="1:36" x14ac:dyDescent="0.25">
      <c r="I26" s="177" t="s">
        <v>137</v>
      </c>
      <c r="J26" s="177"/>
      <c r="K26" s="177"/>
      <c r="L26" s="177"/>
      <c r="M26" s="177"/>
      <c r="N26" s="177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0">
        <f t="shared" si="1"/>
        <v>0.10696388551934111</v>
      </c>
      <c r="AB26" s="150">
        <f t="shared" si="0"/>
        <v>0.10057203744663612</v>
      </c>
      <c r="AC26" s="150">
        <f t="shared" si="0"/>
        <v>5.4163566899777749E-2</v>
      </c>
      <c r="AD26" s="150">
        <f t="shared" si="0"/>
        <v>9.2894360948832855E-2</v>
      </c>
      <c r="AE26" s="150">
        <f t="shared" si="0"/>
        <v>0.11342460295185708</v>
      </c>
      <c r="AF26" s="150">
        <f t="shared" si="0"/>
        <v>9.8323073548185924E-2</v>
      </c>
      <c r="AG26" s="150">
        <f t="shared" si="0"/>
        <v>0.13136815433768101</v>
      </c>
      <c r="AH26" s="150">
        <f t="shared" si="0"/>
        <v>9.6688141108953074E-2</v>
      </c>
      <c r="AI26" s="150">
        <f t="shared" si="0"/>
        <v>5.6617977900573102E-2</v>
      </c>
      <c r="AJ26" s="150">
        <f t="shared" si="0"/>
        <v>6.0239411565735201E-2</v>
      </c>
    </row>
    <row r="27" spans="1:36" x14ac:dyDescent="0.25">
      <c r="A27" s="177" t="s">
        <v>80</v>
      </c>
      <c r="B27" s="177"/>
      <c r="C27" s="177"/>
      <c r="D27" s="177"/>
      <c r="E27" s="177"/>
      <c r="F27" s="177"/>
      <c r="G27" s="59"/>
      <c r="I27" s="177" t="s">
        <v>74</v>
      </c>
      <c r="J27" s="177"/>
      <c r="K27" s="177"/>
      <c r="L27" s="177"/>
      <c r="M27" s="177"/>
      <c r="N27" s="177"/>
      <c r="P27" s="25">
        <v>36981</v>
      </c>
      <c r="Q27" s="61">
        <v>100.08877404741</v>
      </c>
      <c r="R27" s="16">
        <v>101.52121845877301</v>
      </c>
      <c r="S27" s="16">
        <v>102.20488654802</v>
      </c>
      <c r="T27" s="16">
        <v>104.402427158404</v>
      </c>
      <c r="U27" s="65">
        <v>100.06884669090699</v>
      </c>
      <c r="V27" s="66">
        <v>100.752138456615</v>
      </c>
      <c r="W27" s="61">
        <v>99.906868111796797</v>
      </c>
      <c r="X27" s="16">
        <v>99.203485426382997</v>
      </c>
      <c r="Y27" s="16">
        <v>100.723919285921</v>
      </c>
      <c r="Z27" s="64">
        <v>101.98536895841499</v>
      </c>
      <c r="AA27" s="150">
        <f t="shared" si="1"/>
        <v>7.5605670822866955E-2</v>
      </c>
      <c r="AB27" s="150">
        <f t="shared" si="1"/>
        <v>7.1267957727688236E-2</v>
      </c>
      <c r="AC27" s="150">
        <f t="shared" si="1"/>
        <v>6.698992795458425E-2</v>
      </c>
      <c r="AD27" s="150">
        <f t="shared" si="1"/>
        <v>8.7229595831468831E-2</v>
      </c>
      <c r="AE27" s="150">
        <f t="shared" si="1"/>
        <v>6.5301175031505343E-2</v>
      </c>
      <c r="AF27" s="150">
        <f t="shared" si="1"/>
        <v>0.11451249729264323</v>
      </c>
      <c r="AG27" s="150">
        <f t="shared" si="1"/>
        <v>0.1491298411912434</v>
      </c>
      <c r="AH27" s="150">
        <f t="shared" si="1"/>
        <v>8.7894298975813134E-2</v>
      </c>
      <c r="AI27" s="150">
        <f t="shared" si="1"/>
        <v>6.1690373355080874E-2</v>
      </c>
      <c r="AJ27" s="150">
        <f t="shared" si="1"/>
        <v>7.9414006425745143E-2</v>
      </c>
    </row>
    <row r="28" spans="1:36" x14ac:dyDescent="0.25">
      <c r="A28" s="177" t="s">
        <v>74</v>
      </c>
      <c r="B28" s="177"/>
      <c r="C28" s="177"/>
      <c r="D28" s="177"/>
      <c r="E28" s="177"/>
      <c r="F28" s="177"/>
      <c r="G28" s="59"/>
      <c r="P28" s="25">
        <v>37072</v>
      </c>
      <c r="Q28" s="61">
        <v>102.14461745407</v>
      </c>
      <c r="R28" s="16">
        <v>102.850101425733</v>
      </c>
      <c r="S28" s="16">
        <v>105.251028852373</v>
      </c>
      <c r="T28" s="16">
        <v>110.478082509104</v>
      </c>
      <c r="U28" s="65">
        <v>102.884620608977</v>
      </c>
      <c r="V28" s="66">
        <v>99.020118112839398</v>
      </c>
      <c r="W28" s="61">
        <v>99.969543191648896</v>
      </c>
      <c r="X28" s="16">
        <v>100.396925798512</v>
      </c>
      <c r="Y28" s="16">
        <v>102.46738298810099</v>
      </c>
      <c r="Z28" s="64">
        <v>103.839516066879</v>
      </c>
      <c r="AA28" s="150">
        <f t="shared" si="1"/>
        <v>3.6193793170805844E-2</v>
      </c>
      <c r="AB28" s="150">
        <f t="shared" si="1"/>
        <v>4.8486818481582095E-2</v>
      </c>
      <c r="AC28" s="150">
        <f t="shared" si="1"/>
        <v>7.753530201597858E-2</v>
      </c>
      <c r="AD28" s="150">
        <f t="shared" si="1"/>
        <v>9.6760804982185755E-2</v>
      </c>
      <c r="AE28" s="150">
        <f t="shared" si="1"/>
        <v>7.0330205324830031E-2</v>
      </c>
      <c r="AF28" s="150">
        <f t="shared" si="1"/>
        <v>5.1817800746292386E-2</v>
      </c>
      <c r="AG28" s="150">
        <f t="shared" si="1"/>
        <v>8.2289270155331939E-2</v>
      </c>
      <c r="AH28" s="150">
        <f t="shared" si="1"/>
        <v>7.0885236244507155E-2</v>
      </c>
      <c r="AI28" s="150">
        <f t="shared" si="1"/>
        <v>7.6438796734293879E-2</v>
      </c>
      <c r="AJ28" s="150">
        <f t="shared" si="1"/>
        <v>9.1499150819325692E-2</v>
      </c>
    </row>
    <row r="29" spans="1:36" x14ac:dyDescent="0.25">
      <c r="P29" s="25">
        <v>37164</v>
      </c>
      <c r="Q29" s="61">
        <v>103.069524036708</v>
      </c>
      <c r="R29" s="16">
        <v>102.736485710625</v>
      </c>
      <c r="S29" s="16">
        <v>107.36502816837501</v>
      </c>
      <c r="T29" s="16">
        <v>112.942574046366</v>
      </c>
      <c r="U29" s="65">
        <v>103.59563923887301</v>
      </c>
      <c r="V29" s="66">
        <v>100.008482006245</v>
      </c>
      <c r="W29" s="61">
        <v>98.4622563321483</v>
      </c>
      <c r="X29" s="16">
        <v>102.091058515882</v>
      </c>
      <c r="Y29" s="16">
        <v>104.213984117552</v>
      </c>
      <c r="Z29" s="64">
        <v>104.796902485093</v>
      </c>
      <c r="AA29" s="150">
        <f t="shared" si="1"/>
        <v>1.8050146543512557E-2</v>
      </c>
      <c r="AB29" s="150">
        <f t="shared" si="1"/>
        <v>3.2478182455143223E-2</v>
      </c>
      <c r="AC29" s="150">
        <f t="shared" si="1"/>
        <v>8.4708279248045582E-2</v>
      </c>
      <c r="AD29" s="150">
        <f t="shared" si="1"/>
        <v>0.12221993328453107</v>
      </c>
      <c r="AE29" s="150">
        <f t="shared" si="1"/>
        <v>5.9422247590623423E-2</v>
      </c>
      <c r="AF29" s="150">
        <f t="shared" si="1"/>
        <v>1.7114885384836409E-2</v>
      </c>
      <c r="AG29" s="150">
        <f t="shared" si="1"/>
        <v>1.4140109986999772E-3</v>
      </c>
      <c r="AH29" s="150">
        <f t="shared" si="1"/>
        <v>3.5660809272495264E-2</v>
      </c>
      <c r="AI29" s="150">
        <f t="shared" si="1"/>
        <v>6.9568938043770956E-2</v>
      </c>
      <c r="AJ29" s="150">
        <f t="shared" si="1"/>
        <v>7.5587486973294871E-2</v>
      </c>
    </row>
    <row r="30" spans="1:36" x14ac:dyDescent="0.25">
      <c r="P30" s="25">
        <v>37256</v>
      </c>
      <c r="Q30" s="61">
        <v>102.60975305943199</v>
      </c>
      <c r="R30" s="16">
        <v>102.738799914509</v>
      </c>
      <c r="S30" s="16">
        <v>108.350183147937</v>
      </c>
      <c r="T30" s="16">
        <v>113.701967393845</v>
      </c>
      <c r="U30" s="65">
        <v>105.63520035814101</v>
      </c>
      <c r="V30" s="66">
        <v>98.291300166147707</v>
      </c>
      <c r="W30" s="61">
        <v>98.133421696621696</v>
      </c>
      <c r="X30" s="16">
        <v>100.939825645841</v>
      </c>
      <c r="Y30" s="16">
        <v>103.51916566336099</v>
      </c>
      <c r="Z30" s="64">
        <v>106.384584339</v>
      </c>
      <c r="AA30" s="150">
        <f t="shared" si="1"/>
        <v>2.6097530594319851E-2</v>
      </c>
      <c r="AB30" s="150">
        <f t="shared" si="1"/>
        <v>2.7387999145090047E-2</v>
      </c>
      <c r="AC30" s="150">
        <f t="shared" si="1"/>
        <v>8.350183147937007E-2</v>
      </c>
      <c r="AD30" s="150">
        <f t="shared" si="1"/>
        <v>0.13701967393844994</v>
      </c>
      <c r="AE30" s="150">
        <f t="shared" si="1"/>
        <v>5.6352003581410015E-2</v>
      </c>
      <c r="AF30" s="150">
        <f t="shared" si="1"/>
        <v>-1.7086998338522896E-2</v>
      </c>
      <c r="AG30" s="150">
        <f t="shared" si="1"/>
        <v>-1.8665783033783079E-2</v>
      </c>
      <c r="AH30" s="150">
        <f t="shared" si="1"/>
        <v>9.3982564584100814E-3</v>
      </c>
      <c r="AI30" s="150">
        <f t="shared" si="1"/>
        <v>3.5191656633609902E-2</v>
      </c>
      <c r="AJ30" s="150">
        <f t="shared" si="1"/>
        <v>6.384584338999999E-2</v>
      </c>
    </row>
    <row r="31" spans="1:36" x14ac:dyDescent="0.25">
      <c r="P31" s="25">
        <v>37346</v>
      </c>
      <c r="Q31" s="61">
        <v>103.545718734427</v>
      </c>
      <c r="R31" s="16">
        <v>103.876532815562</v>
      </c>
      <c r="S31" s="16">
        <v>109.761078595565</v>
      </c>
      <c r="T31" s="16">
        <v>117.31865175962599</v>
      </c>
      <c r="U31" s="65">
        <v>109.049992283202</v>
      </c>
      <c r="V31" s="66">
        <v>100.008493306033</v>
      </c>
      <c r="W31" s="61">
        <v>99.336695275683596</v>
      </c>
      <c r="X31" s="16">
        <v>99.068259887235598</v>
      </c>
      <c r="Y31" s="16">
        <v>103.82124971325</v>
      </c>
      <c r="Z31" s="64">
        <v>109.504226946212</v>
      </c>
      <c r="AA31" s="150">
        <f t="shared" si="1"/>
        <v>3.453878539245081E-2</v>
      </c>
      <c r="AB31" s="150">
        <f t="shared" si="1"/>
        <v>2.3200217575653603E-2</v>
      </c>
      <c r="AC31" s="150">
        <f t="shared" si="1"/>
        <v>7.3931807986448828E-2</v>
      </c>
      <c r="AD31" s="150">
        <f t="shared" si="1"/>
        <v>0.12371575022508741</v>
      </c>
      <c r="AE31" s="150">
        <f t="shared" si="1"/>
        <v>8.9749666247638471E-2</v>
      </c>
      <c r="AF31" s="150">
        <f t="shared" si="1"/>
        <v>-7.3809366428705392E-3</v>
      </c>
      <c r="AG31" s="150">
        <f t="shared" si="1"/>
        <v>-5.7070434384468571E-3</v>
      </c>
      <c r="AH31" s="150">
        <f t="shared" si="1"/>
        <v>-1.3631127834490275E-3</v>
      </c>
      <c r="AI31" s="150">
        <f t="shared" si="1"/>
        <v>3.0750694068374385E-2</v>
      </c>
      <c r="AJ31" s="150">
        <f t="shared" si="1"/>
        <v>7.3724869210041843E-2</v>
      </c>
    </row>
    <row r="32" spans="1:36" x14ac:dyDescent="0.25">
      <c r="O32" s="67"/>
      <c r="P32" s="25">
        <v>37437</v>
      </c>
      <c r="Q32" s="61">
        <v>106.10868697717299</v>
      </c>
      <c r="R32" s="16">
        <v>106.843907096802</v>
      </c>
      <c r="S32" s="16">
        <v>112.39161571440199</v>
      </c>
      <c r="T32" s="16">
        <v>122.83984350918701</v>
      </c>
      <c r="U32" s="65">
        <v>112.198585889292</v>
      </c>
      <c r="V32" s="66">
        <v>100.722055746745</v>
      </c>
      <c r="W32" s="61">
        <v>98.698845032418802</v>
      </c>
      <c r="X32" s="16">
        <v>99.003594295570394</v>
      </c>
      <c r="Y32" s="16">
        <v>105.485091156872</v>
      </c>
      <c r="Z32" s="64">
        <v>111.188532394699</v>
      </c>
      <c r="AA32" s="150">
        <f t="shared" si="1"/>
        <v>3.8808403437268435E-2</v>
      </c>
      <c r="AB32" s="150">
        <f t="shared" si="1"/>
        <v>3.8831324575337334E-2</v>
      </c>
      <c r="AC32" s="150">
        <f t="shared" si="1"/>
        <v>6.7843392505402722E-2</v>
      </c>
      <c r="AD32" s="150">
        <f t="shared" si="1"/>
        <v>0.11189333412864344</v>
      </c>
      <c r="AE32" s="150">
        <f t="shared" si="1"/>
        <v>9.0528256071562341E-2</v>
      </c>
      <c r="AF32" s="150">
        <f t="shared" si="1"/>
        <v>1.7187796443205006E-2</v>
      </c>
      <c r="AG32" s="150">
        <f t="shared" si="1"/>
        <v>-1.2710852912412252E-2</v>
      </c>
      <c r="AH32" s="150">
        <f t="shared" si="1"/>
        <v>-1.3878228759094724E-2</v>
      </c>
      <c r="AI32" s="150">
        <f t="shared" si="1"/>
        <v>2.9450426865312185E-2</v>
      </c>
      <c r="AJ32" s="150">
        <f t="shared" si="1"/>
        <v>7.0772829132666359E-2</v>
      </c>
    </row>
    <row r="33" spans="9:36" x14ac:dyDescent="0.25">
      <c r="P33" s="25">
        <v>37529</v>
      </c>
      <c r="Q33" s="61">
        <v>108.315892191724</v>
      </c>
      <c r="R33" s="16">
        <v>110.66590262836699</v>
      </c>
      <c r="S33" s="16">
        <v>116.484597051656</v>
      </c>
      <c r="T33" s="16">
        <v>127.954068057688</v>
      </c>
      <c r="U33" s="65">
        <v>117.30879232975199</v>
      </c>
      <c r="V33" s="66">
        <v>101.545798628198</v>
      </c>
      <c r="W33" s="61">
        <v>98.677486299192694</v>
      </c>
      <c r="X33" s="16">
        <v>100.25450281608801</v>
      </c>
      <c r="Y33" s="16">
        <v>109.263786486694</v>
      </c>
      <c r="Z33" s="64">
        <v>112.131506227936</v>
      </c>
      <c r="AA33" s="150">
        <f t="shared" si="1"/>
        <v>5.0901255284224733E-2</v>
      </c>
      <c r="AB33" s="150">
        <f t="shared" si="1"/>
        <v>7.7182092251788292E-2</v>
      </c>
      <c r="AC33" s="150">
        <f t="shared" si="1"/>
        <v>8.4939845300270767E-2</v>
      </c>
      <c r="AD33" s="150">
        <f t="shared" si="1"/>
        <v>0.1329126251820627</v>
      </c>
      <c r="AE33" s="150">
        <f t="shared" si="1"/>
        <v>0.13237191441291185</v>
      </c>
      <c r="AF33" s="150">
        <f t="shared" si="1"/>
        <v>1.5371862377203227E-2</v>
      </c>
      <c r="AG33" s="150">
        <f t="shared" si="1"/>
        <v>2.1859134155766125E-3</v>
      </c>
      <c r="AH33" s="150">
        <f t="shared" si="1"/>
        <v>-1.7989388360669101E-2</v>
      </c>
      <c r="AI33" s="150">
        <f t="shared" si="1"/>
        <v>4.8456091683874991E-2</v>
      </c>
      <c r="AJ33" s="150">
        <f t="shared" si="1"/>
        <v>6.9988745553680065E-2</v>
      </c>
    </row>
    <row r="34" spans="9:36" x14ac:dyDescent="0.25">
      <c r="P34" s="25">
        <v>37621</v>
      </c>
      <c r="Q34" s="61">
        <v>109.663497916225</v>
      </c>
      <c r="R34" s="16">
        <v>112.17755258377601</v>
      </c>
      <c r="S34" s="16">
        <v>120.539532788527</v>
      </c>
      <c r="T34" s="16">
        <v>131.62601772765899</v>
      </c>
      <c r="U34" s="65">
        <v>121.90902767890501</v>
      </c>
      <c r="V34" s="66">
        <v>103.055277081084</v>
      </c>
      <c r="W34" s="61">
        <v>101.676942177142</v>
      </c>
      <c r="X34" s="16">
        <v>102.757515772915</v>
      </c>
      <c r="Y34" s="16">
        <v>114.165206022611</v>
      </c>
      <c r="Z34" s="64">
        <v>115.433232702738</v>
      </c>
      <c r="AA34" s="150">
        <f t="shared" si="1"/>
        <v>6.8743415186931056E-2</v>
      </c>
      <c r="AB34" s="150">
        <f t="shared" si="1"/>
        <v>9.1871354124451354E-2</v>
      </c>
      <c r="AC34" s="150">
        <f t="shared" si="1"/>
        <v>0.11249957578703063</v>
      </c>
      <c r="AD34" s="150">
        <f t="shared" si="1"/>
        <v>0.15764063493930602</v>
      </c>
      <c r="AE34" s="150">
        <f t="shared" si="1"/>
        <v>0.15405686045551037</v>
      </c>
      <c r="AF34" s="150">
        <f t="shared" si="1"/>
        <v>4.8467940772819684E-2</v>
      </c>
      <c r="AG34" s="150">
        <f t="shared" si="1"/>
        <v>3.6109211512822315E-2</v>
      </c>
      <c r="AH34" s="150">
        <f t="shared" si="1"/>
        <v>1.8007660657663349E-2</v>
      </c>
      <c r="AI34" s="150">
        <f t="shared" si="1"/>
        <v>0.10284124964714625</v>
      </c>
      <c r="AJ34" s="150">
        <f t="shared" si="1"/>
        <v>8.5056010886915834E-2</v>
      </c>
    </row>
    <row r="35" spans="9:36" x14ac:dyDescent="0.25">
      <c r="P35" s="25">
        <v>37711</v>
      </c>
      <c r="Q35" s="61">
        <v>112.46075858686901</v>
      </c>
      <c r="R35" s="16">
        <v>112.34295236256401</v>
      </c>
      <c r="S35" s="16">
        <v>124.75016538193501</v>
      </c>
      <c r="T35" s="16">
        <v>135.92360558829799</v>
      </c>
      <c r="U35" s="65">
        <v>128.55830166036</v>
      </c>
      <c r="V35" s="66">
        <v>104.07908461905799</v>
      </c>
      <c r="W35" s="61">
        <v>105.617938328107</v>
      </c>
      <c r="X35" s="16">
        <v>105.477747647575</v>
      </c>
      <c r="Y35" s="16">
        <v>117.225112421126</v>
      </c>
      <c r="Z35" s="64">
        <v>119.126262612373</v>
      </c>
      <c r="AA35" s="150">
        <f t="shared" si="1"/>
        <v>8.6097619113613133E-2</v>
      </c>
      <c r="AB35" s="150">
        <f t="shared" si="1"/>
        <v>8.150464130367685E-2</v>
      </c>
      <c r="AC35" s="150">
        <f t="shared" si="1"/>
        <v>0.13656103764796335</v>
      </c>
      <c r="AD35" s="150">
        <f t="shared" si="1"/>
        <v>0.1585847906502682</v>
      </c>
      <c r="AE35" s="150">
        <f t="shared" si="1"/>
        <v>0.17889326692013952</v>
      </c>
      <c r="AF35" s="150">
        <f t="shared" si="1"/>
        <v>4.0702456146086474E-2</v>
      </c>
      <c r="AG35" s="150">
        <f t="shared" si="1"/>
        <v>6.3231850375044418E-2</v>
      </c>
      <c r="AH35" s="150">
        <f t="shared" si="1"/>
        <v>6.4697691951337344E-2</v>
      </c>
      <c r="AI35" s="150">
        <f t="shared" si="1"/>
        <v>0.12910519517822139</v>
      </c>
      <c r="AJ35" s="150">
        <f t="shared" si="1"/>
        <v>8.7869079893028168E-2</v>
      </c>
    </row>
    <row r="36" spans="9:36" x14ac:dyDescent="0.25">
      <c r="P36" s="25">
        <v>37802</v>
      </c>
      <c r="Q36" s="61">
        <v>116.06871069734299</v>
      </c>
      <c r="R36" s="16">
        <v>113.654111943583</v>
      </c>
      <c r="S36" s="16">
        <v>128.868023467119</v>
      </c>
      <c r="T36" s="16">
        <v>140.97981692033699</v>
      </c>
      <c r="U36" s="65">
        <v>131.938867991455</v>
      </c>
      <c r="V36" s="66">
        <v>106.283970185698</v>
      </c>
      <c r="W36" s="61">
        <v>103.363992025787</v>
      </c>
      <c r="X36" s="16">
        <v>107.71905680672999</v>
      </c>
      <c r="Y36" s="16">
        <v>121.375312023429</v>
      </c>
      <c r="Z36" s="64">
        <v>121.539145884912</v>
      </c>
      <c r="AA36" s="150">
        <f t="shared" si="1"/>
        <v>9.3866242283373813E-2</v>
      </c>
      <c r="AB36" s="150">
        <f t="shared" si="1"/>
        <v>6.37397586051478E-2</v>
      </c>
      <c r="AC36" s="150">
        <f t="shared" si="1"/>
        <v>0.14659819282770314</v>
      </c>
      <c r="AD36" s="150">
        <f t="shared" si="1"/>
        <v>0.14767173982758552</v>
      </c>
      <c r="AE36" s="150">
        <f t="shared" si="1"/>
        <v>0.17594056062026509</v>
      </c>
      <c r="AF36" s="150">
        <f t="shared" si="1"/>
        <v>5.5220422157961524E-2</v>
      </c>
      <c r="AG36" s="150">
        <f t="shared" si="1"/>
        <v>4.7266480087339247E-2</v>
      </c>
      <c r="AH36" s="150">
        <f t="shared" si="1"/>
        <v>8.803177877704127E-2</v>
      </c>
      <c r="AI36" s="150">
        <f t="shared" si="1"/>
        <v>0.15063949504414698</v>
      </c>
      <c r="AJ36" s="150">
        <f t="shared" si="1"/>
        <v>9.3090656628781021E-2</v>
      </c>
    </row>
    <row r="37" spans="9:36" x14ac:dyDescent="0.25">
      <c r="P37" s="25">
        <v>37894</v>
      </c>
      <c r="Q37" s="61">
        <v>118.268903481986</v>
      </c>
      <c r="R37" s="16">
        <v>116.795196468573</v>
      </c>
      <c r="S37" s="16">
        <v>132.55407140114301</v>
      </c>
      <c r="T37" s="16">
        <v>144.01080808918701</v>
      </c>
      <c r="U37" s="65">
        <v>135.116280926912</v>
      </c>
      <c r="V37" s="66">
        <v>108.310839492301</v>
      </c>
      <c r="W37" s="61">
        <v>98.354983775543801</v>
      </c>
      <c r="X37" s="16">
        <v>109.479666739599</v>
      </c>
      <c r="Y37" s="16">
        <v>125.323126384719</v>
      </c>
      <c r="Z37" s="64">
        <v>123.031252996297</v>
      </c>
      <c r="AA37" s="150">
        <f t="shared" si="1"/>
        <v>9.1888744014079871E-2</v>
      </c>
      <c r="AB37" s="150">
        <f t="shared" si="1"/>
        <v>5.5385567682840087E-2</v>
      </c>
      <c r="AC37" s="150">
        <f t="shared" si="1"/>
        <v>0.13795364156482326</v>
      </c>
      <c r="AD37" s="150">
        <f t="shared" si="1"/>
        <v>0.12548831213603795</v>
      </c>
      <c r="AE37" s="150">
        <f t="shared" si="1"/>
        <v>0.15180011867400034</v>
      </c>
      <c r="AF37" s="150">
        <f t="shared" si="1"/>
        <v>6.6620588497931621E-2</v>
      </c>
      <c r="AG37" s="150">
        <f t="shared" si="1"/>
        <v>-3.2682482676044122E-3</v>
      </c>
      <c r="AH37" s="150">
        <f t="shared" si="1"/>
        <v>9.2017452227897367E-2</v>
      </c>
      <c r="AI37" s="150">
        <f t="shared" si="1"/>
        <v>0.14697769878202682</v>
      </c>
      <c r="AJ37" s="150">
        <f t="shared" si="1"/>
        <v>9.7205033045792533E-2</v>
      </c>
    </row>
    <row r="38" spans="9:36" x14ac:dyDescent="0.25">
      <c r="P38" s="25">
        <v>37986</v>
      </c>
      <c r="Q38" s="61">
        <v>120.56227346504799</v>
      </c>
      <c r="R38" s="16">
        <v>120.791506304858</v>
      </c>
      <c r="S38" s="16">
        <v>137.70336610369199</v>
      </c>
      <c r="T38" s="16">
        <v>147.042033800301</v>
      </c>
      <c r="U38" s="65">
        <v>136.05348499519599</v>
      </c>
      <c r="V38" s="66">
        <v>112.152721621906</v>
      </c>
      <c r="W38" s="61">
        <v>100.758661538051</v>
      </c>
      <c r="X38" s="16">
        <v>111.16046616197799</v>
      </c>
      <c r="Y38" s="16">
        <v>128.00626924108801</v>
      </c>
      <c r="Z38" s="64">
        <v>123.970371515861</v>
      </c>
      <c r="AA38" s="150">
        <f t="shared" si="1"/>
        <v>9.9383803689618633E-2</v>
      </c>
      <c r="AB38" s="150">
        <f t="shared" si="1"/>
        <v>7.6788568859611717E-2</v>
      </c>
      <c r="AC38" s="150">
        <f t="shared" si="1"/>
        <v>0.14239173587371545</v>
      </c>
      <c r="AD38" s="150">
        <f t="shared" si="1"/>
        <v>0.11711982432332291</v>
      </c>
      <c r="AE38" s="150">
        <f t="shared" si="1"/>
        <v>0.116024691407973</v>
      </c>
      <c r="AF38" s="150">
        <f t="shared" si="1"/>
        <v>8.8277328425055979E-2</v>
      </c>
      <c r="AG38" s="150">
        <f t="shared" si="1"/>
        <v>-9.0313557767223163E-3</v>
      </c>
      <c r="AH38" s="150">
        <f t="shared" si="1"/>
        <v>8.1774557567475314E-2</v>
      </c>
      <c r="AI38" s="150">
        <f t="shared" si="1"/>
        <v>0.12123714133827868</v>
      </c>
      <c r="AJ38" s="150">
        <f t="shared" si="1"/>
        <v>7.3957374433996081E-2</v>
      </c>
    </row>
    <row r="39" spans="9:36" x14ac:dyDescent="0.25">
      <c r="P39" s="25">
        <v>38077</v>
      </c>
      <c r="Q39" s="61">
        <v>124.95888853245199</v>
      </c>
      <c r="R39" s="16">
        <v>126.84057773705</v>
      </c>
      <c r="S39" s="16">
        <v>144.93708607565699</v>
      </c>
      <c r="T39" s="16">
        <v>154.10135656249099</v>
      </c>
      <c r="U39" s="65">
        <v>142.60411732180299</v>
      </c>
      <c r="V39" s="66">
        <v>115.424509245837</v>
      </c>
      <c r="W39" s="61">
        <v>107.536399687689</v>
      </c>
      <c r="X39" s="16">
        <v>113.808599539545</v>
      </c>
      <c r="Y39" s="16">
        <v>133.96616901284699</v>
      </c>
      <c r="Z39" s="64">
        <v>125.927474648317</v>
      </c>
      <c r="AA39" s="150">
        <f t="shared" si="1"/>
        <v>0.11113325307981947</v>
      </c>
      <c r="AB39" s="150">
        <f t="shared" si="1"/>
        <v>0.12904792930577313</v>
      </c>
      <c r="AC39" s="150">
        <f t="shared" si="1"/>
        <v>0.16181878903260549</v>
      </c>
      <c r="AD39" s="150">
        <f t="shared" si="1"/>
        <v>0.13373505577281408</v>
      </c>
      <c r="AE39" s="150">
        <f t="shared" si="1"/>
        <v>0.10925638780256164</v>
      </c>
      <c r="AF39" s="150">
        <f t="shared" si="1"/>
        <v>0.10900772876995046</v>
      </c>
      <c r="AG39" s="150">
        <f t="shared" si="1"/>
        <v>1.8164162167435993E-2</v>
      </c>
      <c r="AH39" s="150">
        <f t="shared" si="1"/>
        <v>7.8982079896181112E-2</v>
      </c>
      <c r="AI39" s="150">
        <f t="shared" si="1"/>
        <v>0.14281117966924595</v>
      </c>
      <c r="AJ39" s="150">
        <f t="shared" si="1"/>
        <v>5.7092465479879895E-2</v>
      </c>
    </row>
    <row r="40" spans="9:36" x14ac:dyDescent="0.25">
      <c r="P40" s="25">
        <v>38168</v>
      </c>
      <c r="Q40" s="61">
        <v>129.74570363799</v>
      </c>
      <c r="R40" s="16">
        <v>133.788084054547</v>
      </c>
      <c r="S40" s="16">
        <v>151.875718177387</v>
      </c>
      <c r="T40" s="16">
        <v>162.82376326938399</v>
      </c>
      <c r="U40" s="65">
        <v>152.52260188155799</v>
      </c>
      <c r="V40" s="66">
        <v>120.400401512529</v>
      </c>
      <c r="W40" s="61">
        <v>112.583987249095</v>
      </c>
      <c r="X40" s="16">
        <v>117.69722664023</v>
      </c>
      <c r="Y40" s="16">
        <v>141.65059405927099</v>
      </c>
      <c r="Z40" s="64">
        <v>130.89190478217199</v>
      </c>
      <c r="AA40" s="150">
        <f t="shared" si="1"/>
        <v>0.11783531374196698</v>
      </c>
      <c r="AB40" s="150">
        <f t="shared" si="1"/>
        <v>0.17715128618450993</v>
      </c>
      <c r="AC40" s="150">
        <f t="shared" si="1"/>
        <v>0.17853687898098691</v>
      </c>
      <c r="AD40" s="150">
        <f t="shared" si="1"/>
        <v>0.15494378433893341</v>
      </c>
      <c r="AE40" s="150">
        <f t="shared" si="1"/>
        <v>0.1560096293340647</v>
      </c>
      <c r="AF40" s="150">
        <f t="shared" si="1"/>
        <v>0.13281806562331977</v>
      </c>
      <c r="AG40" s="150">
        <f t="shared" si="1"/>
        <v>8.9199295060196748E-2</v>
      </c>
      <c r="AH40" s="150">
        <f t="shared" si="1"/>
        <v>9.263142594539131E-2</v>
      </c>
      <c r="AI40" s="150">
        <f t="shared" si="1"/>
        <v>0.16704617848420655</v>
      </c>
      <c r="AJ40" s="150">
        <f t="shared" si="1"/>
        <v>7.695264623725695E-2</v>
      </c>
    </row>
    <row r="41" spans="9:36" x14ac:dyDescent="0.25">
      <c r="P41" s="25">
        <v>38260</v>
      </c>
      <c r="Q41" s="61">
        <v>134.16278406072701</v>
      </c>
      <c r="R41" s="16">
        <v>135.20714020163899</v>
      </c>
      <c r="S41" s="16">
        <v>155.21151489188199</v>
      </c>
      <c r="T41" s="16">
        <v>166.85491890796601</v>
      </c>
      <c r="U41" s="65">
        <v>166.15641947415801</v>
      </c>
      <c r="V41" s="66">
        <v>127.10056891248</v>
      </c>
      <c r="W41" s="61">
        <v>115.983972767512</v>
      </c>
      <c r="X41" s="16">
        <v>122.43980524151399</v>
      </c>
      <c r="Y41" s="16">
        <v>147.837915080757</v>
      </c>
      <c r="Z41" s="64">
        <v>136.786738117151</v>
      </c>
      <c r="AA41" s="150">
        <f t="shared" si="1"/>
        <v>0.13438765483406945</v>
      </c>
      <c r="AB41" s="150">
        <f t="shared" si="1"/>
        <v>0.15764298780917962</v>
      </c>
      <c r="AC41" s="150">
        <f t="shared" si="1"/>
        <v>0.17092981944079022</v>
      </c>
      <c r="AD41" s="150">
        <f t="shared" si="1"/>
        <v>0.15862775247140792</v>
      </c>
      <c r="AE41" s="150">
        <f t="shared" si="1"/>
        <v>0.22972907731257397</v>
      </c>
      <c r="AF41" s="150">
        <f t="shared" si="1"/>
        <v>0.17347967671799469</v>
      </c>
      <c r="AG41" s="150">
        <f t="shared" si="1"/>
        <v>0.17923839052426027</v>
      </c>
      <c r="AH41" s="150">
        <f t="shared" si="1"/>
        <v>0.11837941133618091</v>
      </c>
      <c r="AI41" s="150">
        <f t="shared" si="1"/>
        <v>0.17965390224085009</v>
      </c>
      <c r="AJ41" s="150">
        <f t="shared" si="1"/>
        <v>0.11180480394902603</v>
      </c>
    </row>
    <row r="42" spans="9:36" x14ac:dyDescent="0.25">
      <c r="P42" s="25">
        <v>38352</v>
      </c>
      <c r="Q42" s="61">
        <v>138.74551998282999</v>
      </c>
      <c r="R42" s="16">
        <v>136.186013413757</v>
      </c>
      <c r="S42" s="16">
        <v>158.87530766268699</v>
      </c>
      <c r="T42" s="16">
        <v>168.60107081571701</v>
      </c>
      <c r="U42" s="65">
        <v>169.836500599294</v>
      </c>
      <c r="V42" s="66">
        <v>128.05368892537501</v>
      </c>
      <c r="W42" s="61">
        <v>119.450971493861</v>
      </c>
      <c r="X42" s="16">
        <v>125.90711062190501</v>
      </c>
      <c r="Y42" s="16">
        <v>151.06355576055299</v>
      </c>
      <c r="Z42" s="64">
        <v>140.97206597699599</v>
      </c>
      <c r="AA42" s="150">
        <f t="shared" si="1"/>
        <v>0.15082036855462477</v>
      </c>
      <c r="AB42" s="150">
        <f t="shared" si="1"/>
        <v>0.12744693381044336</v>
      </c>
      <c r="AC42" s="150">
        <f t="shared" si="1"/>
        <v>0.15375035598659448</v>
      </c>
      <c r="AD42" s="150">
        <f t="shared" si="1"/>
        <v>0.14661819112686869</v>
      </c>
      <c r="AE42" s="150">
        <f t="shared" si="1"/>
        <v>0.24830687435379462</v>
      </c>
      <c r="AF42" s="150">
        <f t="shared" si="1"/>
        <v>0.14177959369613014</v>
      </c>
      <c r="AG42" s="150">
        <f t="shared" si="1"/>
        <v>0.18551566357152272</v>
      </c>
      <c r="AH42" s="150">
        <f t="shared" si="1"/>
        <v>0.13266087278222516</v>
      </c>
      <c r="AI42" s="150">
        <f t="shared" si="1"/>
        <v>0.18012622863055805</v>
      </c>
      <c r="AJ42" s="150">
        <f t="shared" si="1"/>
        <v>0.13714320811694725</v>
      </c>
    </row>
    <row r="43" spans="9:36" x14ac:dyDescent="0.25">
      <c r="P43" s="25">
        <v>38442</v>
      </c>
      <c r="Q43" s="61">
        <v>144.450823168374</v>
      </c>
      <c r="R43" s="16">
        <v>143.99741332175401</v>
      </c>
      <c r="S43" s="16">
        <v>169.30067251116299</v>
      </c>
      <c r="T43" s="16">
        <v>174.60805856973801</v>
      </c>
      <c r="U43" s="65">
        <v>188.403516772519</v>
      </c>
      <c r="V43" s="66">
        <v>135.812844825014</v>
      </c>
      <c r="W43" s="61">
        <v>123.350709763395</v>
      </c>
      <c r="X43" s="16">
        <v>129.705561309882</v>
      </c>
      <c r="Y43" s="16">
        <v>154.517916042466</v>
      </c>
      <c r="Z43" s="64">
        <v>144.758098587614</v>
      </c>
      <c r="AA43" s="150">
        <f t="shared" si="1"/>
        <v>0.15598677985087805</v>
      </c>
      <c r="AB43" s="150">
        <f t="shared" si="1"/>
        <v>0.13526298831807138</v>
      </c>
      <c r="AC43" s="150">
        <f t="shared" si="1"/>
        <v>0.16809766979024432</v>
      </c>
      <c r="AD43" s="150">
        <f t="shared" si="1"/>
        <v>0.1330728195045523</v>
      </c>
      <c r="AE43" s="150">
        <f t="shared" si="1"/>
        <v>0.32116463613294055</v>
      </c>
      <c r="AF43" s="150">
        <f t="shared" si="1"/>
        <v>0.17663783638666275</v>
      </c>
      <c r="AG43" s="150">
        <f t="shared" si="1"/>
        <v>0.14706006637412528</v>
      </c>
      <c r="AH43" s="150">
        <f t="shared" si="1"/>
        <v>0.13968155161081031</v>
      </c>
      <c r="AI43" s="150">
        <f t="shared" si="1"/>
        <v>0.15340997791500732</v>
      </c>
      <c r="AJ43" s="150">
        <f t="shared" si="1"/>
        <v>0.14953546866469036</v>
      </c>
    </row>
    <row r="44" spans="9:36" x14ac:dyDescent="0.25">
      <c r="P44" s="25">
        <v>38533</v>
      </c>
      <c r="Q44" s="61">
        <v>151.22494310900001</v>
      </c>
      <c r="R44" s="16">
        <v>153.11672153490301</v>
      </c>
      <c r="S44" s="16">
        <v>181.78999966562199</v>
      </c>
      <c r="T44" s="16">
        <v>184.26301141328099</v>
      </c>
      <c r="U44" s="65">
        <v>199.362291404068</v>
      </c>
      <c r="V44" s="66">
        <v>140.49499632616801</v>
      </c>
      <c r="W44" s="61">
        <v>125.38975661537199</v>
      </c>
      <c r="X44" s="16">
        <v>134.67476348484999</v>
      </c>
      <c r="Y44" s="16">
        <v>162.45116760143401</v>
      </c>
      <c r="Z44" s="64">
        <v>151.280209437683</v>
      </c>
      <c r="AA44" s="150">
        <f t="shared" si="1"/>
        <v>0.16554875320527218</v>
      </c>
      <c r="AB44" s="150">
        <f t="shared" si="1"/>
        <v>0.14447204036852401</v>
      </c>
      <c r="AC44" s="150">
        <f t="shared" si="1"/>
        <v>0.19696553107519055</v>
      </c>
      <c r="AD44" s="150">
        <f t="shared" si="1"/>
        <v>0.13167149384962196</v>
      </c>
      <c r="AE44" s="150">
        <f t="shared" si="1"/>
        <v>0.30709999006497113</v>
      </c>
      <c r="AF44" s="150">
        <f t="shared" si="1"/>
        <v>0.16689807144495239</v>
      </c>
      <c r="AG44" s="150">
        <f t="shared" si="1"/>
        <v>0.11374414496391827</v>
      </c>
      <c r="AH44" s="150">
        <f t="shared" si="1"/>
        <v>0.14424755220882091</v>
      </c>
      <c r="AI44" s="150">
        <f t="shared" si="1"/>
        <v>0.14684423796669299</v>
      </c>
      <c r="AJ44" s="150">
        <f t="shared" si="1"/>
        <v>0.15576444310624771</v>
      </c>
    </row>
    <row r="45" spans="9:36" x14ac:dyDescent="0.25">
      <c r="P45" s="25">
        <v>38625</v>
      </c>
      <c r="Q45" s="61">
        <v>155.84914461947699</v>
      </c>
      <c r="R45" s="16">
        <v>156.49913855834399</v>
      </c>
      <c r="S45" s="16">
        <v>182.82889892826401</v>
      </c>
      <c r="T45" s="16">
        <v>190.488340264058</v>
      </c>
      <c r="U45" s="65">
        <v>203.39556299312699</v>
      </c>
      <c r="V45" s="66">
        <v>142.93836404046999</v>
      </c>
      <c r="W45" s="61">
        <v>128.6342727944</v>
      </c>
      <c r="X45" s="16">
        <v>138.83876445790099</v>
      </c>
      <c r="Y45" s="16">
        <v>169.18723729982801</v>
      </c>
      <c r="Z45" s="64">
        <v>160.324370410347</v>
      </c>
      <c r="AA45" s="150">
        <f t="shared" si="1"/>
        <v>0.1616421477131389</v>
      </c>
      <c r="AB45" s="150">
        <f t="shared" si="1"/>
        <v>0.15747687825473955</v>
      </c>
      <c r="AC45" s="150">
        <f t="shared" si="1"/>
        <v>0.17793386048464166</v>
      </c>
      <c r="AD45" s="150">
        <f t="shared" si="1"/>
        <v>0.14164054323821129</v>
      </c>
      <c r="AE45" s="150">
        <f t="shared" si="1"/>
        <v>0.22412100379161526</v>
      </c>
      <c r="AF45" s="150">
        <f t="shared" si="1"/>
        <v>0.12460837322369267</v>
      </c>
      <c r="AG45" s="150">
        <f t="shared" si="1"/>
        <v>0.10906938023450308</v>
      </c>
      <c r="AH45" s="150">
        <f t="shared" si="1"/>
        <v>0.13393486851796155</v>
      </c>
      <c r="AI45" s="150">
        <f t="shared" si="1"/>
        <v>0.1444103307829312</v>
      </c>
      <c r="AJ45" s="150">
        <f t="shared" si="1"/>
        <v>0.17207539719996245</v>
      </c>
    </row>
    <row r="46" spans="9:36" x14ac:dyDescent="0.25">
      <c r="P46" s="25">
        <v>38717</v>
      </c>
      <c r="Q46" s="61">
        <v>158.417635877534</v>
      </c>
      <c r="R46" s="16">
        <v>158.56376781931399</v>
      </c>
      <c r="S46" s="16">
        <v>180.776770739944</v>
      </c>
      <c r="T46" s="16">
        <v>191.28149681255499</v>
      </c>
      <c r="U46" s="65">
        <v>217.84662230997199</v>
      </c>
      <c r="V46" s="66">
        <v>150.814388416882</v>
      </c>
      <c r="W46" s="61">
        <v>133.939845546508</v>
      </c>
      <c r="X46" s="16">
        <v>144.044064224869</v>
      </c>
      <c r="Y46" s="16">
        <v>172.16032574776801</v>
      </c>
      <c r="Z46" s="64">
        <v>166.61653468160301</v>
      </c>
      <c r="AA46" s="150">
        <f t="shared" si="1"/>
        <v>0.14178559348898956</v>
      </c>
      <c r="AB46" s="150">
        <f t="shared" si="1"/>
        <v>0.16431756716139012</v>
      </c>
      <c r="AC46" s="150">
        <f t="shared" si="1"/>
        <v>0.13785315918164365</v>
      </c>
      <c r="AD46" s="150">
        <f t="shared" si="1"/>
        <v>0.13452124525133025</v>
      </c>
      <c r="AE46" s="150">
        <f t="shared" si="1"/>
        <v>0.28268435549052739</v>
      </c>
      <c r="AF46" s="150">
        <f t="shared" si="1"/>
        <v>0.17774341124035153</v>
      </c>
      <c r="AG46" s="150">
        <f t="shared" si="1"/>
        <v>0.12129557316653239</v>
      </c>
      <c r="AH46" s="150">
        <f t="shared" si="1"/>
        <v>0.14405027256505543</v>
      </c>
      <c r="AI46" s="150">
        <f t="shared" si="1"/>
        <v>0.13965492789442191</v>
      </c>
      <c r="AJ46" s="150">
        <f t="shared" si="1"/>
        <v>0.18191170376116728</v>
      </c>
    </row>
    <row r="47" spans="9:36" x14ac:dyDescent="0.25">
      <c r="I47" s="177" t="s">
        <v>138</v>
      </c>
      <c r="J47" s="177"/>
      <c r="K47" s="177"/>
      <c r="L47" s="177"/>
      <c r="M47" s="177"/>
      <c r="N47" s="177"/>
      <c r="P47" s="25">
        <v>38807</v>
      </c>
      <c r="Q47" s="61">
        <v>161.74979461232101</v>
      </c>
      <c r="R47" s="16">
        <v>163.53472194649601</v>
      </c>
      <c r="S47" s="16">
        <v>187.293743278823</v>
      </c>
      <c r="T47" s="16">
        <v>190.81681060023499</v>
      </c>
      <c r="U47" s="65">
        <v>212.40999342660399</v>
      </c>
      <c r="V47" s="66">
        <v>148.219682499209</v>
      </c>
      <c r="W47" s="61">
        <v>138.362189780183</v>
      </c>
      <c r="X47" s="16">
        <v>149.649215139576</v>
      </c>
      <c r="Y47" s="16">
        <v>173.89459212983701</v>
      </c>
      <c r="Z47" s="64">
        <v>166.78728697086501</v>
      </c>
      <c r="AA47" s="150">
        <f t="shared" si="1"/>
        <v>0.1197568214878435</v>
      </c>
      <c r="AB47" s="150">
        <f t="shared" si="1"/>
        <v>0.13567819153172556</v>
      </c>
      <c r="AC47" s="150">
        <f t="shared" si="1"/>
        <v>0.10627879086820302</v>
      </c>
      <c r="AD47" s="150">
        <f t="shared" si="1"/>
        <v>9.282934684267885E-2</v>
      </c>
      <c r="AE47" s="150">
        <f t="shared" si="1"/>
        <v>0.12742053367862938</v>
      </c>
      <c r="AF47" s="150">
        <f t="shared" si="1"/>
        <v>9.1352461471375657E-2</v>
      </c>
      <c r="AG47" s="150">
        <f t="shared" si="1"/>
        <v>0.12169755687326211</v>
      </c>
      <c r="AH47" s="150">
        <f t="shared" si="1"/>
        <v>0.15376097700272262</v>
      </c>
      <c r="AI47" s="150">
        <f t="shared" si="1"/>
        <v>0.12540083754459741</v>
      </c>
      <c r="AJ47" s="150">
        <f t="shared" si="1"/>
        <v>0.15217931568725307</v>
      </c>
    </row>
    <row r="48" spans="9:36" x14ac:dyDescent="0.25">
      <c r="I48" s="177" t="s">
        <v>74</v>
      </c>
      <c r="J48" s="177"/>
      <c r="K48" s="177"/>
      <c r="L48" s="177"/>
      <c r="M48" s="177"/>
      <c r="N48" s="177"/>
      <c r="P48" s="25">
        <v>38898</v>
      </c>
      <c r="Q48" s="61">
        <v>165.53368124651001</v>
      </c>
      <c r="R48" s="16">
        <v>168.29981078688499</v>
      </c>
      <c r="S48" s="16">
        <v>193.25018639439199</v>
      </c>
      <c r="T48" s="16">
        <v>189.386067115712</v>
      </c>
      <c r="U48" s="65">
        <v>215.93640872213399</v>
      </c>
      <c r="V48" s="66">
        <v>148.25951289526299</v>
      </c>
      <c r="W48" s="61">
        <v>144.56584870238001</v>
      </c>
      <c r="X48" s="16">
        <v>153.16559753617599</v>
      </c>
      <c r="Y48" s="16">
        <v>174.71071439062499</v>
      </c>
      <c r="Z48" s="64">
        <v>164.41552553055601</v>
      </c>
      <c r="AA48" s="150">
        <f t="shared" si="1"/>
        <v>9.4618902433287966E-2</v>
      </c>
      <c r="AB48" s="150">
        <f t="shared" si="1"/>
        <v>9.9160229528040045E-2</v>
      </c>
      <c r="AC48" s="150">
        <f t="shared" si="1"/>
        <v>6.3040798447931534E-2</v>
      </c>
      <c r="AD48" s="150">
        <f t="shared" si="1"/>
        <v>2.7802952221054111E-2</v>
      </c>
      <c r="AE48" s="150">
        <f t="shared" si="1"/>
        <v>8.3135668241661298E-2</v>
      </c>
      <c r="AF48" s="150">
        <f t="shared" si="1"/>
        <v>5.5265431311654512E-2</v>
      </c>
      <c r="AG48" s="150">
        <f t="shared" si="1"/>
        <v>0.1529318869788534</v>
      </c>
      <c r="AH48" s="150">
        <f t="shared" si="1"/>
        <v>0.13729991850630641</v>
      </c>
      <c r="AI48" s="150">
        <f t="shared" si="1"/>
        <v>7.5466042935863564E-2</v>
      </c>
      <c r="AJ48" s="150">
        <f t="shared" si="1"/>
        <v>8.6827722817794273E-2</v>
      </c>
    </row>
    <row r="49" spans="16:36" x14ac:dyDescent="0.25">
      <c r="P49" s="25">
        <v>38990</v>
      </c>
      <c r="Q49" s="61">
        <v>165.873290396382</v>
      </c>
      <c r="R49" s="16">
        <v>171.39020628239899</v>
      </c>
      <c r="S49" s="16">
        <v>189.53663538703401</v>
      </c>
      <c r="T49" s="16">
        <v>187.02272350836401</v>
      </c>
      <c r="U49" s="65">
        <v>219.43777358864301</v>
      </c>
      <c r="V49" s="66">
        <v>151.541416886474</v>
      </c>
      <c r="W49" s="61">
        <v>150.31573794168199</v>
      </c>
      <c r="X49" s="16">
        <v>155.96821372394399</v>
      </c>
      <c r="Y49" s="16">
        <v>175.52963732626401</v>
      </c>
      <c r="Z49" s="64">
        <v>168.71926307711399</v>
      </c>
      <c r="AA49" s="150">
        <f t="shared" si="1"/>
        <v>6.4319543115748834E-2</v>
      </c>
      <c r="AB49" s="150">
        <f t="shared" si="1"/>
        <v>9.5151116237636835E-2</v>
      </c>
      <c r="AC49" s="150">
        <f t="shared" si="1"/>
        <v>3.668860064295365E-2</v>
      </c>
      <c r="AD49" s="150">
        <f t="shared" si="1"/>
        <v>-1.819332748077862E-2</v>
      </c>
      <c r="AE49" s="150">
        <f t="shared" si="1"/>
        <v>7.887197911027255E-2</v>
      </c>
      <c r="AF49" s="150">
        <f t="shared" si="1"/>
        <v>6.0187150620866436E-2</v>
      </c>
      <c r="AG49" s="150">
        <f t="shared" si="1"/>
        <v>0.1685512319250726</v>
      </c>
      <c r="AH49" s="150">
        <f t="shared" si="1"/>
        <v>0.12337656081084636</v>
      </c>
      <c r="AI49" s="150">
        <f t="shared" si="1"/>
        <v>3.7487461392824883E-2</v>
      </c>
      <c r="AJ49" s="150">
        <f t="shared" si="1"/>
        <v>5.2361925047829105E-2</v>
      </c>
    </row>
    <row r="50" spans="16:36" x14ac:dyDescent="0.25">
      <c r="P50" s="25">
        <v>39082</v>
      </c>
      <c r="Q50" s="61">
        <v>164.74356358263401</v>
      </c>
      <c r="R50" s="16">
        <v>173.46989341097901</v>
      </c>
      <c r="S50" s="16">
        <v>187.00822377229599</v>
      </c>
      <c r="T50" s="16">
        <v>187.33457180845801</v>
      </c>
      <c r="U50" s="65">
        <v>219.72496559566301</v>
      </c>
      <c r="V50" s="66">
        <v>153.46786778611201</v>
      </c>
      <c r="W50" s="61">
        <v>155.03182507132399</v>
      </c>
      <c r="X50" s="16">
        <v>159.02694312342101</v>
      </c>
      <c r="Y50" s="16">
        <v>176.76784507147801</v>
      </c>
      <c r="Z50" s="64">
        <v>177.08058041954499</v>
      </c>
      <c r="AA50" s="150">
        <f t="shared" si="1"/>
        <v>3.9931966349948E-2</v>
      </c>
      <c r="AB50" s="150">
        <f t="shared" si="1"/>
        <v>9.4007135404670761E-2</v>
      </c>
      <c r="AC50" s="150">
        <f t="shared" si="1"/>
        <v>3.4470430060487445E-2</v>
      </c>
      <c r="AD50" s="150">
        <f t="shared" si="1"/>
        <v>-2.063411814455185E-2</v>
      </c>
      <c r="AE50" s="150">
        <f t="shared" si="1"/>
        <v>8.6223199872170753E-3</v>
      </c>
      <c r="AF50" s="150">
        <f t="shared" si="1"/>
        <v>1.7594338292810985E-2</v>
      </c>
      <c r="AG50" s="150">
        <f t="shared" si="1"/>
        <v>0.157473524317991</v>
      </c>
      <c r="AH50" s="150">
        <f t="shared" si="1"/>
        <v>0.10401594108843004</v>
      </c>
      <c r="AI50" s="150">
        <f t="shared" si="1"/>
        <v>2.6762956585365982E-2</v>
      </c>
      <c r="AJ50" s="150">
        <f t="shared" si="1"/>
        <v>6.2803165111663839E-2</v>
      </c>
    </row>
    <row r="51" spans="16:36" x14ac:dyDescent="0.25">
      <c r="P51" s="25">
        <v>39172</v>
      </c>
      <c r="Q51" s="61">
        <v>168.32362045833301</v>
      </c>
      <c r="R51" s="16">
        <v>175.698229842204</v>
      </c>
      <c r="S51" s="16">
        <v>193.67985533568901</v>
      </c>
      <c r="T51" s="16">
        <v>192.416844793775</v>
      </c>
      <c r="U51" s="65">
        <v>219.16390182147501</v>
      </c>
      <c r="V51" s="66">
        <v>158.758919706733</v>
      </c>
      <c r="W51" s="61">
        <v>161.90477599002699</v>
      </c>
      <c r="X51" s="16">
        <v>163.94517626431499</v>
      </c>
      <c r="Y51" s="16">
        <v>178.81246381767301</v>
      </c>
      <c r="Z51" s="64">
        <v>176.79259418901799</v>
      </c>
      <c r="AA51" s="150">
        <f t="shared" ref="AA51:AJ76" si="2">IFERROR(Q51/Q47-1,"NULL")</f>
        <v>4.0641942462851466E-2</v>
      </c>
      <c r="AB51" s="150">
        <f t="shared" si="2"/>
        <v>7.4378748139416917E-2</v>
      </c>
      <c r="AC51" s="150">
        <f t="shared" si="2"/>
        <v>3.4096771974699847E-2</v>
      </c>
      <c r="AD51" s="150">
        <f t="shared" si="2"/>
        <v>8.3851846622262638E-3</v>
      </c>
      <c r="AE51" s="150">
        <f t="shared" si="2"/>
        <v>3.1796566093321488E-2</v>
      </c>
      <c r="AF51" s="150">
        <f t="shared" si="2"/>
        <v>7.110551736325732E-2</v>
      </c>
      <c r="AG51" s="150">
        <f t="shared" si="2"/>
        <v>0.1701518763706058</v>
      </c>
      <c r="AH51" s="150">
        <f t="shared" si="2"/>
        <v>9.5529810239267432E-2</v>
      </c>
      <c r="AI51" s="150">
        <f t="shared" si="2"/>
        <v>2.8280762659738778E-2</v>
      </c>
      <c r="AJ51" s="150">
        <f t="shared" si="2"/>
        <v>5.9988428374044833E-2</v>
      </c>
    </row>
    <row r="52" spans="16:36" x14ac:dyDescent="0.25">
      <c r="P52" s="25">
        <v>39263</v>
      </c>
      <c r="Q52" s="61">
        <v>174.864094254463</v>
      </c>
      <c r="R52" s="16">
        <v>178.65606073063199</v>
      </c>
      <c r="S52" s="16">
        <v>199.060520797084</v>
      </c>
      <c r="T52" s="16">
        <v>197.078319781706</v>
      </c>
      <c r="U52" s="65">
        <v>218.90984749666899</v>
      </c>
      <c r="V52" s="66">
        <v>167.536819104297</v>
      </c>
      <c r="W52" s="61">
        <v>166.79772141621001</v>
      </c>
      <c r="X52" s="16">
        <v>169.48268917871201</v>
      </c>
      <c r="Y52" s="16">
        <v>182.78693319771099</v>
      </c>
      <c r="Z52" s="64">
        <v>172.42639491018801</v>
      </c>
      <c r="AA52" s="150">
        <f t="shared" si="2"/>
        <v>5.6365646783739898E-2</v>
      </c>
      <c r="AB52" s="150">
        <f t="shared" si="2"/>
        <v>6.1534531116383295E-2</v>
      </c>
      <c r="AC52" s="150">
        <f t="shared" si="2"/>
        <v>3.0066384468235618E-2</v>
      </c>
      <c r="AD52" s="150">
        <f t="shared" si="2"/>
        <v>4.0616782338555923E-2</v>
      </c>
      <c r="AE52" s="150">
        <f t="shared" si="2"/>
        <v>1.376997418884196E-2</v>
      </c>
      <c r="AF52" s="150">
        <f t="shared" si="2"/>
        <v>0.13002407624698153</v>
      </c>
      <c r="AG52" s="150">
        <f t="shared" si="2"/>
        <v>0.15378371111422795</v>
      </c>
      <c r="AH52" s="150">
        <f t="shared" si="2"/>
        <v>0.10653235390331117</v>
      </c>
      <c r="AI52" s="150">
        <f t="shared" si="2"/>
        <v>4.622623652622071E-2</v>
      </c>
      <c r="AJ52" s="150">
        <f t="shared" si="2"/>
        <v>4.8723314624829595E-2</v>
      </c>
    </row>
    <row r="53" spans="16:36" x14ac:dyDescent="0.25">
      <c r="P53" s="25">
        <v>39355</v>
      </c>
      <c r="Q53" s="61">
        <v>172.45222502132901</v>
      </c>
      <c r="R53" s="16">
        <v>179.14462412250001</v>
      </c>
      <c r="S53" s="16">
        <v>194.24487096488201</v>
      </c>
      <c r="T53" s="16">
        <v>190.10353063934301</v>
      </c>
      <c r="U53" s="65">
        <v>219.66335291383299</v>
      </c>
      <c r="V53" s="66">
        <v>173.01922000869001</v>
      </c>
      <c r="W53" s="61">
        <v>169.76581709451301</v>
      </c>
      <c r="X53" s="16">
        <v>169.98578046234499</v>
      </c>
      <c r="Y53" s="16">
        <v>187.29997863065199</v>
      </c>
      <c r="Z53" s="64">
        <v>169.52127738458199</v>
      </c>
      <c r="AA53" s="150">
        <f t="shared" si="2"/>
        <v>3.9662411044150359E-2</v>
      </c>
      <c r="AB53" s="150">
        <f t="shared" si="2"/>
        <v>4.5244229575895911E-2</v>
      </c>
      <c r="AC53" s="150">
        <f t="shared" si="2"/>
        <v>2.4840767950923048E-2</v>
      </c>
      <c r="AD53" s="150">
        <f t="shared" si="2"/>
        <v>1.6472902721049287E-2</v>
      </c>
      <c r="AE53" s="150">
        <f t="shared" si="2"/>
        <v>1.0279876682164346E-3</v>
      </c>
      <c r="AF53" s="150">
        <f t="shared" si="2"/>
        <v>0.14172893169070688</v>
      </c>
      <c r="AG53" s="150">
        <f t="shared" si="2"/>
        <v>0.12939482863981322</v>
      </c>
      <c r="AH53" s="150">
        <f t="shared" si="2"/>
        <v>8.9874509707544625E-2</v>
      </c>
      <c r="AI53" s="150">
        <f t="shared" si="2"/>
        <v>6.7056147803176813E-2</v>
      </c>
      <c r="AJ53" s="150">
        <f t="shared" si="2"/>
        <v>4.7535432104242048E-3</v>
      </c>
    </row>
    <row r="54" spans="16:36" x14ac:dyDescent="0.25">
      <c r="P54" s="25">
        <v>39447</v>
      </c>
      <c r="Q54" s="61">
        <v>165.40721321499001</v>
      </c>
      <c r="R54" s="16">
        <v>176.05607473962601</v>
      </c>
      <c r="S54" s="16">
        <v>187.11565204761899</v>
      </c>
      <c r="T54" s="16">
        <v>179.658244282288</v>
      </c>
      <c r="U54" s="65">
        <v>223.70406009760299</v>
      </c>
      <c r="V54" s="66">
        <v>172.554575638518</v>
      </c>
      <c r="W54" s="61">
        <v>169.499617113966</v>
      </c>
      <c r="X54" s="16">
        <v>168.109791201858</v>
      </c>
      <c r="Y54" s="16">
        <v>186.06507167809801</v>
      </c>
      <c r="Z54" s="64">
        <v>166.95667983116601</v>
      </c>
      <c r="AA54" s="150">
        <f t="shared" si="2"/>
        <v>4.0283797310425307E-3</v>
      </c>
      <c r="AB54" s="150">
        <f t="shared" si="2"/>
        <v>1.4908531260348967E-2</v>
      </c>
      <c r="AC54" s="150">
        <f t="shared" si="2"/>
        <v>5.7445749259565915E-4</v>
      </c>
      <c r="AD54" s="150">
        <f t="shared" si="2"/>
        <v>-4.0976566429066552E-2</v>
      </c>
      <c r="AE54" s="150">
        <f t="shared" si="2"/>
        <v>1.8109432813667059E-2</v>
      </c>
      <c r="AF54" s="150">
        <f t="shared" si="2"/>
        <v>0.12436940792718332</v>
      </c>
      <c r="AG54" s="150">
        <f t="shared" si="2"/>
        <v>9.3321432783145974E-2</v>
      </c>
      <c r="AH54" s="150">
        <f t="shared" si="2"/>
        <v>5.7115152313452766E-2</v>
      </c>
      <c r="AI54" s="150">
        <f t="shared" si="2"/>
        <v>5.2595689011542657E-2</v>
      </c>
      <c r="AJ54" s="150">
        <f t="shared" si="2"/>
        <v>-5.7171150921197067E-2</v>
      </c>
    </row>
    <row r="55" spans="16:36" x14ac:dyDescent="0.25">
      <c r="P55" s="25">
        <v>39538</v>
      </c>
      <c r="Q55" s="61">
        <v>163.77635571663799</v>
      </c>
      <c r="R55" s="16">
        <v>173.026845621322</v>
      </c>
      <c r="S55" s="16">
        <v>184.35124168720901</v>
      </c>
      <c r="T55" s="16">
        <v>176.143623881282</v>
      </c>
      <c r="U55" s="65">
        <v>214.08835452013699</v>
      </c>
      <c r="V55" s="66">
        <v>172.49351035739701</v>
      </c>
      <c r="W55" s="61">
        <v>160.83224889238301</v>
      </c>
      <c r="X55" s="16">
        <v>168.17554746474801</v>
      </c>
      <c r="Y55" s="16">
        <v>180.83587462515601</v>
      </c>
      <c r="Z55" s="64">
        <v>163.16671593559499</v>
      </c>
      <c r="AA55" s="150">
        <f t="shared" si="2"/>
        <v>-2.7015012683978323E-2</v>
      </c>
      <c r="AB55" s="150">
        <f t="shared" si="2"/>
        <v>-1.5204388930276647E-2</v>
      </c>
      <c r="AC55" s="150">
        <f t="shared" si="2"/>
        <v>-4.8165120901765945E-2</v>
      </c>
      <c r="AD55" s="150">
        <f t="shared" si="2"/>
        <v>-8.4572745852547482E-2</v>
      </c>
      <c r="AE55" s="150">
        <f t="shared" si="2"/>
        <v>-2.3158682881419201E-2</v>
      </c>
      <c r="AF55" s="150">
        <f t="shared" si="2"/>
        <v>8.6512245586170655E-2</v>
      </c>
      <c r="AG55" s="150">
        <f t="shared" si="2"/>
        <v>-6.6244314973762375E-3</v>
      </c>
      <c r="AH55" s="150">
        <f t="shared" si="2"/>
        <v>2.5803572247912632E-2</v>
      </c>
      <c r="AI55" s="150">
        <f t="shared" si="2"/>
        <v>1.1315826449022959E-2</v>
      </c>
      <c r="AJ55" s="150">
        <f t="shared" si="2"/>
        <v>-7.7072675560464265E-2</v>
      </c>
    </row>
    <row r="56" spans="16:36" x14ac:dyDescent="0.25">
      <c r="P56" s="25">
        <v>39629</v>
      </c>
      <c r="Q56" s="61">
        <v>163.281463473222</v>
      </c>
      <c r="R56" s="16">
        <v>172.27008738571701</v>
      </c>
      <c r="S56" s="16">
        <v>181.36586866689001</v>
      </c>
      <c r="T56" s="16">
        <v>175.06459328649501</v>
      </c>
      <c r="U56" s="65">
        <v>201.988366359434</v>
      </c>
      <c r="V56" s="66">
        <v>162.17942772766801</v>
      </c>
      <c r="W56" s="61">
        <v>155.6385860126</v>
      </c>
      <c r="X56" s="16">
        <v>166.51816678986401</v>
      </c>
      <c r="Y56" s="16">
        <v>177.22582028273001</v>
      </c>
      <c r="Z56" s="64">
        <v>159.20778359616801</v>
      </c>
      <c r="AA56" s="150">
        <f t="shared" si="2"/>
        <v>-6.6237902244161706E-2</v>
      </c>
      <c r="AB56" s="150">
        <f t="shared" si="2"/>
        <v>-3.5744509975194294E-2</v>
      </c>
      <c r="AC56" s="150">
        <f t="shared" si="2"/>
        <v>-8.8890816015855578E-2</v>
      </c>
      <c r="AD56" s="150">
        <f t="shared" si="2"/>
        <v>-0.11170039667272647</v>
      </c>
      <c r="AE56" s="150">
        <f t="shared" si="2"/>
        <v>-7.7298857638153917E-2</v>
      </c>
      <c r="AF56" s="150">
        <f t="shared" si="2"/>
        <v>-3.1977397000081731E-2</v>
      </c>
      <c r="AG56" s="150">
        <f t="shared" si="2"/>
        <v>-6.6902205311094365E-2</v>
      </c>
      <c r="AH56" s="150">
        <f t="shared" si="2"/>
        <v>-1.7491593998263943E-2</v>
      </c>
      <c r="AI56" s="150">
        <f t="shared" si="2"/>
        <v>-3.0424017831547134E-2</v>
      </c>
      <c r="AJ56" s="150">
        <f t="shared" si="2"/>
        <v>-7.6662342333986611E-2</v>
      </c>
    </row>
    <row r="57" spans="16:36" x14ac:dyDescent="0.25">
      <c r="P57" s="25">
        <v>39721</v>
      </c>
      <c r="Q57" s="61">
        <v>154.39127625973501</v>
      </c>
      <c r="R57" s="16">
        <v>166.34739815740099</v>
      </c>
      <c r="S57" s="16">
        <v>169.26949241130399</v>
      </c>
      <c r="T57" s="16">
        <v>167.16077846227299</v>
      </c>
      <c r="U57" s="65">
        <v>189.353903025645</v>
      </c>
      <c r="V57" s="66">
        <v>152.178955002115</v>
      </c>
      <c r="W57" s="61">
        <v>153.869193647424</v>
      </c>
      <c r="X57" s="16">
        <v>162.61348207488101</v>
      </c>
      <c r="Y57" s="16">
        <v>168.86448102237301</v>
      </c>
      <c r="Z57" s="64">
        <v>154.734881468135</v>
      </c>
      <c r="AA57" s="150">
        <f t="shared" si="2"/>
        <v>-0.10473015792843621</v>
      </c>
      <c r="AB57" s="150">
        <f t="shared" si="2"/>
        <v>-7.1435166016191487E-2</v>
      </c>
      <c r="AC57" s="150">
        <f t="shared" si="2"/>
        <v>-0.12857677234676324</v>
      </c>
      <c r="AD57" s="150">
        <f t="shared" si="2"/>
        <v>-0.12068556591195623</v>
      </c>
      <c r="AE57" s="150">
        <f t="shared" si="2"/>
        <v>-0.13798136778908876</v>
      </c>
      <c r="AF57" s="150">
        <f t="shared" si="2"/>
        <v>-0.12045057771921697</v>
      </c>
      <c r="AG57" s="150">
        <f t="shared" si="2"/>
        <v>-9.3638541133630904E-2</v>
      </c>
      <c r="AH57" s="150">
        <f t="shared" si="2"/>
        <v>-4.3370088765142811E-2</v>
      </c>
      <c r="AI57" s="150">
        <f t="shared" si="2"/>
        <v>-9.8427654626875527E-2</v>
      </c>
      <c r="AJ57" s="150">
        <f t="shared" si="2"/>
        <v>-8.7224424830766534E-2</v>
      </c>
    </row>
    <row r="58" spans="16:36" x14ac:dyDescent="0.25">
      <c r="P58" s="25">
        <v>39813</v>
      </c>
      <c r="Q58" s="61">
        <v>142.07700139946499</v>
      </c>
      <c r="R58" s="16">
        <v>154.95835905822</v>
      </c>
      <c r="S58" s="16">
        <v>156.73091532916001</v>
      </c>
      <c r="T58" s="16">
        <v>157.061568961234</v>
      </c>
      <c r="U58" s="65">
        <v>170.159052558057</v>
      </c>
      <c r="V58" s="66">
        <v>149.583581816768</v>
      </c>
      <c r="W58" s="61">
        <v>150.17784279118999</v>
      </c>
      <c r="X58" s="16">
        <v>159.85224471586</v>
      </c>
      <c r="Y58" s="16">
        <v>157.27322956225899</v>
      </c>
      <c r="Z58" s="64">
        <v>146.58544277907299</v>
      </c>
      <c r="AA58" s="150">
        <f t="shared" si="2"/>
        <v>-0.14104712462086699</v>
      </c>
      <c r="AB58" s="150">
        <f t="shared" si="2"/>
        <v>-0.11983520428140859</v>
      </c>
      <c r="AC58" s="150">
        <f t="shared" si="2"/>
        <v>-0.16238479456933075</v>
      </c>
      <c r="AD58" s="150">
        <f t="shared" si="2"/>
        <v>-0.1257758886118745</v>
      </c>
      <c r="AE58" s="150">
        <f t="shared" si="2"/>
        <v>-0.23935644045165783</v>
      </c>
      <c r="AF58" s="150">
        <f t="shared" si="2"/>
        <v>-0.1331230640320521</v>
      </c>
      <c r="AG58" s="150">
        <f t="shared" si="2"/>
        <v>-0.11399302636645292</v>
      </c>
      <c r="AH58" s="150">
        <f t="shared" si="2"/>
        <v>-4.9119961585597061E-2</v>
      </c>
      <c r="AI58" s="150">
        <f t="shared" si="2"/>
        <v>-0.15474071439722104</v>
      </c>
      <c r="AJ58" s="150">
        <f t="shared" si="2"/>
        <v>-0.12201510638983304</v>
      </c>
    </row>
    <row r="59" spans="16:36" x14ac:dyDescent="0.25">
      <c r="P59" s="25">
        <v>39903</v>
      </c>
      <c r="Q59" s="61">
        <v>131.30704310140999</v>
      </c>
      <c r="R59" s="16">
        <v>143.04874204089401</v>
      </c>
      <c r="S59" s="16">
        <v>151.75133736644</v>
      </c>
      <c r="T59" s="16">
        <v>149.19107102985799</v>
      </c>
      <c r="U59" s="65">
        <v>163.18352550407201</v>
      </c>
      <c r="V59" s="66">
        <v>136.64888113150201</v>
      </c>
      <c r="W59" s="61">
        <v>134.48794350195899</v>
      </c>
      <c r="X59" s="16">
        <v>149.76638572305299</v>
      </c>
      <c r="Y59" s="16">
        <v>147.546187057027</v>
      </c>
      <c r="Z59" s="64">
        <v>135.84536552814399</v>
      </c>
      <c r="AA59" s="150">
        <f t="shared" si="2"/>
        <v>-0.19825396940328588</v>
      </c>
      <c r="AB59" s="150">
        <f t="shared" si="2"/>
        <v>-0.1732569502309288</v>
      </c>
      <c r="AC59" s="150">
        <f t="shared" si="2"/>
        <v>-0.1768358272090278</v>
      </c>
      <c r="AD59" s="150">
        <f t="shared" si="2"/>
        <v>-0.15301463804099769</v>
      </c>
      <c r="AE59" s="150">
        <f t="shared" si="2"/>
        <v>-0.2377748623000272</v>
      </c>
      <c r="AF59" s="150">
        <f t="shared" si="2"/>
        <v>-0.20780276980639401</v>
      </c>
      <c r="AG59" s="150">
        <f t="shared" si="2"/>
        <v>-0.16379989443567167</v>
      </c>
      <c r="AH59" s="150">
        <f t="shared" si="2"/>
        <v>-0.10946396202785569</v>
      </c>
      <c r="AI59" s="150">
        <f t="shared" si="2"/>
        <v>-0.18408785113646964</v>
      </c>
      <c r="AJ59" s="150">
        <f t="shared" si="2"/>
        <v>-0.16744438503153591</v>
      </c>
    </row>
    <row r="60" spans="16:36" x14ac:dyDescent="0.25">
      <c r="P60" s="25">
        <v>39994</v>
      </c>
      <c r="Q60" s="61">
        <v>121.765225562891</v>
      </c>
      <c r="R60" s="16">
        <v>135.374147929782</v>
      </c>
      <c r="S60" s="16">
        <v>149.20327301576199</v>
      </c>
      <c r="T60" s="16">
        <v>138.42095188329</v>
      </c>
      <c r="U60" s="65">
        <v>155.366232622236</v>
      </c>
      <c r="V60" s="66">
        <v>126.456440845003</v>
      </c>
      <c r="W60" s="61">
        <v>111.698583859911</v>
      </c>
      <c r="X60" s="16">
        <v>133.89655199003201</v>
      </c>
      <c r="Y60" s="16">
        <v>138.74522135638301</v>
      </c>
      <c r="Z60" s="64">
        <v>126.383694025406</v>
      </c>
      <c r="AA60" s="150">
        <f t="shared" si="2"/>
        <v>-0.25426179449414121</v>
      </c>
      <c r="AB60" s="150">
        <f t="shared" si="2"/>
        <v>-0.21417496221107779</v>
      </c>
      <c r="AC60" s="150">
        <f t="shared" si="2"/>
        <v>-0.17733543740912039</v>
      </c>
      <c r="AD60" s="150">
        <f t="shared" si="2"/>
        <v>-0.20931497749083572</v>
      </c>
      <c r="AE60" s="150">
        <f t="shared" si="2"/>
        <v>-0.23081593547934787</v>
      </c>
      <c r="AF60" s="150">
        <f t="shared" si="2"/>
        <v>-0.22026830025970445</v>
      </c>
      <c r="AG60" s="150">
        <f t="shared" si="2"/>
        <v>-0.28232074884779379</v>
      </c>
      <c r="AH60" s="150">
        <f t="shared" si="2"/>
        <v>-0.19590423933142698</v>
      </c>
      <c r="AI60" s="150">
        <f t="shared" si="2"/>
        <v>-0.21712749792867958</v>
      </c>
      <c r="AJ60" s="150">
        <f t="shared" si="2"/>
        <v>-0.20617138703482374</v>
      </c>
    </row>
    <row r="61" spans="16:36" x14ac:dyDescent="0.25">
      <c r="P61" s="25">
        <v>40086</v>
      </c>
      <c r="Q61" s="61">
        <v>120.374206808395</v>
      </c>
      <c r="R61" s="16">
        <v>133.38279849917501</v>
      </c>
      <c r="S61" s="16">
        <v>145.740849570915</v>
      </c>
      <c r="T61" s="16">
        <v>128.88464598885801</v>
      </c>
      <c r="U61" s="65">
        <v>148.62610245401899</v>
      </c>
      <c r="V61" s="66">
        <v>113.610008466881</v>
      </c>
      <c r="W61" s="61">
        <v>101.087981872882</v>
      </c>
      <c r="X61" s="16">
        <v>125.68567007317699</v>
      </c>
      <c r="Y61" s="16">
        <v>132.175411021549</v>
      </c>
      <c r="Z61" s="64">
        <v>121.475910909932</v>
      </c>
      <c r="AA61" s="150">
        <f t="shared" si="2"/>
        <v>-0.22033025618696567</v>
      </c>
      <c r="AB61" s="150">
        <f t="shared" si="2"/>
        <v>-0.1981672092462442</v>
      </c>
      <c r="AC61" s="150">
        <f t="shared" si="2"/>
        <v>-0.13900108345109985</v>
      </c>
      <c r="AD61" s="150">
        <f t="shared" si="2"/>
        <v>-0.22897795060253101</v>
      </c>
      <c r="AE61" s="150">
        <f t="shared" si="2"/>
        <v>-0.21508825495986772</v>
      </c>
      <c r="AF61" s="150">
        <f t="shared" si="2"/>
        <v>-0.2534446798816431</v>
      </c>
      <c r="AG61" s="150">
        <f t="shared" si="2"/>
        <v>-0.34302650532818746</v>
      </c>
      <c r="AH61" s="150">
        <f t="shared" si="2"/>
        <v>-0.22708948563501841</v>
      </c>
      <c r="AI61" s="150">
        <f t="shared" si="2"/>
        <v>-0.21726931429684759</v>
      </c>
      <c r="AJ61" s="150">
        <f t="shared" si="2"/>
        <v>-0.21494164885538181</v>
      </c>
    </row>
    <row r="62" spans="16:36" x14ac:dyDescent="0.25">
      <c r="P62" s="25">
        <v>40178</v>
      </c>
      <c r="Q62" s="61">
        <v>121.87434577643</v>
      </c>
      <c r="R62" s="16">
        <v>130.78152921499401</v>
      </c>
      <c r="S62" s="16">
        <v>141.38240479126901</v>
      </c>
      <c r="T62" s="16">
        <v>125.58877682392</v>
      </c>
      <c r="U62" s="65">
        <v>143.72229293974701</v>
      </c>
      <c r="V62" s="66">
        <v>100.145116204197</v>
      </c>
      <c r="W62" s="61">
        <v>99.618982037877799</v>
      </c>
      <c r="X62" s="16">
        <v>123.45336808322899</v>
      </c>
      <c r="Y62" s="16">
        <v>128.88298907179501</v>
      </c>
      <c r="Z62" s="64">
        <v>119.53941058393301</v>
      </c>
      <c r="AA62" s="150">
        <f t="shared" si="2"/>
        <v>-0.1421951154939779</v>
      </c>
      <c r="AB62" s="150">
        <f t="shared" si="2"/>
        <v>-0.156021462734659</v>
      </c>
      <c r="AC62" s="150">
        <f t="shared" si="2"/>
        <v>-9.7929055704528145E-2</v>
      </c>
      <c r="AD62" s="150">
        <f t="shared" si="2"/>
        <v>-0.20038506138368029</v>
      </c>
      <c r="AE62" s="150">
        <f t="shared" si="2"/>
        <v>-0.15536499070062681</v>
      </c>
      <c r="AF62" s="150">
        <f t="shared" si="2"/>
        <v>-0.33050729907731802</v>
      </c>
      <c r="AG62" s="150">
        <f t="shared" si="2"/>
        <v>-0.33665992142136536</v>
      </c>
      <c r="AH62" s="150">
        <f t="shared" si="2"/>
        <v>-0.2277032561996899</v>
      </c>
      <c r="AI62" s="150">
        <f t="shared" si="2"/>
        <v>-0.18051540347637662</v>
      </c>
      <c r="AJ62" s="150">
        <f t="shared" si="2"/>
        <v>-0.18450694477147056</v>
      </c>
    </row>
    <row r="63" spans="16:36" x14ac:dyDescent="0.25">
      <c r="P63" s="25">
        <v>40268</v>
      </c>
      <c r="Q63" s="61">
        <v>118.059846091249</v>
      </c>
      <c r="R63" s="16">
        <v>128.285565096243</v>
      </c>
      <c r="S63" s="16">
        <v>137.13176462666999</v>
      </c>
      <c r="T63" s="16">
        <v>126.69608464013299</v>
      </c>
      <c r="U63" s="65">
        <v>136.97598272509501</v>
      </c>
      <c r="V63" s="66">
        <v>99.554978461863797</v>
      </c>
      <c r="W63" s="61">
        <v>109.44755659209299</v>
      </c>
      <c r="X63" s="16">
        <v>120.15395428367</v>
      </c>
      <c r="Y63" s="16">
        <v>129.69044684100299</v>
      </c>
      <c r="Z63" s="64">
        <v>120.191659206634</v>
      </c>
      <c r="AA63" s="150">
        <f t="shared" si="2"/>
        <v>-0.10088717784871615</v>
      </c>
      <c r="AB63" s="150">
        <f t="shared" si="2"/>
        <v>-0.10320382223585434</v>
      </c>
      <c r="AC63" s="150">
        <f t="shared" si="2"/>
        <v>-9.6339004278212959E-2</v>
      </c>
      <c r="AD63" s="150">
        <f t="shared" si="2"/>
        <v>-0.15077970976710142</v>
      </c>
      <c r="AE63" s="150">
        <f t="shared" si="2"/>
        <v>-0.16060164589545545</v>
      </c>
      <c r="AF63" s="150">
        <f t="shared" si="2"/>
        <v>-0.2714541265357413</v>
      </c>
      <c r="AG63" s="150">
        <f t="shared" si="2"/>
        <v>-0.18619057038002262</v>
      </c>
      <c r="AH63" s="150">
        <f t="shared" si="2"/>
        <v>-0.19772415082608785</v>
      </c>
      <c r="AI63" s="150">
        <f t="shared" si="2"/>
        <v>-0.12101797120058899</v>
      </c>
      <c r="AJ63" s="150">
        <f t="shared" si="2"/>
        <v>-0.11523180242955655</v>
      </c>
    </row>
    <row r="64" spans="16:36" x14ac:dyDescent="0.25">
      <c r="P64" s="25">
        <v>40359</v>
      </c>
      <c r="Q64" s="61">
        <v>112.67554464349401</v>
      </c>
      <c r="R64" s="16">
        <v>128.973942647016</v>
      </c>
      <c r="S64" s="16">
        <v>132.14906664321401</v>
      </c>
      <c r="T64" s="16">
        <v>126.425167013299</v>
      </c>
      <c r="U64" s="65">
        <v>136.25817983191999</v>
      </c>
      <c r="V64" s="66">
        <v>97.152062693786107</v>
      </c>
      <c r="W64" s="61">
        <v>117.54113511121101</v>
      </c>
      <c r="X64" s="16">
        <v>119.36338266531099</v>
      </c>
      <c r="Y64" s="16">
        <v>130.43977377762999</v>
      </c>
      <c r="Z64" s="64">
        <v>126.31214806794701</v>
      </c>
      <c r="AA64" s="150">
        <f t="shared" si="2"/>
        <v>-7.4649234848271462E-2</v>
      </c>
      <c r="AB64" s="150">
        <f t="shared" si="2"/>
        <v>-4.7277898924141359E-2</v>
      </c>
      <c r="AC64" s="150">
        <f t="shared" si="2"/>
        <v>-0.11430182480478401</v>
      </c>
      <c r="AD64" s="150">
        <f t="shared" si="2"/>
        <v>-8.6661626775296874E-2</v>
      </c>
      <c r="AE64" s="150">
        <f t="shared" si="2"/>
        <v>-0.12298716695265521</v>
      </c>
      <c r="AF64" s="150">
        <f t="shared" si="2"/>
        <v>-0.23173495913217357</v>
      </c>
      <c r="AG64" s="150">
        <f t="shared" si="2"/>
        <v>5.2306403979369698E-2</v>
      </c>
      <c r="AH64" s="150">
        <f t="shared" si="2"/>
        <v>-0.10854028060261733</v>
      </c>
      <c r="AI64" s="150">
        <f t="shared" si="2"/>
        <v>-5.9861143306835229E-2</v>
      </c>
      <c r="AJ64" s="150">
        <f t="shared" si="2"/>
        <v>-5.6610117318312003E-4</v>
      </c>
    </row>
    <row r="65" spans="16:36" x14ac:dyDescent="0.25">
      <c r="P65" s="25">
        <v>40451</v>
      </c>
      <c r="Q65" s="61">
        <v>110.38892325215799</v>
      </c>
      <c r="R65" s="16">
        <v>125.29396341287</v>
      </c>
      <c r="S65" s="16">
        <v>131.90000881247201</v>
      </c>
      <c r="T65" s="16">
        <v>126.18971115556199</v>
      </c>
      <c r="U65" s="65">
        <v>133.23914742994</v>
      </c>
      <c r="V65" s="66">
        <v>99.159176836336897</v>
      </c>
      <c r="W65" s="61">
        <v>113.867889093283</v>
      </c>
      <c r="X65" s="16">
        <v>120.421624063946</v>
      </c>
      <c r="Y65" s="16">
        <v>129.19309520034699</v>
      </c>
      <c r="Z65" s="64">
        <v>135.29405357354801</v>
      </c>
      <c r="AA65" s="150">
        <f t="shared" si="2"/>
        <v>-8.2952019547933742E-2</v>
      </c>
      <c r="AB65" s="150">
        <f t="shared" si="2"/>
        <v>-6.0643764993092764E-2</v>
      </c>
      <c r="AC65" s="150">
        <f t="shared" si="2"/>
        <v>-9.4968849153773349E-2</v>
      </c>
      <c r="AD65" s="150">
        <f t="shared" si="2"/>
        <v>-2.0909665481247397E-2</v>
      </c>
      <c r="AE65" s="150">
        <f t="shared" si="2"/>
        <v>-0.10352794542828914</v>
      </c>
      <c r="AF65" s="150">
        <f t="shared" si="2"/>
        <v>-0.12719681853343701</v>
      </c>
      <c r="AG65" s="150">
        <f t="shared" si="2"/>
        <v>0.12642360628459004</v>
      </c>
      <c r="AH65" s="150">
        <f t="shared" si="2"/>
        <v>-4.1882626763784181E-2</v>
      </c>
      <c r="AI65" s="150">
        <f t="shared" si="2"/>
        <v>-2.2563317928444238E-2</v>
      </c>
      <c r="AJ65" s="150">
        <f t="shared" si="2"/>
        <v>0.11375212221179765</v>
      </c>
    </row>
    <row r="66" spans="16:36" x14ac:dyDescent="0.25">
      <c r="P66" s="25">
        <v>40543</v>
      </c>
      <c r="Q66" s="61">
        <v>108.78908862157201</v>
      </c>
      <c r="R66" s="16">
        <v>118.569679134862</v>
      </c>
      <c r="S66" s="16">
        <v>133.57875808658599</v>
      </c>
      <c r="T66" s="16">
        <v>128.19807327031299</v>
      </c>
      <c r="U66" s="65">
        <v>130.824212442261</v>
      </c>
      <c r="V66" s="66">
        <v>101.534502221078</v>
      </c>
      <c r="W66" s="61">
        <v>115.636291553101</v>
      </c>
      <c r="X66" s="16">
        <v>119.8966361791</v>
      </c>
      <c r="Y66" s="16">
        <v>130.29145753274699</v>
      </c>
      <c r="Z66" s="64">
        <v>140.06104169172201</v>
      </c>
      <c r="AA66" s="150">
        <f t="shared" si="2"/>
        <v>-0.10736678889634399</v>
      </c>
      <c r="AB66" s="150">
        <f t="shared" si="2"/>
        <v>-9.3375954184300336E-2</v>
      </c>
      <c r="AC66" s="150">
        <f t="shared" si="2"/>
        <v>-5.5195317381989573E-2</v>
      </c>
      <c r="AD66" s="150">
        <f t="shared" si="2"/>
        <v>2.0776509751753602E-2</v>
      </c>
      <c r="AE66" s="150">
        <f t="shared" si="2"/>
        <v>-8.974307488187161E-2</v>
      </c>
      <c r="AF66" s="150">
        <f t="shared" si="2"/>
        <v>1.3873727142600156E-2</v>
      </c>
      <c r="AG66" s="150">
        <f t="shared" si="2"/>
        <v>0.16078571761687943</v>
      </c>
      <c r="AH66" s="150">
        <f t="shared" si="2"/>
        <v>-2.8810327003238489E-2</v>
      </c>
      <c r="AI66" s="150">
        <f t="shared" si="2"/>
        <v>1.0928272777467773E-2</v>
      </c>
      <c r="AJ66" s="150">
        <f t="shared" si="2"/>
        <v>0.17167251375545312</v>
      </c>
    </row>
    <row r="67" spans="16:36" x14ac:dyDescent="0.25">
      <c r="P67" s="25">
        <v>40633</v>
      </c>
      <c r="Q67" s="61">
        <v>106.84169716419601</v>
      </c>
      <c r="R67" s="16">
        <v>118.632009759461</v>
      </c>
      <c r="S67" s="16">
        <v>131.727564863476</v>
      </c>
      <c r="T67" s="16">
        <v>132.13934933815699</v>
      </c>
      <c r="U67" s="65">
        <v>131.56078198885899</v>
      </c>
      <c r="V67" s="66">
        <v>100.233366447053</v>
      </c>
      <c r="W67" s="61">
        <v>120.307863634215</v>
      </c>
      <c r="X67" s="16">
        <v>120.40144027357201</v>
      </c>
      <c r="Y67" s="16">
        <v>133.61436254715201</v>
      </c>
      <c r="Z67" s="64">
        <v>141.03178939969899</v>
      </c>
      <c r="AA67" s="150">
        <f t="shared" si="2"/>
        <v>-9.5020866945586535E-2</v>
      </c>
      <c r="AB67" s="150">
        <f t="shared" si="2"/>
        <v>-7.5250518868117955E-2</v>
      </c>
      <c r="AC67" s="150">
        <f t="shared" si="2"/>
        <v>-3.9408810773393643E-2</v>
      </c>
      <c r="AD67" s="150">
        <f t="shared" si="2"/>
        <v>4.2963164279977706E-2</v>
      </c>
      <c r="AE67" s="150">
        <f t="shared" si="2"/>
        <v>-3.9533943312559328E-2</v>
      </c>
      <c r="AF67" s="150">
        <f t="shared" si="2"/>
        <v>6.8142045297019394E-3</v>
      </c>
      <c r="AG67" s="150">
        <f t="shared" si="2"/>
        <v>9.9228410211092744E-2</v>
      </c>
      <c r="AH67" s="150">
        <f t="shared" si="2"/>
        <v>2.0597406999831591E-3</v>
      </c>
      <c r="AI67" s="150">
        <f t="shared" si="2"/>
        <v>3.0256011924761461E-2</v>
      </c>
      <c r="AJ67" s="150">
        <f t="shared" si="2"/>
        <v>0.17339081871926365</v>
      </c>
    </row>
    <row r="68" spans="16:36" x14ac:dyDescent="0.25">
      <c r="P68" s="25">
        <v>40724</v>
      </c>
      <c r="Q68" s="61">
        <v>108.046052898147</v>
      </c>
      <c r="R68" s="16">
        <v>123.944691500874</v>
      </c>
      <c r="S68" s="16">
        <v>129.806983159655</v>
      </c>
      <c r="T68" s="16">
        <v>137.11137100892799</v>
      </c>
      <c r="U68" s="65">
        <v>127.93723173940199</v>
      </c>
      <c r="V68" s="66">
        <v>101.117187356771</v>
      </c>
      <c r="W68" s="61">
        <v>119.890081079753</v>
      </c>
      <c r="X68" s="16">
        <v>122.199561158775</v>
      </c>
      <c r="Y68" s="16">
        <v>135.530549855933</v>
      </c>
      <c r="Z68" s="64">
        <v>143.59792320698199</v>
      </c>
      <c r="AA68" s="150">
        <f t="shared" si="2"/>
        <v>-4.1086925827558685E-2</v>
      </c>
      <c r="AB68" s="150">
        <f t="shared" si="2"/>
        <v>-3.8994319650337173E-2</v>
      </c>
      <c r="AC68" s="150">
        <f t="shared" si="2"/>
        <v>-1.7723042190546434E-2</v>
      </c>
      <c r="AD68" s="150">
        <f t="shared" si="2"/>
        <v>8.4525923501488132E-2</v>
      </c>
      <c r="AE68" s="150">
        <f t="shared" si="2"/>
        <v>-6.1067512444260008E-2</v>
      </c>
      <c r="AF68" s="150">
        <f t="shared" si="2"/>
        <v>4.0813592146597966E-2</v>
      </c>
      <c r="AG68" s="150">
        <f t="shared" si="2"/>
        <v>1.9984033388137368E-2</v>
      </c>
      <c r="AH68" s="150">
        <f t="shared" si="2"/>
        <v>2.3760875656619884E-2</v>
      </c>
      <c r="AI68" s="150">
        <f t="shared" si="2"/>
        <v>3.9027789844082506E-2</v>
      </c>
      <c r="AJ68" s="150">
        <f t="shared" si="2"/>
        <v>0.13684966492483719</v>
      </c>
    </row>
    <row r="69" spans="16:36" x14ac:dyDescent="0.25">
      <c r="P69" s="25">
        <v>40816</v>
      </c>
      <c r="Q69" s="61">
        <v>109.480168828635</v>
      </c>
      <c r="R69" s="16">
        <v>123.656459592289</v>
      </c>
      <c r="S69" s="16">
        <v>130.27387292162001</v>
      </c>
      <c r="T69" s="16">
        <v>141.436870962162</v>
      </c>
      <c r="U69" s="65">
        <v>126.07666295262</v>
      </c>
      <c r="V69" s="66">
        <v>102.84843529828601</v>
      </c>
      <c r="W69" s="61">
        <v>118.374672397372</v>
      </c>
      <c r="X69" s="16">
        <v>124.81938736163301</v>
      </c>
      <c r="Y69" s="16">
        <v>135.99564383586201</v>
      </c>
      <c r="Z69" s="64">
        <v>149.360693944628</v>
      </c>
      <c r="AA69" s="150">
        <f t="shared" si="2"/>
        <v>-8.2322971974928549E-3</v>
      </c>
      <c r="AB69" s="150">
        <f t="shared" si="2"/>
        <v>-1.306929540719437E-2</v>
      </c>
      <c r="AC69" s="150">
        <f t="shared" si="2"/>
        <v>-1.2328550282084905E-2</v>
      </c>
      <c r="AD69" s="150">
        <f t="shared" si="2"/>
        <v>0.12082728193112247</v>
      </c>
      <c r="AE69" s="150">
        <f t="shared" si="2"/>
        <v>-5.3756606939309615E-2</v>
      </c>
      <c r="AF69" s="150">
        <f t="shared" si="2"/>
        <v>3.7205416378539136E-2</v>
      </c>
      <c r="AG69" s="150">
        <f t="shared" si="2"/>
        <v>3.9579053761126248E-2</v>
      </c>
      <c r="AH69" s="150">
        <f t="shared" si="2"/>
        <v>3.6519714228000488E-2</v>
      </c>
      <c r="AI69" s="150">
        <f t="shared" si="2"/>
        <v>5.265411920788754E-2</v>
      </c>
      <c r="AJ69" s="150">
        <f t="shared" si="2"/>
        <v>0.1039708693733028</v>
      </c>
    </row>
    <row r="70" spans="16:36" x14ac:dyDescent="0.25">
      <c r="P70" s="25">
        <v>40908</v>
      </c>
      <c r="Q70" s="61">
        <v>108.13303691197299</v>
      </c>
      <c r="R70" s="16">
        <v>119.166663661036</v>
      </c>
      <c r="S70" s="16">
        <v>130.92109509568101</v>
      </c>
      <c r="T70" s="16">
        <v>144.044646716394</v>
      </c>
      <c r="U70" s="65">
        <v>128.55261181189601</v>
      </c>
      <c r="V70" s="66">
        <v>102.12393129637201</v>
      </c>
      <c r="W70" s="61">
        <v>121.57398469775001</v>
      </c>
      <c r="X70" s="16">
        <v>124.852983444599</v>
      </c>
      <c r="Y70" s="16">
        <v>137.843460301194</v>
      </c>
      <c r="Z70" s="64">
        <v>152.37779811569399</v>
      </c>
      <c r="AA70" s="150">
        <f t="shared" si="2"/>
        <v>-6.0304918251601336E-3</v>
      </c>
      <c r="AB70" s="150">
        <f t="shared" si="2"/>
        <v>5.0348835429923078E-3</v>
      </c>
      <c r="AC70" s="150">
        <f t="shared" si="2"/>
        <v>-1.9895850425426742E-2</v>
      </c>
      <c r="AD70" s="150">
        <f t="shared" si="2"/>
        <v>0.12361007495539811</v>
      </c>
      <c r="AE70" s="150">
        <f t="shared" si="2"/>
        <v>-1.7363763082980932E-2</v>
      </c>
      <c r="AF70" s="150">
        <f t="shared" si="2"/>
        <v>5.8052096814400489E-3</v>
      </c>
      <c r="AG70" s="150">
        <f t="shared" si="2"/>
        <v>5.1348007315872524E-2</v>
      </c>
      <c r="AH70" s="150">
        <f t="shared" si="2"/>
        <v>4.1338501424637908E-2</v>
      </c>
      <c r="AI70" s="150">
        <f t="shared" si="2"/>
        <v>5.7962378435661543E-2</v>
      </c>
      <c r="AJ70" s="150">
        <f t="shared" si="2"/>
        <v>8.7938489355815941E-2</v>
      </c>
    </row>
    <row r="71" spans="16:36" x14ac:dyDescent="0.25">
      <c r="P71" s="25">
        <v>40999</v>
      </c>
      <c r="Q71" s="61">
        <v>106.95562859086399</v>
      </c>
      <c r="R71" s="16">
        <v>118.654378056024</v>
      </c>
      <c r="S71" s="16">
        <v>131.100254297714</v>
      </c>
      <c r="T71" s="16">
        <v>146.165183058606</v>
      </c>
      <c r="U71" s="65">
        <v>126.12649732555001</v>
      </c>
      <c r="V71" s="66">
        <v>103.861281877864</v>
      </c>
      <c r="W71" s="61">
        <v>125.230887179466</v>
      </c>
      <c r="X71" s="16">
        <v>124.631591433091</v>
      </c>
      <c r="Y71" s="16">
        <v>140.41658164192501</v>
      </c>
      <c r="Z71" s="64">
        <v>150.42055823787399</v>
      </c>
      <c r="AA71" s="150">
        <f t="shared" si="2"/>
        <v>1.0663573276348259E-3</v>
      </c>
      <c r="AB71" s="150">
        <f t="shared" si="2"/>
        <v>1.8855194823341748E-4</v>
      </c>
      <c r="AC71" s="150">
        <f t="shared" si="2"/>
        <v>-4.7621814493583603E-3</v>
      </c>
      <c r="AD71" s="150">
        <f t="shared" si="2"/>
        <v>0.10614426202868299</v>
      </c>
      <c r="AE71" s="150">
        <f t="shared" si="2"/>
        <v>-4.1306266055557317E-2</v>
      </c>
      <c r="AF71" s="150">
        <f t="shared" si="2"/>
        <v>3.6194688050584345E-2</v>
      </c>
      <c r="AG71" s="150">
        <f t="shared" si="2"/>
        <v>4.0920214161719315E-2</v>
      </c>
      <c r="AH71" s="150">
        <f t="shared" si="2"/>
        <v>3.5133725559323814E-2</v>
      </c>
      <c r="AI71" s="150">
        <f t="shared" si="2"/>
        <v>5.0909340621016819E-2</v>
      </c>
      <c r="AJ71" s="150">
        <f t="shared" si="2"/>
        <v>6.6572003930023493E-2</v>
      </c>
    </row>
    <row r="72" spans="16:36" x14ac:dyDescent="0.25">
      <c r="P72" s="25">
        <v>41090</v>
      </c>
      <c r="Q72" s="61">
        <v>107.60494228299</v>
      </c>
      <c r="R72" s="16">
        <v>120.693418286718</v>
      </c>
      <c r="S72" s="16">
        <v>133.05652337316999</v>
      </c>
      <c r="T72" s="16">
        <v>149.995059270002</v>
      </c>
      <c r="U72" s="65">
        <v>124.832198942209</v>
      </c>
      <c r="V72" s="66">
        <v>105.053833884225</v>
      </c>
      <c r="W72" s="61">
        <v>126.822593528388</v>
      </c>
      <c r="X72" s="16">
        <v>127.937677530101</v>
      </c>
      <c r="Y72" s="16">
        <v>141.58402655377699</v>
      </c>
      <c r="Z72" s="64">
        <v>152.76917791881499</v>
      </c>
      <c r="AA72" s="150">
        <f t="shared" si="2"/>
        <v>-4.0826166558145527E-3</v>
      </c>
      <c r="AB72" s="150">
        <f t="shared" si="2"/>
        <v>-2.6231645541132997E-2</v>
      </c>
      <c r="AC72" s="150">
        <f t="shared" si="2"/>
        <v>2.5033631738581086E-2</v>
      </c>
      <c r="AD72" s="150">
        <f t="shared" si="2"/>
        <v>9.3965133353054231E-2</v>
      </c>
      <c r="AE72" s="150">
        <f t="shared" si="2"/>
        <v>-2.4269970164101262E-2</v>
      </c>
      <c r="AF72" s="150">
        <f t="shared" si="2"/>
        <v>3.8931527175141367E-2</v>
      </c>
      <c r="AG72" s="150">
        <f t="shared" si="2"/>
        <v>5.7823903247036457E-2</v>
      </c>
      <c r="AH72" s="150">
        <f t="shared" si="2"/>
        <v>4.6956931079894959E-2</v>
      </c>
      <c r="AI72" s="150">
        <f t="shared" si="2"/>
        <v>4.4665034593888597E-2</v>
      </c>
      <c r="AJ72" s="150">
        <f t="shared" si="2"/>
        <v>6.3867599941634046E-2</v>
      </c>
    </row>
    <row r="73" spans="16:36" x14ac:dyDescent="0.25">
      <c r="P73" s="25">
        <v>41182</v>
      </c>
      <c r="Q73" s="61">
        <v>110.131767042996</v>
      </c>
      <c r="R73" s="16">
        <v>123.74398891633901</v>
      </c>
      <c r="S73" s="16">
        <v>136.07063135360099</v>
      </c>
      <c r="T73" s="16">
        <v>155.589379539128</v>
      </c>
      <c r="U73" s="65">
        <v>128.504117993927</v>
      </c>
      <c r="V73" s="66">
        <v>105.05383920182101</v>
      </c>
      <c r="W73" s="61">
        <v>127.950923897094</v>
      </c>
      <c r="X73" s="16">
        <v>129.873274893277</v>
      </c>
      <c r="Y73" s="16">
        <v>142.542982118623</v>
      </c>
      <c r="Z73" s="64">
        <v>159.633720723621</v>
      </c>
      <c r="AA73" s="150">
        <f t="shared" si="2"/>
        <v>5.951746524806012E-3</v>
      </c>
      <c r="AB73" s="150">
        <f t="shared" si="2"/>
        <v>7.0784271471624471E-4</v>
      </c>
      <c r="AC73" s="150">
        <f t="shared" si="2"/>
        <v>4.4496707605128361E-2</v>
      </c>
      <c r="AD73" s="150">
        <f t="shared" si="2"/>
        <v>0.10006237044619115</v>
      </c>
      <c r="AE73" s="150">
        <f t="shared" si="2"/>
        <v>1.925380149234468E-2</v>
      </c>
      <c r="AF73" s="150">
        <f t="shared" si="2"/>
        <v>2.1443242156662601E-2</v>
      </c>
      <c r="AG73" s="150">
        <f t="shared" si="2"/>
        <v>8.0897807831522339E-2</v>
      </c>
      <c r="AH73" s="150">
        <f t="shared" si="2"/>
        <v>4.048960372639554E-2</v>
      </c>
      <c r="AI73" s="150">
        <f t="shared" si="2"/>
        <v>4.8143735329222892E-2</v>
      </c>
      <c r="AJ73" s="150">
        <f t="shared" si="2"/>
        <v>6.8779988279925153E-2</v>
      </c>
    </row>
    <row r="74" spans="16:36" x14ac:dyDescent="0.25">
      <c r="P74" s="25">
        <v>41274</v>
      </c>
      <c r="Q74" s="61">
        <v>112.44245771811801</v>
      </c>
      <c r="R74" s="16">
        <v>124.708918905451</v>
      </c>
      <c r="S74" s="16">
        <v>137.75011428837399</v>
      </c>
      <c r="T74" s="16">
        <v>159.75252848004499</v>
      </c>
      <c r="U74" s="65">
        <v>128.907622369064</v>
      </c>
      <c r="V74" s="66">
        <v>109.70623612038</v>
      </c>
      <c r="W74" s="61">
        <v>128.71202445485901</v>
      </c>
      <c r="X74" s="16">
        <v>129.04847850091301</v>
      </c>
      <c r="Y74" s="16">
        <v>142.264287488425</v>
      </c>
      <c r="Z74" s="64">
        <v>163.869181784696</v>
      </c>
      <c r="AA74" s="150">
        <f t="shared" si="2"/>
        <v>3.9852952707257749E-2</v>
      </c>
      <c r="AB74" s="150">
        <f t="shared" si="2"/>
        <v>4.6508436790507757E-2</v>
      </c>
      <c r="AC74" s="150">
        <f t="shared" si="2"/>
        <v>5.2161335709131729E-2</v>
      </c>
      <c r="AD74" s="150">
        <f t="shared" si="2"/>
        <v>0.10904870206372785</v>
      </c>
      <c r="AE74" s="150">
        <f t="shared" si="2"/>
        <v>2.76159738930426E-3</v>
      </c>
      <c r="AF74" s="150">
        <f t="shared" si="2"/>
        <v>7.4246111834487927E-2</v>
      </c>
      <c r="AG74" s="150">
        <f t="shared" si="2"/>
        <v>5.8713546116425874E-2</v>
      </c>
      <c r="AH74" s="150">
        <f t="shared" si="2"/>
        <v>3.3603482596598733E-2</v>
      </c>
      <c r="AI74" s="150">
        <f t="shared" si="2"/>
        <v>3.207135962468799E-2</v>
      </c>
      <c r="AJ74" s="150">
        <f t="shared" si="2"/>
        <v>7.541376638266617E-2</v>
      </c>
    </row>
    <row r="75" spans="16:36" x14ac:dyDescent="0.25">
      <c r="P75" s="25">
        <v>41364</v>
      </c>
      <c r="Q75" s="61">
        <v>114.318832319484</v>
      </c>
      <c r="R75" s="16">
        <v>125.26263994219801</v>
      </c>
      <c r="S75" s="16">
        <v>140.98372623826</v>
      </c>
      <c r="T75" s="16">
        <v>163.45486968054701</v>
      </c>
      <c r="U75" s="65">
        <v>128.48479115862699</v>
      </c>
      <c r="V75" s="66">
        <v>113.75353121342</v>
      </c>
      <c r="W75" s="61">
        <v>134.54215161797401</v>
      </c>
      <c r="X75" s="16">
        <v>130.53822498572899</v>
      </c>
      <c r="Y75" s="16">
        <v>144.99116737481199</v>
      </c>
      <c r="Z75" s="64">
        <v>166.72590118403099</v>
      </c>
      <c r="AA75" s="150">
        <f t="shared" si="2"/>
        <v>6.8843536573342634E-2</v>
      </c>
      <c r="AB75" s="150">
        <f t="shared" si="2"/>
        <v>5.5693367530474491E-2</v>
      </c>
      <c r="AC75" s="150">
        <f t="shared" si="2"/>
        <v>7.5388655754257572E-2</v>
      </c>
      <c r="AD75" s="150">
        <f t="shared" si="2"/>
        <v>0.11828868038299234</v>
      </c>
      <c r="AE75" s="150">
        <f t="shared" si="2"/>
        <v>1.8697846075832025E-2</v>
      </c>
      <c r="AF75" s="150">
        <f t="shared" si="2"/>
        <v>9.5244822292765763E-2</v>
      </c>
      <c r="AG75" s="150">
        <f t="shared" si="2"/>
        <v>7.4352778681222809E-2</v>
      </c>
      <c r="AH75" s="150">
        <f t="shared" si="2"/>
        <v>4.7392747574831251E-2</v>
      </c>
      <c r="AI75" s="150">
        <f t="shared" si="2"/>
        <v>3.2578671830600481E-2</v>
      </c>
      <c r="AJ75" s="150">
        <f t="shared" si="2"/>
        <v>0.10839836746498333</v>
      </c>
    </row>
    <row r="76" spans="16:36" x14ac:dyDescent="0.25">
      <c r="P76" s="25">
        <v>41455</v>
      </c>
      <c r="Q76" s="61">
        <v>116.824874021631</v>
      </c>
      <c r="R76" s="16">
        <v>129.06848769087799</v>
      </c>
      <c r="S76" s="16">
        <v>148.61861171304599</v>
      </c>
      <c r="T76" s="16">
        <v>170.40323269702299</v>
      </c>
      <c r="U76" s="65">
        <v>131.29525582082101</v>
      </c>
      <c r="V76" s="66">
        <v>115.751324779521</v>
      </c>
      <c r="W76" s="61">
        <v>143.14860511514999</v>
      </c>
      <c r="X76" s="16">
        <v>133.87132999163501</v>
      </c>
      <c r="Y76" s="16">
        <v>152.01982454363201</v>
      </c>
      <c r="Z76" s="64">
        <v>169.55818370148501</v>
      </c>
      <c r="AA76" s="150">
        <f t="shared" si="2"/>
        <v>8.5683162343914709E-2</v>
      </c>
      <c r="AB76" s="150">
        <f t="shared" si="2"/>
        <v>6.9391268579900967E-2</v>
      </c>
      <c r="AC76" s="150">
        <f t="shared" si="2"/>
        <v>0.11695847708443874</v>
      </c>
      <c r="AD76" s="150">
        <f t="shared" si="2"/>
        <v>0.13605897105107179</v>
      </c>
      <c r="AE76" s="150">
        <f t="shared" si="2"/>
        <v>5.177395682666841E-2</v>
      </c>
      <c r="AF76" s="150">
        <f t="shared" ref="AF76:AJ113" si="3">IFERROR(V76/V72-1,"NULL")</f>
        <v>0.10182865774404015</v>
      </c>
      <c r="AG76" s="150">
        <f t="shared" si="3"/>
        <v>0.12873109698003127</v>
      </c>
      <c r="AH76" s="150">
        <f t="shared" si="3"/>
        <v>4.6379241643947688E-2</v>
      </c>
      <c r="AI76" s="150">
        <f t="shared" si="3"/>
        <v>7.3707453050088523E-2</v>
      </c>
      <c r="AJ76" s="150">
        <f t="shared" si="3"/>
        <v>0.10989786036285465</v>
      </c>
    </row>
    <row r="77" spans="16:36" x14ac:dyDescent="0.25">
      <c r="P77" s="25">
        <v>41547</v>
      </c>
      <c r="Q77" s="61">
        <v>119.24409804875999</v>
      </c>
      <c r="R77" s="16">
        <v>133.633346987804</v>
      </c>
      <c r="S77" s="16">
        <v>151.789291563912</v>
      </c>
      <c r="T77" s="16">
        <v>177.14589167848001</v>
      </c>
      <c r="U77" s="65">
        <v>130.415888264503</v>
      </c>
      <c r="V77" s="66">
        <v>117.043607112784</v>
      </c>
      <c r="W77" s="61">
        <v>147.32670986479101</v>
      </c>
      <c r="X77" s="16">
        <v>137.38400155946999</v>
      </c>
      <c r="Y77" s="16">
        <v>155.12143355411999</v>
      </c>
      <c r="Z77" s="64">
        <v>173.49760667681301</v>
      </c>
      <c r="AA77" s="150">
        <f t="shared" ref="AA77:AE113" si="4">IFERROR(Q77/Q73-1,"NULL")</f>
        <v>8.2740259694611851E-2</v>
      </c>
      <c r="AB77" s="150">
        <f t="shared" si="4"/>
        <v>7.9917886582361541E-2</v>
      </c>
      <c r="AC77" s="150">
        <f t="shared" si="4"/>
        <v>0.115518389632981</v>
      </c>
      <c r="AD77" s="150">
        <f t="shared" si="4"/>
        <v>0.13854745229529586</v>
      </c>
      <c r="AE77" s="150">
        <f t="shared" si="4"/>
        <v>1.4877112892727196E-2</v>
      </c>
      <c r="AF77" s="150">
        <f t="shared" si="3"/>
        <v>0.11412974530068554</v>
      </c>
      <c r="AG77" s="150">
        <f t="shared" si="3"/>
        <v>0.1514313877348803</v>
      </c>
      <c r="AH77" s="150">
        <f t="shared" si="3"/>
        <v>5.7831194850248568E-2</v>
      </c>
      <c r="AI77" s="150">
        <f t="shared" si="3"/>
        <v>8.8243217930078943E-2</v>
      </c>
      <c r="AJ77" s="150">
        <f t="shared" si="3"/>
        <v>8.6848103836375534E-2</v>
      </c>
    </row>
    <row r="78" spans="16:36" x14ac:dyDescent="0.25">
      <c r="P78" s="25">
        <v>41639</v>
      </c>
      <c r="Q78" s="61">
        <v>121.229476485112</v>
      </c>
      <c r="R78" s="16">
        <v>136.11807289158401</v>
      </c>
      <c r="S78" s="16">
        <v>150.103519733279</v>
      </c>
      <c r="T78" s="16">
        <v>180.751865152389</v>
      </c>
      <c r="U78" s="65">
        <v>135.391337165035</v>
      </c>
      <c r="V78" s="66">
        <v>115.987886632025</v>
      </c>
      <c r="W78" s="61">
        <v>146.68920379000599</v>
      </c>
      <c r="X78" s="16">
        <v>141.936561796761</v>
      </c>
      <c r="Y78" s="16">
        <v>157.03701171408201</v>
      </c>
      <c r="Z78" s="64">
        <v>178.502474316529</v>
      </c>
      <c r="AA78" s="150">
        <f t="shared" si="4"/>
        <v>7.8146804555110139E-2</v>
      </c>
      <c r="AB78" s="150">
        <f t="shared" si="4"/>
        <v>9.1486271280909248E-2</v>
      </c>
      <c r="AC78" s="150">
        <f t="shared" si="4"/>
        <v>8.967981993135532E-2</v>
      </c>
      <c r="AD78" s="150">
        <f t="shared" si="4"/>
        <v>0.13144916623317848</v>
      </c>
      <c r="AE78" s="150">
        <f t="shared" si="4"/>
        <v>5.0297373241498855E-2</v>
      </c>
      <c r="AF78" s="150">
        <f t="shared" si="3"/>
        <v>5.7258828064725265E-2</v>
      </c>
      <c r="AG78" s="150">
        <f t="shared" si="3"/>
        <v>0.13966977375491307</v>
      </c>
      <c r="AH78" s="150">
        <f t="shared" si="3"/>
        <v>9.9870091035260122E-2</v>
      </c>
      <c r="AI78" s="150">
        <f t="shared" si="3"/>
        <v>0.10384000430789042</v>
      </c>
      <c r="AJ78" s="150">
        <f t="shared" si="3"/>
        <v>8.9298624503168389E-2</v>
      </c>
    </row>
    <row r="79" spans="16:36" x14ac:dyDescent="0.25">
      <c r="P79" s="25">
        <v>41729</v>
      </c>
      <c r="Q79" s="61">
        <v>124.771912063253</v>
      </c>
      <c r="R79" s="16">
        <v>140.23956056959</v>
      </c>
      <c r="S79" s="16">
        <v>152.983987163585</v>
      </c>
      <c r="T79" s="16">
        <v>186.920935357448</v>
      </c>
      <c r="U79" s="65">
        <v>139.195957963947</v>
      </c>
      <c r="V79" s="66">
        <v>119.643230940111</v>
      </c>
      <c r="W79" s="61">
        <v>146.302698233489</v>
      </c>
      <c r="X79" s="16">
        <v>146.797264102436</v>
      </c>
      <c r="Y79" s="16">
        <v>160.631218207258</v>
      </c>
      <c r="Z79" s="64">
        <v>176.81625131249601</v>
      </c>
      <c r="AA79" s="150">
        <f t="shared" si="4"/>
        <v>9.1437950613036723E-2</v>
      </c>
      <c r="AB79" s="150">
        <f t="shared" si="4"/>
        <v>0.11956414645502478</v>
      </c>
      <c r="AC79" s="150">
        <f t="shared" si="4"/>
        <v>8.5118057562507454E-2</v>
      </c>
      <c r="AD79" s="150">
        <f t="shared" si="4"/>
        <v>0.14356296464438545</v>
      </c>
      <c r="AE79" s="150">
        <f t="shared" si="4"/>
        <v>8.3365250538455005E-2</v>
      </c>
      <c r="AF79" s="150">
        <f t="shared" si="3"/>
        <v>5.1775972700495387E-2</v>
      </c>
      <c r="AG79" s="150">
        <f t="shared" si="3"/>
        <v>8.7411613937232735E-2</v>
      </c>
      <c r="AH79" s="150">
        <f t="shared" si="3"/>
        <v>0.12455385476924108</v>
      </c>
      <c r="AI79" s="150">
        <f t="shared" si="3"/>
        <v>0.10786899033660036</v>
      </c>
      <c r="AJ79" s="150">
        <f t="shared" si="3"/>
        <v>6.0520591322684503E-2</v>
      </c>
    </row>
    <row r="80" spans="16:36" x14ac:dyDescent="0.25">
      <c r="P80" s="25">
        <v>41820</v>
      </c>
      <c r="Q80" s="61">
        <v>130.31706477082</v>
      </c>
      <c r="R80" s="16">
        <v>146.844391977101</v>
      </c>
      <c r="S80" s="16">
        <v>159.959160981911</v>
      </c>
      <c r="T80" s="16">
        <v>197.98372165215699</v>
      </c>
      <c r="U80" s="65">
        <v>144.19495085548601</v>
      </c>
      <c r="V80" s="66">
        <v>126.130036006484</v>
      </c>
      <c r="W80" s="61">
        <v>152.321742985669</v>
      </c>
      <c r="X80" s="16">
        <v>149.43041002722401</v>
      </c>
      <c r="Y80" s="16">
        <v>162.396203286787</v>
      </c>
      <c r="Z80" s="64">
        <v>176.22461584219499</v>
      </c>
      <c r="AA80" s="150">
        <f t="shared" si="4"/>
        <v>0.11549073655915798</v>
      </c>
      <c r="AB80" s="150">
        <f t="shared" si="4"/>
        <v>0.1377245879629172</v>
      </c>
      <c r="AC80" s="150">
        <f t="shared" si="4"/>
        <v>7.6306386785266245E-2</v>
      </c>
      <c r="AD80" s="150">
        <f t="shared" si="4"/>
        <v>0.16185425897507555</v>
      </c>
      <c r="AE80" s="150">
        <f t="shared" si="4"/>
        <v>9.8249513693543067E-2</v>
      </c>
      <c r="AF80" s="150">
        <f t="shared" si="3"/>
        <v>8.9663865590583924E-2</v>
      </c>
      <c r="AG80" s="150">
        <f t="shared" si="3"/>
        <v>6.4081224285350569E-2</v>
      </c>
      <c r="AH80" s="150">
        <f t="shared" si="3"/>
        <v>0.11622413877983595</v>
      </c>
      <c r="AI80" s="150">
        <f t="shared" si="3"/>
        <v>6.8256747265070139E-2</v>
      </c>
      <c r="AJ80" s="150">
        <f t="shared" si="3"/>
        <v>3.9316487091219043E-2</v>
      </c>
    </row>
    <row r="81" spans="15:36" x14ac:dyDescent="0.25">
      <c r="P81" s="25">
        <v>41912</v>
      </c>
      <c r="Q81" s="61">
        <v>132.602499608274</v>
      </c>
      <c r="R81" s="16">
        <v>150.43851805842201</v>
      </c>
      <c r="S81" s="16">
        <v>164.55508638191901</v>
      </c>
      <c r="T81" s="16">
        <v>203.56085180855999</v>
      </c>
      <c r="U81" s="65">
        <v>150.75455674211699</v>
      </c>
      <c r="V81" s="66">
        <v>131.502177976377</v>
      </c>
      <c r="W81" s="61">
        <v>157.15680613073701</v>
      </c>
      <c r="X81" s="16">
        <v>152.429278277701</v>
      </c>
      <c r="Y81" s="16">
        <v>163.98579991493401</v>
      </c>
      <c r="Z81" s="64">
        <v>186.44484878351099</v>
      </c>
      <c r="AA81" s="150">
        <f t="shared" si="4"/>
        <v>0.11202568326737339</v>
      </c>
      <c r="AB81" s="150">
        <f t="shared" si="4"/>
        <v>0.12575581955716286</v>
      </c>
      <c r="AC81" s="150">
        <f t="shared" si="4"/>
        <v>8.410207786385171E-2</v>
      </c>
      <c r="AD81" s="150">
        <f t="shared" si="4"/>
        <v>0.14911415602018674</v>
      </c>
      <c r="AE81" s="150">
        <f t="shared" si="4"/>
        <v>0.15595238239963627</v>
      </c>
      <c r="AF81" s="150">
        <f t="shared" si="3"/>
        <v>0.12353148728286056</v>
      </c>
      <c r="AG81" s="150">
        <f t="shared" si="3"/>
        <v>6.6723109984384799E-2</v>
      </c>
      <c r="AH81" s="150">
        <f t="shared" si="3"/>
        <v>0.1095125818686995</v>
      </c>
      <c r="AI81" s="150">
        <f t="shared" si="3"/>
        <v>5.7144690825213118E-2</v>
      </c>
      <c r="AJ81" s="150">
        <f t="shared" si="3"/>
        <v>7.4624903217344052E-2</v>
      </c>
    </row>
    <row r="82" spans="15:36" x14ac:dyDescent="0.25">
      <c r="P82" s="25">
        <v>42004</v>
      </c>
      <c r="Q82" s="61">
        <v>133.03888129505901</v>
      </c>
      <c r="R82" s="16">
        <v>151.510060073061</v>
      </c>
      <c r="S82" s="16">
        <v>165.84625207769301</v>
      </c>
      <c r="T82" s="16">
        <v>203.27476730160799</v>
      </c>
      <c r="U82" s="65">
        <v>158.703753122401</v>
      </c>
      <c r="V82" s="66">
        <v>138.87974414933501</v>
      </c>
      <c r="W82" s="61">
        <v>160.206942640298</v>
      </c>
      <c r="X82" s="16">
        <v>157.695191490376</v>
      </c>
      <c r="Y82" s="16">
        <v>168.44923129579499</v>
      </c>
      <c r="Z82" s="64">
        <v>195.63615510486099</v>
      </c>
      <c r="AA82" s="150">
        <f t="shared" si="4"/>
        <v>9.7413641899190218E-2</v>
      </c>
      <c r="AB82" s="150">
        <f t="shared" si="4"/>
        <v>0.11307820375723709</v>
      </c>
      <c r="AC82" s="150">
        <f t="shared" si="4"/>
        <v>0.10487916853906887</v>
      </c>
      <c r="AD82" s="150">
        <f t="shared" si="4"/>
        <v>0.12460674820827045</v>
      </c>
      <c r="AE82" s="150">
        <f t="shared" si="4"/>
        <v>0.1721854325801464</v>
      </c>
      <c r="AF82" s="150">
        <f t="shared" si="3"/>
        <v>0.19736420916035069</v>
      </c>
      <c r="AG82" s="150">
        <f t="shared" si="3"/>
        <v>9.2152240935491125E-2</v>
      </c>
      <c r="AH82" s="150">
        <f t="shared" si="3"/>
        <v>0.11102586602160902</v>
      </c>
      <c r="AI82" s="150">
        <f t="shared" si="3"/>
        <v>7.2672164715482879E-2</v>
      </c>
      <c r="AJ82" s="150">
        <f t="shared" si="3"/>
        <v>9.5985676691235922E-2</v>
      </c>
    </row>
    <row r="83" spans="15:36" x14ac:dyDescent="0.25">
      <c r="P83" s="25">
        <v>42094</v>
      </c>
      <c r="Q83" s="61">
        <v>137.383318781925</v>
      </c>
      <c r="R83" s="16">
        <v>155.352217755829</v>
      </c>
      <c r="S83" s="16">
        <v>168.69580574868999</v>
      </c>
      <c r="T83" s="16">
        <v>208.548284787272</v>
      </c>
      <c r="U83" s="65">
        <v>160.92990000658901</v>
      </c>
      <c r="V83" s="66">
        <v>139.57882646980701</v>
      </c>
      <c r="W83" s="61">
        <v>167.72985612205301</v>
      </c>
      <c r="X83" s="16">
        <v>161.71995901777501</v>
      </c>
      <c r="Y83" s="16">
        <v>174.60230499586501</v>
      </c>
      <c r="Z83" s="64">
        <v>200.29797641909801</v>
      </c>
      <c r="AA83" s="150">
        <f t="shared" si="4"/>
        <v>0.10107568690843394</v>
      </c>
      <c r="AB83" s="150">
        <f t="shared" si="4"/>
        <v>0.10776315274276516</v>
      </c>
      <c r="AC83" s="150">
        <f t="shared" si="4"/>
        <v>0.10270237347327349</v>
      </c>
      <c r="AD83" s="150">
        <f t="shared" si="4"/>
        <v>0.11570319498169712</v>
      </c>
      <c r="AE83" s="150">
        <f t="shared" si="4"/>
        <v>0.15613917502023522</v>
      </c>
      <c r="AF83" s="150">
        <f t="shared" si="3"/>
        <v>0.1666253525005108</v>
      </c>
      <c r="AG83" s="150">
        <f t="shared" si="3"/>
        <v>0.14645770821237858</v>
      </c>
      <c r="AH83" s="150">
        <f t="shared" si="3"/>
        <v>0.10165512965504497</v>
      </c>
      <c r="AI83" s="150">
        <f t="shared" si="3"/>
        <v>8.6976161573900868E-2</v>
      </c>
      <c r="AJ83" s="150">
        <f t="shared" si="3"/>
        <v>0.13280298011239711</v>
      </c>
    </row>
    <row r="84" spans="15:36" x14ac:dyDescent="0.25">
      <c r="P84" s="25">
        <v>42185</v>
      </c>
      <c r="Q84" s="61">
        <v>143.07365012486099</v>
      </c>
      <c r="R84" s="16">
        <v>162.11614620575199</v>
      </c>
      <c r="S84" s="16">
        <v>172.269407250478</v>
      </c>
      <c r="T84" s="16">
        <v>220.362839092966</v>
      </c>
      <c r="U84" s="65">
        <v>164.81618928764101</v>
      </c>
      <c r="V84" s="66">
        <v>141.160306788187</v>
      </c>
      <c r="W84" s="61">
        <v>173.059900772698</v>
      </c>
      <c r="X84" s="16">
        <v>164.77473084232301</v>
      </c>
      <c r="Y84" s="16">
        <v>177.68077428377001</v>
      </c>
      <c r="Z84" s="64">
        <v>205.69402496162701</v>
      </c>
      <c r="AA84" s="150">
        <f t="shared" si="4"/>
        <v>9.7888832720988361E-2</v>
      </c>
      <c r="AB84" s="150">
        <f t="shared" si="4"/>
        <v>0.1039995741276416</v>
      </c>
      <c r="AC84" s="150">
        <f t="shared" si="4"/>
        <v>7.6958682409937751E-2</v>
      </c>
      <c r="AD84" s="150">
        <f t="shared" si="4"/>
        <v>0.11303513871775528</v>
      </c>
      <c r="AE84" s="150">
        <f t="shared" si="4"/>
        <v>0.14300943486448325</v>
      </c>
      <c r="AF84" s="150">
        <f t="shared" si="3"/>
        <v>0.11916488140009984</v>
      </c>
      <c r="AG84" s="150">
        <f t="shared" si="3"/>
        <v>0.13614706200532467</v>
      </c>
      <c r="AH84" s="150">
        <f t="shared" si="3"/>
        <v>0.10268539591307735</v>
      </c>
      <c r="AI84" s="150">
        <f t="shared" si="3"/>
        <v>9.4119016871292871E-2</v>
      </c>
      <c r="AJ84" s="150">
        <f t="shared" si="3"/>
        <v>0.16722640579237336</v>
      </c>
    </row>
    <row r="85" spans="15:36" x14ac:dyDescent="0.25">
      <c r="P85" s="25">
        <v>42277</v>
      </c>
      <c r="Q85" s="61">
        <v>143.48471576719501</v>
      </c>
      <c r="R85" s="16">
        <v>164.608120261593</v>
      </c>
      <c r="S85" s="16">
        <v>173.657420450583</v>
      </c>
      <c r="T85" s="16">
        <v>226.04261401697801</v>
      </c>
      <c r="U85" s="65">
        <v>166.08867530399201</v>
      </c>
      <c r="V85" s="66">
        <v>146.30420269760199</v>
      </c>
      <c r="W85" s="61">
        <v>172.802651291736</v>
      </c>
      <c r="X85" s="16">
        <v>166.52312572527001</v>
      </c>
      <c r="Y85" s="16">
        <v>178.40403514614701</v>
      </c>
      <c r="Z85" s="64">
        <v>209.17375671979099</v>
      </c>
      <c r="AA85" s="150">
        <f t="shared" si="4"/>
        <v>8.206644815194708E-2</v>
      </c>
      <c r="AB85" s="150">
        <f t="shared" si="4"/>
        <v>9.4188658503457923E-2</v>
      </c>
      <c r="AC85" s="150">
        <f t="shared" si="4"/>
        <v>5.5314814441762117E-2</v>
      </c>
      <c r="AD85" s="150">
        <f t="shared" si="4"/>
        <v>0.11044246478964981</v>
      </c>
      <c r="AE85" s="150">
        <f t="shared" si="4"/>
        <v>0.10171578818745619</v>
      </c>
      <c r="AF85" s="150">
        <f t="shared" si="3"/>
        <v>0.11256106133758514</v>
      </c>
      <c r="AG85" s="150">
        <f t="shared" si="3"/>
        <v>9.9555632022601648E-2</v>
      </c>
      <c r="AH85" s="150">
        <f t="shared" si="3"/>
        <v>9.2461550738909493E-2</v>
      </c>
      <c r="AI85" s="150">
        <f t="shared" si="3"/>
        <v>8.7923681432735767E-2</v>
      </c>
      <c r="AJ85" s="150">
        <f t="shared" si="3"/>
        <v>0.1219068699649164</v>
      </c>
    </row>
    <row r="86" spans="15:36" x14ac:dyDescent="0.25">
      <c r="P86" s="25">
        <v>42369</v>
      </c>
      <c r="Q86" s="61">
        <v>142.05812686669299</v>
      </c>
      <c r="R86" s="16">
        <v>164.00443103974999</v>
      </c>
      <c r="S86" s="16">
        <v>174.88257590029201</v>
      </c>
      <c r="T86" s="16">
        <v>225.65555865944199</v>
      </c>
      <c r="U86" s="65">
        <v>171.33489261995501</v>
      </c>
      <c r="V86" s="66">
        <v>151.31149904899601</v>
      </c>
      <c r="W86" s="61">
        <v>167.80762548450801</v>
      </c>
      <c r="X86" s="16">
        <v>168.56818000032899</v>
      </c>
      <c r="Y86" s="16">
        <v>179.24770499889999</v>
      </c>
      <c r="Z86" s="64">
        <v>212.53367798204599</v>
      </c>
      <c r="AA86" s="150">
        <f t="shared" si="4"/>
        <v>6.779405752541412E-2</v>
      </c>
      <c r="AB86" s="150">
        <f t="shared" si="4"/>
        <v>8.2465619515060373E-2</v>
      </c>
      <c r="AC86" s="150">
        <f t="shared" si="4"/>
        <v>5.4486150331367167E-2</v>
      </c>
      <c r="AD86" s="150">
        <f t="shared" si="4"/>
        <v>0.11010117809962416</v>
      </c>
      <c r="AE86" s="150">
        <f t="shared" si="4"/>
        <v>7.958941895855598E-2</v>
      </c>
      <c r="AF86" s="150">
        <f t="shared" si="3"/>
        <v>8.9514529104354867E-2</v>
      </c>
      <c r="AG86" s="150">
        <f t="shared" si="3"/>
        <v>4.744290552548236E-2</v>
      </c>
      <c r="AH86" s="150">
        <f t="shared" si="3"/>
        <v>6.8949397931493461E-2</v>
      </c>
      <c r="AI86" s="150">
        <f t="shared" si="3"/>
        <v>6.4105212116658539E-2</v>
      </c>
      <c r="AJ86" s="150">
        <f t="shared" si="3"/>
        <v>8.637218855649631E-2</v>
      </c>
    </row>
    <row r="87" spans="15:36" x14ac:dyDescent="0.25">
      <c r="P87" s="25">
        <v>42460</v>
      </c>
      <c r="Q87" s="61">
        <v>144.72258397831999</v>
      </c>
      <c r="R87" s="16">
        <v>169.750389375721</v>
      </c>
      <c r="S87" s="16">
        <v>178.91288063582701</v>
      </c>
      <c r="T87" s="16">
        <v>233.00210832221899</v>
      </c>
      <c r="U87" s="65">
        <v>175.22999856674099</v>
      </c>
      <c r="V87" s="66">
        <v>153.88249115589301</v>
      </c>
      <c r="W87" s="61">
        <v>165.19918363451799</v>
      </c>
      <c r="X87" s="16">
        <v>173.420042071642</v>
      </c>
      <c r="Y87" s="16">
        <v>179.70028855424701</v>
      </c>
      <c r="Z87" s="64">
        <v>217.488792956449</v>
      </c>
      <c r="AA87" s="150">
        <f t="shared" si="4"/>
        <v>5.3421807403305932E-2</v>
      </c>
      <c r="AB87" s="150">
        <f t="shared" si="4"/>
        <v>9.2680824438064802E-2</v>
      </c>
      <c r="AC87" s="150">
        <f t="shared" si="4"/>
        <v>6.0565079503859254E-2</v>
      </c>
      <c r="AD87" s="150">
        <f t="shared" si="4"/>
        <v>0.11725737068463982</v>
      </c>
      <c r="AE87" s="150">
        <f t="shared" si="4"/>
        <v>8.8859177564681868E-2</v>
      </c>
      <c r="AF87" s="150">
        <f t="shared" si="3"/>
        <v>0.10247732444705782</v>
      </c>
      <c r="AG87" s="150">
        <f t="shared" si="3"/>
        <v>-1.5087787863441005E-2</v>
      </c>
      <c r="AH87" s="150">
        <f t="shared" si="3"/>
        <v>7.2347798780860506E-2</v>
      </c>
      <c r="AI87" s="150">
        <f t="shared" si="3"/>
        <v>2.9197687616453472E-2</v>
      </c>
      <c r="AJ87" s="150">
        <f t="shared" si="3"/>
        <v>8.5826211750544168E-2</v>
      </c>
    </row>
    <row r="88" spans="15:36" x14ac:dyDescent="0.25">
      <c r="P88" s="25">
        <v>42551</v>
      </c>
      <c r="Q88" s="61">
        <v>149.05935377294199</v>
      </c>
      <c r="R88" s="16">
        <v>179.917099771842</v>
      </c>
      <c r="S88" s="16">
        <v>184.32749041145601</v>
      </c>
      <c r="T88" s="16">
        <v>247.45770055971599</v>
      </c>
      <c r="U88" s="65">
        <v>180.34074796994099</v>
      </c>
      <c r="V88" s="66">
        <v>161.01240443008399</v>
      </c>
      <c r="W88" s="61">
        <v>170.48008853278299</v>
      </c>
      <c r="X88" s="16">
        <v>177.88869268499701</v>
      </c>
      <c r="Y88" s="16">
        <v>181.13543437674701</v>
      </c>
      <c r="Z88" s="64">
        <v>222.274937241223</v>
      </c>
      <c r="AA88" s="150">
        <f t="shared" si="4"/>
        <v>4.1836520161869339E-2</v>
      </c>
      <c r="AB88" s="150">
        <f t="shared" si="4"/>
        <v>0.10980370544645002</v>
      </c>
      <c r="AC88" s="150">
        <f t="shared" si="4"/>
        <v>6.9995499220855129E-2</v>
      </c>
      <c r="AD88" s="150">
        <f t="shared" si="4"/>
        <v>0.12295567427917953</v>
      </c>
      <c r="AE88" s="150">
        <f t="shared" si="4"/>
        <v>9.4193166031803832E-2</v>
      </c>
      <c r="AF88" s="150">
        <f t="shared" si="3"/>
        <v>0.14063512678309298</v>
      </c>
      <c r="AG88" s="150">
        <f t="shared" si="3"/>
        <v>-1.4907047955051267E-2</v>
      </c>
      <c r="AH88" s="150">
        <f t="shared" si="3"/>
        <v>7.9587214469329481E-2</v>
      </c>
      <c r="AI88" s="150">
        <f t="shared" si="3"/>
        <v>1.9443072031302799E-2</v>
      </c>
      <c r="AJ88" s="150">
        <f t="shared" si="3"/>
        <v>8.0609596135275297E-2</v>
      </c>
    </row>
    <row r="89" spans="15:36" x14ac:dyDescent="0.25">
      <c r="P89" s="25">
        <v>42643</v>
      </c>
      <c r="Q89" s="61">
        <v>153.01845460884999</v>
      </c>
      <c r="R89" s="16">
        <v>182.30046523290301</v>
      </c>
      <c r="S89" s="16">
        <v>188.90977149370499</v>
      </c>
      <c r="T89" s="16">
        <v>254.15755123485701</v>
      </c>
      <c r="U89" s="65">
        <v>188.29797462486701</v>
      </c>
      <c r="V89" s="66">
        <v>162.28309546596</v>
      </c>
      <c r="W89" s="61">
        <v>175.57760411496099</v>
      </c>
      <c r="X89" s="16">
        <v>179.86883045681799</v>
      </c>
      <c r="Y89" s="16">
        <v>185.18644311378699</v>
      </c>
      <c r="Z89" s="64">
        <v>226.54585132281301</v>
      </c>
      <c r="AA89" s="150">
        <f t="shared" si="4"/>
        <v>6.6444281474018041E-2</v>
      </c>
      <c r="AB89" s="150">
        <f t="shared" si="4"/>
        <v>0.10748160505808313</v>
      </c>
      <c r="AC89" s="150">
        <f t="shared" si="4"/>
        <v>8.7830114046075547E-2</v>
      </c>
      <c r="AD89" s="150">
        <f t="shared" si="4"/>
        <v>0.12437892447911292</v>
      </c>
      <c r="AE89" s="150">
        <f t="shared" si="4"/>
        <v>0.133719528319588</v>
      </c>
      <c r="AF89" s="150">
        <f t="shared" si="3"/>
        <v>0.10921690883607083</v>
      </c>
      <c r="AG89" s="150">
        <f t="shared" si="3"/>
        <v>1.6058508376356695E-2</v>
      </c>
      <c r="AH89" s="150">
        <f t="shared" si="3"/>
        <v>8.0143251415816685E-2</v>
      </c>
      <c r="AI89" s="150">
        <f t="shared" si="3"/>
        <v>3.8017121989891711E-2</v>
      </c>
      <c r="AJ89" s="150">
        <f t="shared" si="3"/>
        <v>8.3051023586547146E-2</v>
      </c>
    </row>
    <row r="90" spans="15:36" x14ac:dyDescent="0.25">
      <c r="O90" s="68"/>
      <c r="P90" s="25">
        <v>42735</v>
      </c>
      <c r="Q90" s="61">
        <v>156.348144265011</v>
      </c>
      <c r="R90" s="16">
        <v>180.93107472340299</v>
      </c>
      <c r="S90" s="16">
        <v>192.90920796296899</v>
      </c>
      <c r="T90" s="16">
        <v>253.99223133098701</v>
      </c>
      <c r="U90" s="65">
        <v>193.83819048922001</v>
      </c>
      <c r="V90" s="66">
        <v>165.50124984674599</v>
      </c>
      <c r="W90" s="61">
        <v>174.40756460619801</v>
      </c>
      <c r="X90" s="16">
        <v>182.631056187632</v>
      </c>
      <c r="Y90" s="16">
        <v>190.15430089311999</v>
      </c>
      <c r="Z90" s="64">
        <v>228.75098651399699</v>
      </c>
      <c r="AA90" s="150">
        <f t="shared" si="4"/>
        <v>0.10059274828907006</v>
      </c>
      <c r="AB90" s="150">
        <f t="shared" si="4"/>
        <v>0.10320845343227614</v>
      </c>
      <c r="AC90" s="150">
        <f t="shared" si="4"/>
        <v>0.10307849120975177</v>
      </c>
      <c r="AD90" s="150">
        <f t="shared" si="4"/>
        <v>0.12557489316853276</v>
      </c>
      <c r="AE90" s="150">
        <f t="shared" si="4"/>
        <v>0.13134101014193589</v>
      </c>
      <c r="AF90" s="150">
        <f t="shared" si="3"/>
        <v>9.3778403405779587E-2</v>
      </c>
      <c r="AG90" s="150">
        <f t="shared" si="3"/>
        <v>3.9330388607991429E-2</v>
      </c>
      <c r="AH90" s="150">
        <f t="shared" si="3"/>
        <v>8.342544949631403E-2</v>
      </c>
      <c r="AI90" s="150">
        <f t="shared" si="3"/>
        <v>6.0846502298520067E-2</v>
      </c>
      <c r="AJ90" s="150">
        <f t="shared" si="3"/>
        <v>7.6304652918682381E-2</v>
      </c>
    </row>
    <row r="91" spans="15:36" x14ac:dyDescent="0.25">
      <c r="O91" s="69"/>
      <c r="P91" s="25">
        <v>42825</v>
      </c>
      <c r="Q91" s="61">
        <v>162.106376604763</v>
      </c>
      <c r="R91" s="16">
        <v>191.39040245534099</v>
      </c>
      <c r="S91" s="16">
        <v>199.404268199021</v>
      </c>
      <c r="T91" s="16">
        <v>262.45284744153503</v>
      </c>
      <c r="U91" s="65">
        <v>199.49884676071599</v>
      </c>
      <c r="V91" s="66">
        <v>171.860280492801</v>
      </c>
      <c r="W91" s="61">
        <v>174.77472516819199</v>
      </c>
      <c r="X91" s="16">
        <v>188.83187603114399</v>
      </c>
      <c r="Y91" s="16">
        <v>190.289825130189</v>
      </c>
      <c r="Z91" s="64">
        <v>230.39542902905399</v>
      </c>
      <c r="AA91" s="150">
        <f t="shared" si="4"/>
        <v>0.12011803651216701</v>
      </c>
      <c r="AB91" s="150">
        <f t="shared" si="4"/>
        <v>0.1274813752074675</v>
      </c>
      <c r="AC91" s="150">
        <f t="shared" si="4"/>
        <v>0.11453276863225814</v>
      </c>
      <c r="AD91" s="150">
        <f t="shared" si="4"/>
        <v>0.12639687825737855</v>
      </c>
      <c r="AE91" s="150">
        <f t="shared" si="4"/>
        <v>0.13849710889960187</v>
      </c>
      <c r="AF91" s="150">
        <f t="shared" si="3"/>
        <v>0.11682803678226983</v>
      </c>
      <c r="AG91" s="150">
        <f t="shared" si="3"/>
        <v>5.7963612912631968E-2</v>
      </c>
      <c r="AH91" s="150">
        <f t="shared" si="3"/>
        <v>8.8869970133758525E-2</v>
      </c>
      <c r="AI91" s="150">
        <f t="shared" si="3"/>
        <v>5.892887908605271E-2</v>
      </c>
      <c r="AJ91" s="150">
        <f t="shared" si="3"/>
        <v>5.934391329850941E-2</v>
      </c>
    </row>
    <row r="92" spans="15:36" x14ac:dyDescent="0.25">
      <c r="O92" s="70"/>
      <c r="P92" s="25">
        <v>42916</v>
      </c>
      <c r="Q92" s="61">
        <v>168.880351780951</v>
      </c>
      <c r="R92" s="16">
        <v>209.59264759055199</v>
      </c>
      <c r="S92" s="16">
        <v>207.50340482926299</v>
      </c>
      <c r="T92" s="16">
        <v>276.579948525497</v>
      </c>
      <c r="U92" s="65">
        <v>208.344372642031</v>
      </c>
      <c r="V92" s="66">
        <v>173.094691053036</v>
      </c>
      <c r="W92" s="61">
        <v>181.45845264736201</v>
      </c>
      <c r="X92" s="16">
        <v>194.61382510976401</v>
      </c>
      <c r="Y92" s="16">
        <v>187.90842160515899</v>
      </c>
      <c r="Z92" s="64">
        <v>234.65827934791801</v>
      </c>
      <c r="AA92" s="150">
        <f t="shared" si="4"/>
        <v>0.13297386246690568</v>
      </c>
      <c r="AB92" s="150">
        <f t="shared" si="4"/>
        <v>0.16494011884552595</v>
      </c>
      <c r="AC92" s="150">
        <f t="shared" si="4"/>
        <v>0.12573227339054904</v>
      </c>
      <c r="AD92" s="150">
        <f t="shared" si="4"/>
        <v>0.11768576164698219</v>
      </c>
      <c r="AE92" s="150">
        <f t="shared" si="4"/>
        <v>0.15528173741830997</v>
      </c>
      <c r="AF92" s="150">
        <f t="shared" si="3"/>
        <v>7.5039477024880341E-2</v>
      </c>
      <c r="AG92" s="150">
        <f t="shared" si="3"/>
        <v>6.439675277660295E-2</v>
      </c>
      <c r="AH92" s="150">
        <f t="shared" si="3"/>
        <v>9.4020211022538991E-2</v>
      </c>
      <c r="AI92" s="150">
        <f t="shared" si="3"/>
        <v>3.7391840264256127E-2</v>
      </c>
      <c r="AJ92" s="150">
        <f t="shared" si="3"/>
        <v>5.5711823655835824E-2</v>
      </c>
    </row>
    <row r="93" spans="15:36" x14ac:dyDescent="0.25">
      <c r="O93" s="70"/>
      <c r="P93" s="25">
        <v>43008</v>
      </c>
      <c r="Q93" s="61">
        <v>168.590894723779</v>
      </c>
      <c r="R93" s="16">
        <v>213.83706654358099</v>
      </c>
      <c r="S93" s="16">
        <v>209.93191854857</v>
      </c>
      <c r="T93" s="16">
        <v>279.96597322868001</v>
      </c>
      <c r="U93" s="65">
        <v>218.777672248926</v>
      </c>
      <c r="V93" s="66">
        <v>177.01080239049099</v>
      </c>
      <c r="W93" s="61">
        <v>183.40663417502199</v>
      </c>
      <c r="X93" s="16">
        <v>198.013929127452</v>
      </c>
      <c r="Y93" s="16">
        <v>187.56390313550901</v>
      </c>
      <c r="Z93" s="64">
        <v>240.28918222127101</v>
      </c>
      <c r="AA93" s="150">
        <f t="shared" si="4"/>
        <v>0.10176837921109394</v>
      </c>
      <c r="AB93" s="150">
        <f t="shared" si="4"/>
        <v>0.17299243460727065</v>
      </c>
      <c r="AC93" s="150">
        <f t="shared" si="4"/>
        <v>0.11128141698887983</v>
      </c>
      <c r="AD93" s="150">
        <f t="shared" si="4"/>
        <v>0.10154497424306097</v>
      </c>
      <c r="AE93" s="150">
        <f t="shared" si="4"/>
        <v>0.16186949267394701</v>
      </c>
      <c r="AF93" s="150">
        <f t="shared" si="3"/>
        <v>9.0753179696527519E-2</v>
      </c>
      <c r="AG93" s="150">
        <f t="shared" si="3"/>
        <v>4.4590140636244557E-2</v>
      </c>
      <c r="AH93" s="150">
        <f t="shared" si="3"/>
        <v>0.10087961668817425</v>
      </c>
      <c r="AI93" s="150">
        <f t="shared" si="3"/>
        <v>1.2838196909809474E-2</v>
      </c>
      <c r="AJ93" s="150">
        <f t="shared" si="3"/>
        <v>6.0664677010017876E-2</v>
      </c>
    </row>
    <row r="94" spans="15:36" x14ac:dyDescent="0.25">
      <c r="O94" s="70"/>
      <c r="P94" s="25">
        <v>43100</v>
      </c>
      <c r="Q94" s="61">
        <v>167.01444858849999</v>
      </c>
      <c r="R94" s="16">
        <v>209.03084478500301</v>
      </c>
      <c r="S94" s="16">
        <v>208.41512665869601</v>
      </c>
      <c r="T94" s="16">
        <v>277.74120241530397</v>
      </c>
      <c r="U94" s="65">
        <v>236.888606126968</v>
      </c>
      <c r="V94" s="66">
        <v>181.54193295654099</v>
      </c>
      <c r="W94" s="61">
        <v>182.435070711142</v>
      </c>
      <c r="X94" s="16">
        <v>203.176976823259</v>
      </c>
      <c r="Y94" s="16">
        <v>189.02074963093099</v>
      </c>
      <c r="Z94" s="64">
        <v>245.72456798869399</v>
      </c>
      <c r="AA94" s="150">
        <f t="shared" si="4"/>
        <v>6.8221496159299067E-2</v>
      </c>
      <c r="AB94" s="150">
        <f t="shared" si="4"/>
        <v>0.15530648952678439</v>
      </c>
      <c r="AC94" s="150">
        <f t="shared" si="4"/>
        <v>8.0379360111745068E-2</v>
      </c>
      <c r="AD94" s="150">
        <f t="shared" si="4"/>
        <v>9.3502745969300083E-2</v>
      </c>
      <c r="AE94" s="150">
        <f t="shared" si="4"/>
        <v>0.2220946013223446</v>
      </c>
      <c r="AF94" s="150">
        <f t="shared" si="3"/>
        <v>9.6921824606452489E-2</v>
      </c>
      <c r="AG94" s="150">
        <f t="shared" si="3"/>
        <v>4.6027281689699828E-2</v>
      </c>
      <c r="AH94" s="150">
        <f t="shared" si="3"/>
        <v>0.11249959927143216</v>
      </c>
      <c r="AI94" s="150">
        <f t="shared" si="3"/>
        <v>-5.9612181100554551E-3</v>
      </c>
      <c r="AJ94" s="150">
        <f t="shared" si="3"/>
        <v>7.4201129067735794E-2</v>
      </c>
    </row>
    <row r="95" spans="15:36" x14ac:dyDescent="0.25">
      <c r="O95" s="70"/>
      <c r="P95" s="25">
        <v>43190</v>
      </c>
      <c r="Q95" s="61">
        <v>171.881326117257</v>
      </c>
      <c r="R95" s="16">
        <v>212.38673444846501</v>
      </c>
      <c r="S95" s="16">
        <v>208.38255762206401</v>
      </c>
      <c r="T95" s="16">
        <v>287.17752674936798</v>
      </c>
      <c r="U95" s="65">
        <v>243.945354476967</v>
      </c>
      <c r="V95" s="66">
        <v>181.34258480177601</v>
      </c>
      <c r="W95" s="61">
        <v>183.89227357702899</v>
      </c>
      <c r="X95" s="16">
        <v>211.33023621127799</v>
      </c>
      <c r="Y95" s="16">
        <v>191.64517184819201</v>
      </c>
      <c r="Z95" s="64">
        <v>250.18730028848501</v>
      </c>
      <c r="AA95" s="150">
        <f t="shared" si="4"/>
        <v>6.029959904863369E-2</v>
      </c>
      <c r="AB95" s="150">
        <f t="shared" si="4"/>
        <v>0.10970420524625468</v>
      </c>
      <c r="AC95" s="150">
        <f t="shared" si="4"/>
        <v>4.502556291363824E-2</v>
      </c>
      <c r="AD95" s="150">
        <f t="shared" si="4"/>
        <v>9.4206176647943174E-2</v>
      </c>
      <c r="AE95" s="150">
        <f t="shared" si="4"/>
        <v>0.22279080023736308</v>
      </c>
      <c r="AF95" s="150">
        <f t="shared" si="3"/>
        <v>5.5174495711196148E-2</v>
      </c>
      <c r="AG95" s="150">
        <f t="shared" si="3"/>
        <v>5.2167430960414096E-2</v>
      </c>
      <c r="AH95" s="150">
        <f t="shared" si="3"/>
        <v>0.11914492750378303</v>
      </c>
      <c r="AI95" s="150">
        <f t="shared" si="3"/>
        <v>7.1225390904412489E-3</v>
      </c>
      <c r="AJ95" s="150">
        <f t="shared" si="3"/>
        <v>8.5903923280245209E-2</v>
      </c>
    </row>
    <row r="96" spans="15:36" x14ac:dyDescent="0.25">
      <c r="O96" s="70"/>
      <c r="P96" s="25">
        <v>43281</v>
      </c>
      <c r="Q96" s="61">
        <v>178.28193381531801</v>
      </c>
      <c r="R96" s="16">
        <v>219.15875657779901</v>
      </c>
      <c r="S96" s="16">
        <v>208.871421234037</v>
      </c>
      <c r="T96" s="16">
        <v>303.36768939390601</v>
      </c>
      <c r="U96" s="65">
        <v>244.12984079569699</v>
      </c>
      <c r="V96" s="66">
        <v>183.90908949029401</v>
      </c>
      <c r="W96" s="61">
        <v>185.184507876016</v>
      </c>
      <c r="X96" s="16">
        <v>217.39347773704901</v>
      </c>
      <c r="Y96" s="16">
        <v>192.07923258521399</v>
      </c>
      <c r="Z96" s="64">
        <v>254.568988904707</v>
      </c>
      <c r="AA96" s="150">
        <f t="shared" si="4"/>
        <v>5.5670076093644605E-2</v>
      </c>
      <c r="AB96" s="150">
        <f t="shared" si="4"/>
        <v>4.5641433977850365E-2</v>
      </c>
      <c r="AC96" s="150">
        <f t="shared" si="4"/>
        <v>6.5927419644011831E-3</v>
      </c>
      <c r="AD96" s="150">
        <f t="shared" si="4"/>
        <v>9.6853517441231052E-2</v>
      </c>
      <c r="AE96" s="150">
        <f t="shared" si="4"/>
        <v>0.17176114574090828</v>
      </c>
      <c r="AF96" s="150">
        <f t="shared" si="3"/>
        <v>6.2476777141272866E-2</v>
      </c>
      <c r="AG96" s="150">
        <f t="shared" si="3"/>
        <v>2.0533930353164864E-2</v>
      </c>
      <c r="AH96" s="150">
        <f t="shared" si="3"/>
        <v>0.11705053643767127</v>
      </c>
      <c r="AI96" s="150">
        <f t="shared" si="3"/>
        <v>2.2195976872281253E-2</v>
      </c>
      <c r="AJ96" s="150">
        <f t="shared" si="3"/>
        <v>8.4849806331649624E-2</v>
      </c>
    </row>
    <row r="97" spans="15:36" x14ac:dyDescent="0.25">
      <c r="O97" s="70"/>
      <c r="P97" s="25">
        <v>43373</v>
      </c>
      <c r="Q97" s="61">
        <v>179.96199499759001</v>
      </c>
      <c r="R97" s="16">
        <v>224.21720295740499</v>
      </c>
      <c r="S97" s="16">
        <v>210.72887242144901</v>
      </c>
      <c r="T97" s="16">
        <v>307.919805452471</v>
      </c>
      <c r="U97" s="65">
        <v>245.40928168634099</v>
      </c>
      <c r="V97" s="66">
        <v>184.16614625828299</v>
      </c>
      <c r="W97" s="61">
        <v>187.00518847961499</v>
      </c>
      <c r="X97" s="16">
        <v>218.692177502264</v>
      </c>
      <c r="Y97" s="16">
        <v>188.45856190490099</v>
      </c>
      <c r="Z97" s="64">
        <v>259.00728546714299</v>
      </c>
      <c r="AA97" s="150">
        <f t="shared" si="4"/>
        <v>6.7447890898506335E-2</v>
      </c>
      <c r="AB97" s="150">
        <f t="shared" si="4"/>
        <v>4.8542269035048102E-2</v>
      </c>
      <c r="AC97" s="150">
        <f t="shared" si="4"/>
        <v>3.7962491763472439E-3</v>
      </c>
      <c r="AD97" s="150">
        <f t="shared" si="4"/>
        <v>9.9847248940348576E-2</v>
      </c>
      <c r="AE97" s="150">
        <f t="shared" si="4"/>
        <v>0.12172910134592452</v>
      </c>
      <c r="AF97" s="150">
        <f t="shared" si="3"/>
        <v>4.0423204522891831E-2</v>
      </c>
      <c r="AG97" s="150">
        <f t="shared" si="3"/>
        <v>1.9620633249062047E-2</v>
      </c>
      <c r="AH97" s="150">
        <f t="shared" si="3"/>
        <v>0.10442825141610323</v>
      </c>
      <c r="AI97" s="150">
        <f t="shared" si="3"/>
        <v>4.7698877792365924E-3</v>
      </c>
      <c r="AJ97" s="150">
        <f t="shared" si="3"/>
        <v>7.7898235254866277E-2</v>
      </c>
    </row>
    <row r="98" spans="15:36" x14ac:dyDescent="0.25">
      <c r="O98" s="68"/>
      <c r="P98" s="25">
        <v>43465</v>
      </c>
      <c r="Q98" s="61">
        <v>179.43571163307899</v>
      </c>
      <c r="R98" s="16">
        <v>227.98893110964099</v>
      </c>
      <c r="S98" s="16">
        <v>212.71741973949301</v>
      </c>
      <c r="T98" s="16">
        <v>305.377276022535</v>
      </c>
      <c r="U98" s="65">
        <v>243.614885619023</v>
      </c>
      <c r="V98" s="66">
        <v>186.01046627478601</v>
      </c>
      <c r="W98" s="61">
        <v>188.28697578889901</v>
      </c>
      <c r="X98" s="16">
        <v>218.75459306117301</v>
      </c>
      <c r="Y98" s="16">
        <v>185.67083918456001</v>
      </c>
      <c r="Z98" s="64">
        <v>261.40504065655898</v>
      </c>
      <c r="AA98" s="150">
        <f t="shared" si="4"/>
        <v>7.4372386039385452E-2</v>
      </c>
      <c r="AB98" s="150">
        <f t="shared" si="4"/>
        <v>9.0695161970651528E-2</v>
      </c>
      <c r="AC98" s="150">
        <f t="shared" si="4"/>
        <v>2.0642902220060488E-2</v>
      </c>
      <c r="AD98" s="150">
        <f t="shared" si="4"/>
        <v>9.9502966671495274E-2</v>
      </c>
      <c r="AE98" s="150">
        <f t="shared" si="4"/>
        <v>2.8394271898623202E-2</v>
      </c>
      <c r="AF98" s="150">
        <f t="shared" si="3"/>
        <v>2.4614331496154884E-2</v>
      </c>
      <c r="AG98" s="150">
        <f t="shared" si="3"/>
        <v>3.2076645433062545E-2</v>
      </c>
      <c r="AH98" s="150">
        <f t="shared" si="3"/>
        <v>7.6670184198403435E-2</v>
      </c>
      <c r="AI98" s="150">
        <f t="shared" si="3"/>
        <v>-1.7722448212229569E-2</v>
      </c>
      <c r="AJ98" s="150">
        <f t="shared" si="3"/>
        <v>6.3813206779496534E-2</v>
      </c>
    </row>
    <row r="99" spans="15:36" x14ac:dyDescent="0.25">
      <c r="O99" s="68"/>
      <c r="P99" s="25">
        <v>43555</v>
      </c>
      <c r="Q99" s="61">
        <v>181.11342380036999</v>
      </c>
      <c r="R99" s="16">
        <v>232.693126980306</v>
      </c>
      <c r="S99" s="16">
        <v>213.30755665872201</v>
      </c>
      <c r="T99" s="16">
        <v>310.61747375976898</v>
      </c>
      <c r="U99" s="65">
        <v>242.39148632977799</v>
      </c>
      <c r="V99" s="66">
        <v>182.64503015517201</v>
      </c>
      <c r="W99" s="61">
        <v>194.591218242092</v>
      </c>
      <c r="X99" s="16">
        <v>223.49987722478099</v>
      </c>
      <c r="Y99" s="16">
        <v>187.745422972694</v>
      </c>
      <c r="Z99" s="64">
        <v>266.069207684773</v>
      </c>
      <c r="AA99" s="150">
        <f t="shared" si="4"/>
        <v>5.3712045931126218E-2</v>
      </c>
      <c r="AB99" s="150">
        <f t="shared" si="4"/>
        <v>9.5610456013524248E-2</v>
      </c>
      <c r="AC99" s="150">
        <f t="shared" si="4"/>
        <v>2.3634411117989584E-2</v>
      </c>
      <c r="AD99" s="150">
        <f t="shared" si="4"/>
        <v>8.1621801245116421E-2</v>
      </c>
      <c r="AE99" s="150">
        <f t="shared" si="4"/>
        <v>-6.3697386265895162E-3</v>
      </c>
      <c r="AF99" s="150">
        <f t="shared" si="3"/>
        <v>7.1822366203706522E-3</v>
      </c>
      <c r="AG99" s="150">
        <f t="shared" si="3"/>
        <v>5.8180501317155242E-2</v>
      </c>
      <c r="AH99" s="150">
        <f t="shared" si="3"/>
        <v>5.7585896044408669E-2</v>
      </c>
      <c r="AI99" s="150">
        <f t="shared" si="3"/>
        <v>-2.0348797926342366E-2</v>
      </c>
      <c r="AJ99" s="150">
        <f t="shared" si="3"/>
        <v>6.3480070243273623E-2</v>
      </c>
    </row>
    <row r="100" spans="15:36" x14ac:dyDescent="0.25">
      <c r="O100" s="68"/>
      <c r="P100" s="25">
        <v>43646</v>
      </c>
      <c r="Q100" s="61">
        <v>183.95746936380399</v>
      </c>
      <c r="R100" s="16">
        <v>236.708589812822</v>
      </c>
      <c r="S100" s="16">
        <v>214.54344588062099</v>
      </c>
      <c r="T100" s="16">
        <v>322.36594069507902</v>
      </c>
      <c r="U100" s="65">
        <v>255.45848267489799</v>
      </c>
      <c r="V100" s="66">
        <v>185.87422269862401</v>
      </c>
      <c r="W100" s="61">
        <v>201.16540237295999</v>
      </c>
      <c r="X100" s="16">
        <v>231.62051404019999</v>
      </c>
      <c r="Y100" s="16">
        <v>190.48912423115601</v>
      </c>
      <c r="Z100" s="64">
        <v>272.36865449139299</v>
      </c>
      <c r="AA100" s="150">
        <f t="shared" si="4"/>
        <v>3.1834608403817688E-2</v>
      </c>
      <c r="AB100" s="150">
        <f t="shared" si="4"/>
        <v>8.0078174876818009E-2</v>
      </c>
      <c r="AC100" s="150">
        <f t="shared" si="4"/>
        <v>2.7155580275525448E-2</v>
      </c>
      <c r="AD100" s="150">
        <f t="shared" si="4"/>
        <v>6.2624504735917519E-2</v>
      </c>
      <c r="AE100" s="150">
        <f t="shared" si="4"/>
        <v>4.6404166906746536E-2</v>
      </c>
      <c r="AF100" s="150">
        <f t="shared" si="3"/>
        <v>1.0685351190506065E-2</v>
      </c>
      <c r="AG100" s="150">
        <f t="shared" si="3"/>
        <v>8.6297145912677786E-2</v>
      </c>
      <c r="AH100" s="150">
        <f t="shared" si="3"/>
        <v>6.5443712715058888E-2</v>
      </c>
      <c r="AI100" s="150">
        <f t="shared" si="3"/>
        <v>-8.2783980998702988E-3</v>
      </c>
      <c r="AJ100" s="150">
        <f t="shared" si="3"/>
        <v>6.9920793036377882E-2</v>
      </c>
    </row>
    <row r="101" spans="15:36" x14ac:dyDescent="0.25">
      <c r="O101" s="68"/>
      <c r="P101" s="25">
        <v>43738</v>
      </c>
      <c r="Q101" s="61">
        <v>186.22731049051899</v>
      </c>
      <c r="R101" s="16">
        <v>239.422675365591</v>
      </c>
      <c r="S101" s="16">
        <v>216.308897828201</v>
      </c>
      <c r="T101" s="16">
        <v>334.24567771926502</v>
      </c>
      <c r="U101" s="65">
        <v>262.35930215297702</v>
      </c>
      <c r="V101" s="66">
        <v>187.042297449513</v>
      </c>
      <c r="W101" s="61">
        <v>200.75461658203699</v>
      </c>
      <c r="X101" s="16">
        <v>236.30584271021101</v>
      </c>
      <c r="Y101" s="16">
        <v>190.772883783493</v>
      </c>
      <c r="Z101" s="64">
        <v>277.17985164340899</v>
      </c>
      <c r="AA101" s="150">
        <f t="shared" si="4"/>
        <v>3.4814659022939232E-2</v>
      </c>
      <c r="AB101" s="150">
        <f t="shared" si="4"/>
        <v>6.7815815234634869E-2</v>
      </c>
      <c r="AC101" s="150">
        <f t="shared" si="4"/>
        <v>2.647964345195275E-2</v>
      </c>
      <c r="AD101" s="150">
        <f t="shared" si="4"/>
        <v>8.5495871979100579E-2</v>
      </c>
      <c r="AE101" s="150">
        <f t="shared" si="4"/>
        <v>6.9068375695341189E-2</v>
      </c>
      <c r="AF101" s="150">
        <f t="shared" si="3"/>
        <v>1.561715467074154E-2</v>
      </c>
      <c r="AG101" s="150">
        <f t="shared" si="3"/>
        <v>7.3524313492086879E-2</v>
      </c>
      <c r="AH101" s="150">
        <f t="shared" si="3"/>
        <v>8.0540901870002513E-2</v>
      </c>
      <c r="AI101" s="150">
        <f t="shared" si="3"/>
        <v>1.228026922841452E-2</v>
      </c>
      <c r="AJ101" s="150">
        <f t="shared" si="3"/>
        <v>7.0162374558268237E-2</v>
      </c>
    </row>
    <row r="102" spans="15:36" x14ac:dyDescent="0.25">
      <c r="O102" s="68"/>
      <c r="P102" s="25">
        <v>43830</v>
      </c>
      <c r="Q102" s="61">
        <v>187.48348755308999</v>
      </c>
      <c r="R102" s="16">
        <v>243.10560293890299</v>
      </c>
      <c r="S102" s="16">
        <v>217.58533521475101</v>
      </c>
      <c r="T102" s="16">
        <v>339.31965320637602</v>
      </c>
      <c r="U102" s="65">
        <v>275.639394735601</v>
      </c>
      <c r="V102" s="66">
        <v>191.12186128708601</v>
      </c>
      <c r="W102" s="61">
        <v>200.39281592459699</v>
      </c>
      <c r="X102" s="16">
        <v>241.77720610392001</v>
      </c>
      <c r="Y102" s="16">
        <v>191.08316622483301</v>
      </c>
      <c r="Z102" s="64">
        <v>282.71066968554402</v>
      </c>
      <c r="AA102" s="150">
        <f t="shared" si="4"/>
        <v>4.4850469545703264E-2</v>
      </c>
      <c r="AB102" s="150">
        <f t="shared" si="4"/>
        <v>6.6304411164559207E-2</v>
      </c>
      <c r="AC102" s="150">
        <f t="shared" si="4"/>
        <v>2.2884423293680234E-2</v>
      </c>
      <c r="AD102" s="150">
        <f t="shared" si="4"/>
        <v>0.11114899453532456</v>
      </c>
      <c r="AE102" s="150">
        <f t="shared" si="4"/>
        <v>0.13145546929615581</v>
      </c>
      <c r="AF102" s="150">
        <f t="shared" si="3"/>
        <v>2.7479072090218493E-2</v>
      </c>
      <c r="AG102" s="150">
        <f t="shared" si="3"/>
        <v>6.4294623061292633E-2</v>
      </c>
      <c r="AH102" s="150">
        <f t="shared" si="3"/>
        <v>0.10524402125951671</v>
      </c>
      <c r="AI102" s="150">
        <f t="shared" si="3"/>
        <v>2.9150118909588407E-2</v>
      </c>
      <c r="AJ102" s="150">
        <f t="shared" si="3"/>
        <v>8.1504277711985429E-2</v>
      </c>
    </row>
    <row r="103" spans="15:36" x14ac:dyDescent="0.25">
      <c r="O103" s="68"/>
      <c r="P103" s="25">
        <v>43921</v>
      </c>
      <c r="Q103" s="61">
        <v>188.44508369225201</v>
      </c>
      <c r="R103" s="16">
        <v>249.01874448874901</v>
      </c>
      <c r="S103" s="16">
        <v>217.15437301790399</v>
      </c>
      <c r="T103" s="16">
        <v>339.217056340944</v>
      </c>
      <c r="U103" s="65">
        <v>285.12954915071901</v>
      </c>
      <c r="V103" s="66">
        <v>197.272789611973</v>
      </c>
      <c r="W103" s="61">
        <v>200.242458983267</v>
      </c>
      <c r="X103" s="16">
        <v>247.80122449035301</v>
      </c>
      <c r="Y103" s="16">
        <v>191.724639871996</v>
      </c>
      <c r="Z103" s="64">
        <v>286.353600917363</v>
      </c>
      <c r="AA103" s="150">
        <f t="shared" si="4"/>
        <v>4.0481040764616338E-2</v>
      </c>
      <c r="AB103" s="150">
        <f t="shared" si="4"/>
        <v>7.0159431523840077E-2</v>
      </c>
      <c r="AC103" s="150">
        <f t="shared" si="4"/>
        <v>1.80341307145373E-2</v>
      </c>
      <c r="AD103" s="150">
        <f t="shared" si="4"/>
        <v>9.2073321680846254E-2</v>
      </c>
      <c r="AE103" s="150">
        <f t="shared" si="4"/>
        <v>0.17631833307377431</v>
      </c>
      <c r="AF103" s="150">
        <f t="shared" si="3"/>
        <v>8.0088461451009563E-2</v>
      </c>
      <c r="AG103" s="150">
        <f t="shared" si="3"/>
        <v>2.9041602145397194E-2</v>
      </c>
      <c r="AH103" s="150">
        <f t="shared" si="3"/>
        <v>0.10873091997778306</v>
      </c>
      <c r="AI103" s="150">
        <f t="shared" si="3"/>
        <v>2.1194747846826401E-2</v>
      </c>
      <c r="AJ103" s="150">
        <f t="shared" si="3"/>
        <v>7.6237282055659827E-2</v>
      </c>
    </row>
    <row r="104" spans="15:36" x14ac:dyDescent="0.25">
      <c r="O104" s="68"/>
      <c r="P104" s="25">
        <v>44012</v>
      </c>
      <c r="Q104" s="61">
        <v>188.787156455998</v>
      </c>
      <c r="R104" s="16">
        <v>255.45683605622</v>
      </c>
      <c r="S104" s="16">
        <v>213.92158869161699</v>
      </c>
      <c r="T104" s="16">
        <v>339.81876910934199</v>
      </c>
      <c r="U104" s="65">
        <v>288.48874994143398</v>
      </c>
      <c r="V104" s="66">
        <v>191.21320699346199</v>
      </c>
      <c r="W104" s="61">
        <v>193.02048103100199</v>
      </c>
      <c r="X104" s="16">
        <v>254.12635163983799</v>
      </c>
      <c r="Y104" s="16">
        <v>190.68279211750701</v>
      </c>
      <c r="Z104" s="64">
        <v>292.158404175979</v>
      </c>
      <c r="AA104" s="150">
        <f t="shared" si="4"/>
        <v>2.6254367973732817E-2</v>
      </c>
      <c r="AB104" s="150">
        <f t="shared" si="4"/>
        <v>7.9203911688305206E-2</v>
      </c>
      <c r="AC104" s="150">
        <f t="shared" si="4"/>
        <v>-2.8985140350081817E-3</v>
      </c>
      <c r="AD104" s="150">
        <f t="shared" si="4"/>
        <v>5.4139802662252379E-2</v>
      </c>
      <c r="AE104" s="150">
        <f t="shared" si="4"/>
        <v>0.12929798580449181</v>
      </c>
      <c r="AF104" s="150">
        <f t="shared" si="3"/>
        <v>2.8723640197783729E-2</v>
      </c>
      <c r="AG104" s="150">
        <f t="shared" si="3"/>
        <v>-4.0488678698623048E-2</v>
      </c>
      <c r="AH104" s="150">
        <f t="shared" si="3"/>
        <v>9.7166858008664425E-2</v>
      </c>
      <c r="AI104" s="150">
        <f t="shared" si="3"/>
        <v>1.016687368019964E-3</v>
      </c>
      <c r="AJ104" s="150">
        <f t="shared" si="3"/>
        <v>7.2657955892686532E-2</v>
      </c>
    </row>
    <row r="105" spans="15:36" x14ac:dyDescent="0.25">
      <c r="O105" s="68"/>
      <c r="P105" s="25">
        <v>44104</v>
      </c>
      <c r="Q105" s="61">
        <v>193.36010898582001</v>
      </c>
      <c r="R105" s="16">
        <v>263.18130994209298</v>
      </c>
      <c r="S105" s="16">
        <v>216.718511477802</v>
      </c>
      <c r="T105" s="16">
        <v>353.79950078400498</v>
      </c>
      <c r="U105" s="65">
        <v>299.17863871411998</v>
      </c>
      <c r="V105" s="66">
        <v>191.29416687945701</v>
      </c>
      <c r="W105" s="61">
        <v>190.62217039948899</v>
      </c>
      <c r="X105" s="16">
        <v>266.72135527648902</v>
      </c>
      <c r="Y105" s="16">
        <v>191.60667130933999</v>
      </c>
      <c r="Z105" s="64">
        <v>301.04787724024499</v>
      </c>
      <c r="AA105" s="150">
        <f t="shared" si="4"/>
        <v>3.8301570680011165E-2</v>
      </c>
      <c r="AB105" s="150">
        <f t="shared" si="4"/>
        <v>9.9233017675636859E-2</v>
      </c>
      <c r="AC105" s="150">
        <f t="shared" si="4"/>
        <v>1.8936514110774461E-3</v>
      </c>
      <c r="AD105" s="150">
        <f t="shared" si="4"/>
        <v>5.850134906206117E-2</v>
      </c>
      <c r="AE105" s="150">
        <f t="shared" si="4"/>
        <v>0.14033936002648106</v>
      </c>
      <c r="AF105" s="150">
        <f t="shared" si="3"/>
        <v>2.273212790861745E-2</v>
      </c>
      <c r="AG105" s="150">
        <f t="shared" si="3"/>
        <v>-5.0471796639393496E-2</v>
      </c>
      <c r="AH105" s="150">
        <f t="shared" si="3"/>
        <v>0.12871248640084398</v>
      </c>
      <c r="AI105" s="150">
        <f t="shared" si="3"/>
        <v>4.3705767261621453E-3</v>
      </c>
      <c r="AJ105" s="150">
        <f t="shared" si="3"/>
        <v>8.6110247391077088E-2</v>
      </c>
    </row>
    <row r="106" spans="15:36" x14ac:dyDescent="0.25">
      <c r="O106" s="68"/>
      <c r="P106" s="25">
        <v>44196</v>
      </c>
      <c r="Q106" s="61">
        <v>198.63267082938299</v>
      </c>
      <c r="R106" s="16">
        <v>271.651745772742</v>
      </c>
      <c r="S106" s="16">
        <v>225.51112103154699</v>
      </c>
      <c r="T106" s="16">
        <v>371.55624123678001</v>
      </c>
      <c r="U106" s="65">
        <v>320.72049491167297</v>
      </c>
      <c r="V106" s="66">
        <v>193.36652906674101</v>
      </c>
      <c r="W106" s="61">
        <v>194.74523556825099</v>
      </c>
      <c r="X106" s="16">
        <v>278.68046772146602</v>
      </c>
      <c r="Y106" s="16">
        <v>194.444919293986</v>
      </c>
      <c r="Z106" s="64">
        <v>306.80020722963098</v>
      </c>
      <c r="AA106" s="150">
        <f t="shared" si="4"/>
        <v>5.9467547898776285E-2</v>
      </c>
      <c r="AB106" s="150">
        <f t="shared" si="4"/>
        <v>0.1174228092184828</v>
      </c>
      <c r="AC106" s="150">
        <f t="shared" si="4"/>
        <v>3.6426102930941617E-2</v>
      </c>
      <c r="AD106" s="150">
        <f t="shared" si="4"/>
        <v>9.5003598305570369E-2</v>
      </c>
      <c r="AE106" s="150">
        <f t="shared" si="4"/>
        <v>0.16355100554227642</v>
      </c>
      <c r="AF106" s="150">
        <f t="shared" si="3"/>
        <v>1.1744694011132761E-2</v>
      </c>
      <c r="AG106" s="150">
        <f t="shared" si="3"/>
        <v>-2.8182549011492752E-2</v>
      </c>
      <c r="AH106" s="150">
        <f t="shared" si="3"/>
        <v>0.15263333633561937</v>
      </c>
      <c r="AI106" s="150">
        <f t="shared" si="3"/>
        <v>1.7593140911206673E-2</v>
      </c>
      <c r="AJ106" s="150">
        <f t="shared" si="3"/>
        <v>8.5209155957507665E-2</v>
      </c>
    </row>
    <row r="107" spans="15:36" x14ac:dyDescent="0.25">
      <c r="O107" s="68"/>
      <c r="P107" s="25">
        <v>44286</v>
      </c>
      <c r="Q107" s="61">
        <v>200.07729315128</v>
      </c>
      <c r="R107" s="16">
        <v>282.52788264522502</v>
      </c>
      <c r="S107" s="16">
        <v>234.58359014999201</v>
      </c>
      <c r="T107" s="16">
        <v>386.18544199221299</v>
      </c>
      <c r="U107" s="65">
        <v>322.808520505736</v>
      </c>
      <c r="V107" s="66">
        <v>187.39099477430901</v>
      </c>
      <c r="W107" s="61">
        <v>194.75457065115401</v>
      </c>
      <c r="X107" s="16">
        <v>284.81878341058598</v>
      </c>
      <c r="Y107" s="16">
        <v>199.64652761850701</v>
      </c>
      <c r="Z107" s="64">
        <v>317.00889097273199</v>
      </c>
      <c r="AA107" s="150">
        <f t="shared" si="4"/>
        <v>6.1727317216852651E-2</v>
      </c>
      <c r="AB107" s="150">
        <f t="shared" si="4"/>
        <v>0.13456472212673121</v>
      </c>
      <c r="AC107" s="150">
        <f t="shared" si="4"/>
        <v>8.0261874950365408E-2</v>
      </c>
      <c r="AD107" s="150">
        <f t="shared" si="4"/>
        <v>0.138461155691598</v>
      </c>
      <c r="AE107" s="150">
        <f t="shared" si="4"/>
        <v>0.13214684857197989</v>
      </c>
      <c r="AF107" s="150">
        <f t="shared" si="3"/>
        <v>-5.0092031734843112E-2</v>
      </c>
      <c r="AG107" s="150">
        <f t="shared" si="3"/>
        <v>-2.7406217242725628E-2</v>
      </c>
      <c r="AH107" s="150">
        <f t="shared" si="3"/>
        <v>0.14938408394214409</v>
      </c>
      <c r="AI107" s="150">
        <f t="shared" si="3"/>
        <v>4.1319090502921263E-2</v>
      </c>
      <c r="AJ107" s="150">
        <f t="shared" si="3"/>
        <v>0.10705397088481394</v>
      </c>
    </row>
    <row r="108" spans="15:36" x14ac:dyDescent="0.25">
      <c r="O108" s="68"/>
      <c r="P108" s="25">
        <v>44377</v>
      </c>
      <c r="Q108" s="61">
        <v>206.07008892799101</v>
      </c>
      <c r="R108" s="16">
        <v>299.33895829190698</v>
      </c>
      <c r="S108" s="16">
        <v>246.48069364826</v>
      </c>
      <c r="T108" s="16">
        <v>412.41821570564701</v>
      </c>
      <c r="U108" s="65">
        <v>337.57323435040701</v>
      </c>
      <c r="V108" s="66">
        <v>196.86482290739099</v>
      </c>
      <c r="W108" s="61">
        <v>202.09536094753199</v>
      </c>
      <c r="X108" s="16">
        <v>298.74734355579801</v>
      </c>
      <c r="Y108" s="16">
        <v>208.79565749662399</v>
      </c>
      <c r="Z108" s="64">
        <v>336.72234426303299</v>
      </c>
      <c r="AA108" s="150">
        <f t="shared" si="4"/>
        <v>9.1547183592551651E-2</v>
      </c>
      <c r="AB108" s="150">
        <f t="shared" si="4"/>
        <v>0.17177900937452129</v>
      </c>
      <c r="AC108" s="150">
        <f t="shared" si="4"/>
        <v>0.15220111796934743</v>
      </c>
      <c r="AD108" s="150">
        <f t="shared" si="4"/>
        <v>0.21364166195583212</v>
      </c>
      <c r="AE108" s="150">
        <f t="shared" si="4"/>
        <v>0.17014349578254828</v>
      </c>
      <c r="AF108" s="150">
        <f t="shared" si="3"/>
        <v>2.9556619036896548E-2</v>
      </c>
      <c r="AG108" s="150">
        <f t="shared" si="3"/>
        <v>4.7015113981984324E-2</v>
      </c>
      <c r="AH108" s="150">
        <f t="shared" si="3"/>
        <v>0.17558585179391151</v>
      </c>
      <c r="AI108" s="150">
        <f t="shared" si="3"/>
        <v>9.4989512047605418E-2</v>
      </c>
      <c r="AJ108" s="150">
        <f t="shared" si="3"/>
        <v>0.15253348680057588</v>
      </c>
    </row>
    <row r="109" spans="15:36" x14ac:dyDescent="0.25">
      <c r="O109" s="68"/>
      <c r="P109" s="25">
        <v>44469</v>
      </c>
      <c r="Q109" s="61">
        <v>217.538956816758</v>
      </c>
      <c r="R109" s="16">
        <v>313.61371381312802</v>
      </c>
      <c r="S109" s="16">
        <v>256.00638610765299</v>
      </c>
      <c r="T109" s="16">
        <v>437.01400958370999</v>
      </c>
      <c r="U109" s="65">
        <v>344.68763721948397</v>
      </c>
      <c r="V109" s="66">
        <v>205.616448111647</v>
      </c>
      <c r="W109" s="61">
        <v>216.651398217364</v>
      </c>
      <c r="X109" s="16">
        <v>326.07638783031803</v>
      </c>
      <c r="Y109" s="16">
        <v>215.405148432473</v>
      </c>
      <c r="Z109" s="64">
        <v>361.27613374254599</v>
      </c>
      <c r="AA109" s="150">
        <f t="shared" si="4"/>
        <v>0.12504568785028525</v>
      </c>
      <c r="AB109" s="150">
        <f t="shared" si="4"/>
        <v>0.19162608424637573</v>
      </c>
      <c r="AC109" s="150">
        <f t="shared" si="4"/>
        <v>0.18128527351884816</v>
      </c>
      <c r="AD109" s="150">
        <f t="shared" si="4"/>
        <v>0.23520244832258141</v>
      </c>
      <c r="AE109" s="150">
        <f t="shared" si="4"/>
        <v>0.15211312779870645</v>
      </c>
      <c r="AF109" s="150">
        <f t="shared" si="3"/>
        <v>7.4870454576982048E-2</v>
      </c>
      <c r="AG109" s="150">
        <f t="shared" si="3"/>
        <v>0.13654879578448442</v>
      </c>
      <c r="AH109" s="150">
        <f t="shared" si="3"/>
        <v>0.2225357339396401</v>
      </c>
      <c r="AI109" s="150">
        <f t="shared" si="3"/>
        <v>0.12420484610742744</v>
      </c>
      <c r="AJ109" s="150">
        <f t="shared" si="3"/>
        <v>0.20006205343290673</v>
      </c>
    </row>
    <row r="110" spans="15:36" x14ac:dyDescent="0.25">
      <c r="O110" s="68"/>
      <c r="P110" s="25">
        <v>44561</v>
      </c>
      <c r="Q110" s="61">
        <v>224.408814374332</v>
      </c>
      <c r="R110" s="16">
        <v>322.793069522427</v>
      </c>
      <c r="S110" s="16">
        <v>260.14983181193497</v>
      </c>
      <c r="T110" s="16">
        <v>447.97832503865101</v>
      </c>
      <c r="U110" s="65">
        <v>356.07991550995098</v>
      </c>
      <c r="V110" s="66">
        <v>224.32767287663501</v>
      </c>
      <c r="W110" s="61">
        <v>221.502808988422</v>
      </c>
      <c r="X110" s="16">
        <v>346.18825690436199</v>
      </c>
      <c r="Y110" s="16">
        <v>219.50566187652799</v>
      </c>
      <c r="Z110" s="64">
        <v>380.86293864922999</v>
      </c>
      <c r="AA110" s="150">
        <f t="shared" si="4"/>
        <v>0.12976789486503759</v>
      </c>
      <c r="AB110" s="150">
        <f t="shared" si="4"/>
        <v>0.18826061140968608</v>
      </c>
      <c r="AC110" s="150">
        <f t="shared" si="4"/>
        <v>0.1536008983589876</v>
      </c>
      <c r="AD110" s="150">
        <f t="shared" si="4"/>
        <v>0.20568106606819136</v>
      </c>
      <c r="AE110" s="150">
        <f t="shared" si="4"/>
        <v>0.1102499564551247</v>
      </c>
      <c r="AF110" s="150">
        <f t="shared" si="3"/>
        <v>0.16011635498306775</v>
      </c>
      <c r="AG110" s="150">
        <f t="shared" si="3"/>
        <v>0.13739783333900091</v>
      </c>
      <c r="AH110" s="150">
        <f t="shared" si="3"/>
        <v>0.24224083494207527</v>
      </c>
      <c r="AI110" s="150">
        <f t="shared" si="3"/>
        <v>0.12888350425166961</v>
      </c>
      <c r="AJ110" s="150">
        <f t="shared" si="3"/>
        <v>0.24140378550711095</v>
      </c>
    </row>
    <row r="111" spans="15:36" x14ac:dyDescent="0.25">
      <c r="O111" s="68"/>
      <c r="P111" s="25">
        <v>44651</v>
      </c>
      <c r="Q111" s="61">
        <v>229.35682984595701</v>
      </c>
      <c r="R111" s="16">
        <v>345.45487997483502</v>
      </c>
      <c r="S111" s="16">
        <v>266.41107108664602</v>
      </c>
      <c r="T111" s="16">
        <v>469.39979275487502</v>
      </c>
      <c r="U111" s="65">
        <v>364.69214083610802</v>
      </c>
      <c r="V111" s="66">
        <v>235.361048713868</v>
      </c>
      <c r="W111" s="61">
        <v>213.83667292560099</v>
      </c>
      <c r="X111" s="16">
        <v>368.65038891316999</v>
      </c>
      <c r="Y111" s="16">
        <v>223.04669886861501</v>
      </c>
      <c r="Z111" s="64">
        <v>397.40637509758602</v>
      </c>
      <c r="AA111" s="150">
        <f t="shared" si="4"/>
        <v>0.14634112763879958</v>
      </c>
      <c r="AB111" s="150">
        <f t="shared" si="4"/>
        <v>0.22272844980977857</v>
      </c>
      <c r="AC111" s="150">
        <f t="shared" si="4"/>
        <v>0.13567650199361192</v>
      </c>
      <c r="AD111" s="150">
        <f t="shared" si="4"/>
        <v>0.21547769986715326</v>
      </c>
      <c r="AE111" s="150">
        <f t="shared" si="4"/>
        <v>0.12974756758202677</v>
      </c>
      <c r="AF111" s="150">
        <f t="shared" si="3"/>
        <v>0.25598910981466005</v>
      </c>
      <c r="AG111" s="150">
        <f t="shared" si="3"/>
        <v>9.7980253868480416E-2</v>
      </c>
      <c r="AH111" s="150">
        <f t="shared" si="3"/>
        <v>0.29433313526143023</v>
      </c>
      <c r="AI111" s="150">
        <f t="shared" si="3"/>
        <v>0.11720800521420549</v>
      </c>
      <c r="AJ111" s="150">
        <f t="shared" si="3"/>
        <v>0.25361271060302704</v>
      </c>
    </row>
    <row r="112" spans="15:36" x14ac:dyDescent="0.25">
      <c r="O112" s="68"/>
      <c r="P112" s="25">
        <v>44742</v>
      </c>
      <c r="Q112" s="61">
        <v>238.63400459124401</v>
      </c>
      <c r="R112" s="16">
        <v>380.08611163039302</v>
      </c>
      <c r="S112" s="16">
        <v>275.37510761750201</v>
      </c>
      <c r="T112" s="16">
        <v>502.09893262445399</v>
      </c>
      <c r="U112" s="65">
        <v>381.724958013834</v>
      </c>
      <c r="V112" s="66">
        <v>237.84847667150601</v>
      </c>
      <c r="W112" s="61">
        <v>204.784199293048</v>
      </c>
      <c r="X112" s="16">
        <v>401.31286713179998</v>
      </c>
      <c r="Y112" s="16">
        <v>224.44025065709201</v>
      </c>
      <c r="Z112" s="64">
        <v>414.13167112293502</v>
      </c>
      <c r="AA112" s="150">
        <f t="shared" si="4"/>
        <v>0.15802349498006052</v>
      </c>
      <c r="AB112" s="150">
        <f t="shared" si="4"/>
        <v>0.26975156791901322</v>
      </c>
      <c r="AC112" s="150">
        <f t="shared" si="4"/>
        <v>0.11722789944138889</v>
      </c>
      <c r="AD112" s="150">
        <f t="shared" si="4"/>
        <v>0.21745091148644691</v>
      </c>
      <c r="AE112" s="150">
        <f t="shared" si="4"/>
        <v>0.1307915414217844</v>
      </c>
      <c r="AF112" s="150">
        <f t="shared" si="3"/>
        <v>0.20818170132606428</v>
      </c>
      <c r="AG112" s="150">
        <f t="shared" si="3"/>
        <v>1.3304799936570966E-2</v>
      </c>
      <c r="AH112" s="150">
        <f t="shared" si="3"/>
        <v>0.34331861282925669</v>
      </c>
      <c r="AI112" s="150">
        <f t="shared" si="3"/>
        <v>7.492777075941337E-2</v>
      </c>
      <c r="AJ112" s="150">
        <f t="shared" si="3"/>
        <v>0.22989067455361134</v>
      </c>
    </row>
    <row r="113" spans="15:36" x14ac:dyDescent="0.25">
      <c r="P113" s="25">
        <v>44834</v>
      </c>
      <c r="Q113" s="61">
        <v>237.08116960832101</v>
      </c>
      <c r="R113" s="16">
        <v>383.44151805853699</v>
      </c>
      <c r="S113" s="16">
        <v>277.14958325747102</v>
      </c>
      <c r="T113" s="16">
        <v>487.72299633535198</v>
      </c>
      <c r="U113" s="65">
        <v>396.42968522734498</v>
      </c>
      <c r="V113" s="66">
        <v>240.66606341809799</v>
      </c>
      <c r="W113" s="61">
        <v>195.04624686274499</v>
      </c>
      <c r="X113" s="16">
        <v>411.12133243129699</v>
      </c>
      <c r="Y113" s="16">
        <v>225.38276019238501</v>
      </c>
      <c r="Z113" s="64">
        <v>407.59021057105798</v>
      </c>
      <c r="AA113" s="150">
        <f t="shared" si="4"/>
        <v>8.9833164034266444E-2</v>
      </c>
      <c r="AB113" s="150">
        <f t="shared" si="4"/>
        <v>0.22265545532558262</v>
      </c>
      <c r="AC113" s="150">
        <f t="shared" si="4"/>
        <v>8.2588553634467265E-2</v>
      </c>
      <c r="AD113" s="150">
        <f t="shared" si="4"/>
        <v>0.11603515136722109</v>
      </c>
      <c r="AE113" s="150">
        <f t="shared" si="4"/>
        <v>0.15011286283793712</v>
      </c>
      <c r="AF113" s="150">
        <f t="shared" si="3"/>
        <v>0.17046114563470871</v>
      </c>
      <c r="AG113" s="150">
        <f t="shared" si="3"/>
        <v>-9.9723110639437396E-2</v>
      </c>
      <c r="AH113" s="150">
        <f t="shared" si="3"/>
        <v>0.26081294989453285</v>
      </c>
      <c r="AI113" s="150">
        <f t="shared" si="3"/>
        <v>4.6320210229514824E-2</v>
      </c>
      <c r="AJ113" s="150">
        <f t="shared" si="3"/>
        <v>0.12819578295619305</v>
      </c>
    </row>
    <row r="114" spans="15:36" x14ac:dyDescent="0.25">
      <c r="P114" s="25">
        <v>44926</v>
      </c>
      <c r="Q114" s="61">
        <v>228.63566102365701</v>
      </c>
      <c r="R114" s="16">
        <v>370.78352772140698</v>
      </c>
      <c r="S114" s="16">
        <v>275.67846041822003</v>
      </c>
      <c r="T114" s="16">
        <v>456.24537574920498</v>
      </c>
      <c r="U114" s="65">
        <v>399.65242939632401</v>
      </c>
      <c r="V114" s="66">
        <v>234.68780924976099</v>
      </c>
      <c r="W114" s="61">
        <v>183.39874085944999</v>
      </c>
      <c r="X114" s="16">
        <v>401.10841571298897</v>
      </c>
      <c r="Y114" s="16">
        <v>223.54371973400501</v>
      </c>
      <c r="Z114" s="64">
        <v>380.57489700133499</v>
      </c>
      <c r="AA114" s="150">
        <f t="shared" ref="AA114:AJ117" si="5">IFERROR(Q114/Q110-1,"NULL")</f>
        <v>1.8835475162193527E-2</v>
      </c>
      <c r="AB114" s="150">
        <f t="shared" si="5"/>
        <v>0.14867251725689767</v>
      </c>
      <c r="AC114" s="150">
        <f t="shared" si="5"/>
        <v>5.96910960815491E-2</v>
      </c>
      <c r="AD114" s="150">
        <f t="shared" si="5"/>
        <v>1.8454131033774246E-2</v>
      </c>
      <c r="AE114" s="150">
        <f t="shared" si="5"/>
        <v>0.12236723271508243</v>
      </c>
      <c r="AF114" s="150">
        <f t="shared" si="5"/>
        <v>4.6183051071114756E-2</v>
      </c>
      <c r="AG114" s="150">
        <f t="shared" si="5"/>
        <v>-0.17202521405028193</v>
      </c>
      <c r="AH114" s="150">
        <f t="shared" si="5"/>
        <v>0.15864246609554766</v>
      </c>
      <c r="AI114" s="150">
        <f t="shared" si="5"/>
        <v>1.8396144422682115E-2</v>
      </c>
      <c r="AJ114" s="150">
        <f t="shared" si="5"/>
        <v>-7.5628689133311333E-4</v>
      </c>
    </row>
    <row r="115" spans="15:36" x14ac:dyDescent="0.25">
      <c r="P115" s="25">
        <v>45016</v>
      </c>
      <c r="Q115" s="61">
        <v>224.469361290569</v>
      </c>
      <c r="R115" s="16">
        <v>376.44368325205102</v>
      </c>
      <c r="S115" s="16">
        <v>276.10352505758698</v>
      </c>
      <c r="T115" s="16">
        <v>447.19824546867699</v>
      </c>
      <c r="U115" s="65">
        <v>413.37618718840997</v>
      </c>
      <c r="V115" s="66">
        <v>238.27069339724801</v>
      </c>
      <c r="W115" s="61">
        <v>175.122420291879</v>
      </c>
      <c r="X115" s="16">
        <v>390.00707048615197</v>
      </c>
      <c r="Y115" s="16">
        <v>219.34525913402601</v>
      </c>
      <c r="Z115" s="64">
        <v>355.55653506409402</v>
      </c>
      <c r="AA115" s="150">
        <f t="shared" si="5"/>
        <v>-2.1309452867266154E-2</v>
      </c>
      <c r="AB115" s="150">
        <f t="shared" si="5"/>
        <v>8.9704343674269049E-2</v>
      </c>
      <c r="AC115" s="150">
        <f t="shared" si="5"/>
        <v>3.6381573526231836E-2</v>
      </c>
      <c r="AD115" s="150">
        <f t="shared" si="5"/>
        <v>-4.7297735595277279E-2</v>
      </c>
      <c r="AE115" s="150">
        <f t="shared" si="5"/>
        <v>0.13349354400861757</v>
      </c>
      <c r="AF115" s="150">
        <f t="shared" si="5"/>
        <v>1.2362473311874567E-2</v>
      </c>
      <c r="AG115" s="150">
        <f t="shared" si="5"/>
        <v>-0.18104589874156729</v>
      </c>
      <c r="AH115" s="150">
        <f t="shared" si="5"/>
        <v>5.7932073897831282E-2</v>
      </c>
      <c r="AI115" s="150">
        <f t="shared" si="5"/>
        <v>-1.6594909287446225E-2</v>
      </c>
      <c r="AJ115" s="150">
        <f t="shared" si="5"/>
        <v>-0.1053074199507128</v>
      </c>
    </row>
    <row r="116" spans="15:36" x14ac:dyDescent="0.25">
      <c r="P116" s="25">
        <v>45107</v>
      </c>
      <c r="Q116" s="61">
        <v>224.36388526731</v>
      </c>
      <c r="R116" s="16">
        <v>387.32197154781102</v>
      </c>
      <c r="S116" s="16">
        <v>277.16051123939002</v>
      </c>
      <c r="T116" s="16">
        <v>445.407173964903</v>
      </c>
      <c r="U116" s="65">
        <v>405.68914627210103</v>
      </c>
      <c r="V116" s="66">
        <v>245.208390627753</v>
      </c>
      <c r="W116" s="61">
        <v>172.842598332949</v>
      </c>
      <c r="X116" s="16">
        <v>387.93033873164302</v>
      </c>
      <c r="Y116" s="16">
        <v>220.76046129115699</v>
      </c>
      <c r="Z116" s="64">
        <v>342.29154147822499</v>
      </c>
      <c r="AA116" s="150">
        <f t="shared" si="5"/>
        <v>-5.9799186408396765E-2</v>
      </c>
      <c r="AB116" s="150">
        <f t="shared" si="5"/>
        <v>1.9037422562954154E-2</v>
      </c>
      <c r="AC116" s="150">
        <f t="shared" si="5"/>
        <v>6.483533088139426E-3</v>
      </c>
      <c r="AD116" s="150">
        <f t="shared" si="5"/>
        <v>-0.11290953829203565</v>
      </c>
      <c r="AE116" s="150">
        <f t="shared" si="5"/>
        <v>6.2778678090518181E-2</v>
      </c>
      <c r="AF116" s="150">
        <f t="shared" si="5"/>
        <v>3.0943708613327958E-2</v>
      </c>
      <c r="AG116" s="150">
        <f t="shared" si="5"/>
        <v>-0.15597688234916163</v>
      </c>
      <c r="AH116" s="150">
        <f t="shared" si="5"/>
        <v>-3.3346870973269493E-2</v>
      </c>
      <c r="AI116" s="150">
        <f t="shared" si="5"/>
        <v>-1.6395407486677338E-2</v>
      </c>
      <c r="AJ116" s="150">
        <f t="shared" si="5"/>
        <v>-0.17347171118285298</v>
      </c>
    </row>
    <row r="117" spans="15:36" x14ac:dyDescent="0.25">
      <c r="P117" s="25">
        <v>45199</v>
      </c>
      <c r="Q117" s="61">
        <v>228.81098796852999</v>
      </c>
      <c r="R117" s="16">
        <v>395.71029972888101</v>
      </c>
      <c r="S117" s="16">
        <v>281.465710636224</v>
      </c>
      <c r="T117" s="16">
        <v>454.78903036552498</v>
      </c>
      <c r="U117" s="65">
        <v>396.93595185644</v>
      </c>
      <c r="V117" s="66">
        <v>254.66260847272599</v>
      </c>
      <c r="W117" s="61">
        <v>174.42431853465001</v>
      </c>
      <c r="X117" s="16">
        <v>384.13199550638001</v>
      </c>
      <c r="Y117" s="16">
        <v>220.720119338312</v>
      </c>
      <c r="Z117" s="64">
        <v>341.56889251640598</v>
      </c>
      <c r="AA117" s="150">
        <f t="shared" si="5"/>
        <v>-3.4883334064253591E-2</v>
      </c>
      <c r="AB117" s="150">
        <f t="shared" si="5"/>
        <v>3.1996487319537081E-2</v>
      </c>
      <c r="AC117" s="150">
        <f t="shared" si="5"/>
        <v>1.5573277534909113E-2</v>
      </c>
      <c r="AD117" s="150">
        <f t="shared" si="5"/>
        <v>-6.7525964978657704E-2</v>
      </c>
      <c r="AE117" s="150">
        <f t="shared" si="5"/>
        <v>1.2770653862732573E-3</v>
      </c>
      <c r="AF117" s="150">
        <f t="shared" si="5"/>
        <v>5.8157535199769628E-2</v>
      </c>
      <c r="AG117" s="150">
        <f t="shared" si="5"/>
        <v>-0.10572840369805592</v>
      </c>
      <c r="AH117" s="150">
        <f t="shared" si="5"/>
        <v>-6.5648106278764273E-2</v>
      </c>
      <c r="AI117" s="150">
        <f t="shared" si="5"/>
        <v>-2.0687655302885632E-2</v>
      </c>
      <c r="AJ117" s="150">
        <f t="shared" si="5"/>
        <v>-0.16197964608166671</v>
      </c>
    </row>
    <row r="118" spans="15:36" ht="30" x14ac:dyDescent="0.25">
      <c r="O118" s="68"/>
      <c r="P118" s="68"/>
      <c r="Q118" s="151" t="s">
        <v>9</v>
      </c>
      <c r="R118" s="152" t="s">
        <v>10</v>
      </c>
      <c r="S118" s="152" t="s">
        <v>11</v>
      </c>
      <c r="T118" s="152" t="s">
        <v>12</v>
      </c>
      <c r="U118" s="152" t="s">
        <v>13</v>
      </c>
      <c r="V118" s="153" t="s">
        <v>14</v>
      </c>
      <c r="W118" s="151" t="s">
        <v>9</v>
      </c>
      <c r="X118" s="152" t="s">
        <v>10</v>
      </c>
      <c r="Y118" s="152" t="s">
        <v>11</v>
      </c>
      <c r="Z118" s="152" t="s">
        <v>12</v>
      </c>
    </row>
    <row r="119" spans="15:36" x14ac:dyDescent="0.25">
      <c r="O119" s="69"/>
      <c r="P119" s="69"/>
      <c r="Q119" s="154" t="s">
        <v>128</v>
      </c>
      <c r="R119" s="154" t="s">
        <v>129</v>
      </c>
      <c r="S119" s="154" t="s">
        <v>130</v>
      </c>
      <c r="T119" s="154" t="s">
        <v>131</v>
      </c>
      <c r="U119" s="154" t="s">
        <v>132</v>
      </c>
      <c r="V119" s="154" t="s">
        <v>133</v>
      </c>
      <c r="W119" s="154" t="s">
        <v>128</v>
      </c>
      <c r="X119" s="154" t="s">
        <v>129</v>
      </c>
      <c r="Y119" s="154" t="s">
        <v>130</v>
      </c>
      <c r="Z119" s="154" t="s">
        <v>131</v>
      </c>
    </row>
    <row r="120" spans="15:36" x14ac:dyDescent="0.25">
      <c r="O120" s="70" t="s">
        <v>134</v>
      </c>
      <c r="P120" s="127" t="s">
        <v>134</v>
      </c>
      <c r="Q120" s="155">
        <f>Q112/Q111-1</f>
        <v>4.0448652658470419E-2</v>
      </c>
      <c r="R120" s="155">
        <f t="shared" ref="Q120:Z125" si="6">R112/R111-1</f>
        <v>0.10024820508565613</v>
      </c>
      <c r="S120" s="155">
        <f t="shared" si="6"/>
        <v>3.3647387453881628E-2</v>
      </c>
      <c r="T120" s="155">
        <f t="shared" si="6"/>
        <v>6.9661598437591898E-2</v>
      </c>
      <c r="U120" s="155">
        <f t="shared" si="6"/>
        <v>4.6704645563997671E-2</v>
      </c>
      <c r="V120" s="155">
        <f t="shared" si="6"/>
        <v>1.0568562518014746E-2</v>
      </c>
      <c r="W120" s="155">
        <f t="shared" si="6"/>
        <v>-4.2333588101151176E-2</v>
      </c>
      <c r="X120" s="155">
        <f t="shared" si="6"/>
        <v>8.8600145831727595E-2</v>
      </c>
      <c r="Y120" s="155">
        <f t="shared" si="6"/>
        <v>6.2478027944177228E-3</v>
      </c>
      <c r="Z120" s="155">
        <f t="shared" si="6"/>
        <v>4.2086129144863316E-2</v>
      </c>
    </row>
    <row r="121" spans="15:36" x14ac:dyDescent="0.25">
      <c r="O121" s="70" t="s">
        <v>134</v>
      </c>
      <c r="P121" s="127" t="s">
        <v>134</v>
      </c>
      <c r="Q121" s="155">
        <f>Q113/Q112-1</f>
        <v>-6.5071823505742366E-3</v>
      </c>
      <c r="R121" s="155">
        <f t="shared" si="6"/>
        <v>8.8280164033114339E-3</v>
      </c>
      <c r="S121" s="155">
        <f t="shared" si="6"/>
        <v>6.4438491021263644E-3</v>
      </c>
      <c r="T121" s="155">
        <f t="shared" si="6"/>
        <v>-2.8631680641023283E-2</v>
      </c>
      <c r="U121" s="155">
        <f t="shared" si="6"/>
        <v>3.8521786183491002E-2</v>
      </c>
      <c r="V121" s="155">
        <f t="shared" si="6"/>
        <v>1.1846141652962494E-2</v>
      </c>
      <c r="W121" s="155">
        <f t="shared" si="6"/>
        <v>-4.7552264598148541E-2</v>
      </c>
      <c r="X121" s="155">
        <f t="shared" si="6"/>
        <v>2.444094396872587E-2</v>
      </c>
      <c r="Y121" s="155">
        <f t="shared" si="6"/>
        <v>4.199378375909113E-3</v>
      </c>
      <c r="Z121" s="155">
        <f t="shared" si="6"/>
        <v>-1.5795605620163244E-2</v>
      </c>
    </row>
    <row r="122" spans="15:36" x14ac:dyDescent="0.25">
      <c r="O122" s="70" t="s">
        <v>134</v>
      </c>
      <c r="P122" s="127" t="s">
        <v>134</v>
      </c>
      <c r="Q122" s="155">
        <f t="shared" si="6"/>
        <v>-3.5622856925401236E-2</v>
      </c>
      <c r="R122" s="155">
        <f t="shared" si="6"/>
        <v>-3.3011527810605013E-2</v>
      </c>
      <c r="S122" s="155">
        <f t="shared" si="6"/>
        <v>-5.3080463696181246E-3</v>
      </c>
      <c r="T122" s="155">
        <f t="shared" si="6"/>
        <v>-6.4539955718026842E-2</v>
      </c>
      <c r="U122" s="155">
        <f t="shared" si="6"/>
        <v>8.1294219102963083E-3</v>
      </c>
      <c r="V122" s="155">
        <f t="shared" si="6"/>
        <v>-2.4840453545588836E-2</v>
      </c>
      <c r="W122" s="155">
        <f t="shared" si="6"/>
        <v>-5.9716637416209362E-2</v>
      </c>
      <c r="X122" s="155">
        <f t="shared" si="6"/>
        <v>-2.4355137835084917E-2</v>
      </c>
      <c r="Y122" s="155">
        <f t="shared" si="6"/>
        <v>-8.159632337496503E-3</v>
      </c>
      <c r="Z122" s="155">
        <f t="shared" si="6"/>
        <v>-6.628057511948815E-2</v>
      </c>
    </row>
    <row r="123" spans="15:36" x14ac:dyDescent="0.25">
      <c r="O123" s="70" t="s">
        <v>134</v>
      </c>
      <c r="P123" s="127" t="s">
        <v>134</v>
      </c>
      <c r="Q123" s="155">
        <f t="shared" si="6"/>
        <v>-1.8222440517085103E-2</v>
      </c>
      <c r="R123" s="155">
        <f t="shared" si="6"/>
        <v>1.5265391009756213E-2</v>
      </c>
      <c r="S123" s="155">
        <f t="shared" si="6"/>
        <v>1.5418855674182996E-3</v>
      </c>
      <c r="T123" s="155">
        <f t="shared" si="6"/>
        <v>-1.9829527621341048E-2</v>
      </c>
      <c r="U123" s="155">
        <f t="shared" si="6"/>
        <v>3.4339232749856397E-2</v>
      </c>
      <c r="V123" s="155">
        <f t="shared" si="6"/>
        <v>1.5266596756519313E-2</v>
      </c>
      <c r="W123" s="155">
        <f t="shared" si="6"/>
        <v>-4.5127466681538775E-2</v>
      </c>
      <c r="X123" s="155">
        <f t="shared" si="6"/>
        <v>-2.7676669927515274E-2</v>
      </c>
      <c r="Y123" s="155">
        <f t="shared" si="6"/>
        <v>-1.8781384710672033E-2</v>
      </c>
      <c r="Z123" s="155">
        <f t="shared" si="6"/>
        <v>-6.573833990199629E-2</v>
      </c>
    </row>
    <row r="124" spans="15:36" x14ac:dyDescent="0.25">
      <c r="O124" s="70" t="s">
        <v>134</v>
      </c>
      <c r="P124" s="127" t="s">
        <v>134</v>
      </c>
      <c r="Q124" s="155">
        <f>Q116/Q115-1</f>
        <v>-4.6989051268542248E-4</v>
      </c>
      <c r="R124" s="155">
        <f t="shared" si="6"/>
        <v>2.8897518486121987E-2</v>
      </c>
      <c r="S124" s="155">
        <f t="shared" si="6"/>
        <v>3.8282241473830414E-3</v>
      </c>
      <c r="T124" s="155">
        <f t="shared" si="6"/>
        <v>-4.0050951047378991E-3</v>
      </c>
      <c r="U124" s="155">
        <f t="shared" si="6"/>
        <v>-1.8595751653215808E-2</v>
      </c>
      <c r="V124" s="155">
        <f t="shared" si="6"/>
        <v>2.9116871788081644E-2</v>
      </c>
      <c r="W124" s="155">
        <f t="shared" si="6"/>
        <v>-1.301844706765809E-2</v>
      </c>
      <c r="X124" s="155">
        <f t="shared" si="6"/>
        <v>-5.3248566799577457E-3</v>
      </c>
      <c r="Y124" s="155">
        <f t="shared" si="6"/>
        <v>6.4519386592543082E-3</v>
      </c>
      <c r="Z124" s="155">
        <f t="shared" si="6"/>
        <v>-3.7307691682499478E-2</v>
      </c>
    </row>
    <row r="125" spans="15:36" x14ac:dyDescent="0.25">
      <c r="O125" s="70" t="s">
        <v>135</v>
      </c>
      <c r="P125" s="127" t="str">
        <f>"QTR "&amp;YEAR(P117)&amp;"Q"&amp;(MONTH(P117)/3)</f>
        <v>QTR 2023Q3</v>
      </c>
      <c r="Q125" s="155">
        <f>Q117/Q116-1</f>
        <v>1.9820938186739134E-2</v>
      </c>
      <c r="R125" s="155">
        <f>R117/R116-1</f>
        <v>2.1657248483861302E-2</v>
      </c>
      <c r="S125" s="155">
        <f t="shared" si="6"/>
        <v>1.5533235155261726E-2</v>
      </c>
      <c r="T125" s="155">
        <f t="shared" si="6"/>
        <v>2.1063550272679921E-2</v>
      </c>
      <c r="U125" s="155">
        <f>U117/U116-1</f>
        <v>-2.1576111897729122E-2</v>
      </c>
      <c r="V125" s="155">
        <f t="shared" si="6"/>
        <v>3.8555849662278874E-2</v>
      </c>
      <c r="W125" s="155">
        <f>W117/W116-1</f>
        <v>9.1512174484562614E-3</v>
      </c>
      <c r="X125" s="155">
        <f t="shared" si="6"/>
        <v>-9.7913023190758786E-3</v>
      </c>
      <c r="Y125" s="155">
        <f t="shared" si="6"/>
        <v>-1.8274084321545647E-4</v>
      </c>
      <c r="Z125" s="155">
        <f t="shared" si="6"/>
        <v>-2.1112089381413179E-3</v>
      </c>
    </row>
    <row r="126" spans="15:36" x14ac:dyDescent="0.25">
      <c r="O126" s="68"/>
      <c r="P126" s="68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</row>
    <row r="127" spans="15:36" x14ac:dyDescent="0.25">
      <c r="O127" s="68"/>
      <c r="P127" s="68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</row>
    <row r="128" spans="15:36" x14ac:dyDescent="0.25">
      <c r="O128" s="68" t="s">
        <v>136</v>
      </c>
      <c r="P128" s="127" t="s">
        <v>136</v>
      </c>
      <c r="Q128" s="155">
        <f>Q112/Q108-1</f>
        <v>0.15802349498006052</v>
      </c>
      <c r="R128" s="155">
        <f t="shared" ref="Q128:Z133" si="7">R112/R108-1</f>
        <v>0.26975156791901322</v>
      </c>
      <c r="S128" s="155">
        <f t="shared" si="7"/>
        <v>0.11722789944138889</v>
      </c>
      <c r="T128" s="155">
        <f t="shared" si="7"/>
        <v>0.21745091148644691</v>
      </c>
      <c r="U128" s="155">
        <f>U112/U108-1</f>
        <v>0.1307915414217844</v>
      </c>
      <c r="V128" s="155">
        <f t="shared" si="7"/>
        <v>0.20818170132606428</v>
      </c>
      <c r="W128" s="155">
        <f t="shared" si="7"/>
        <v>1.3304799936570966E-2</v>
      </c>
      <c r="X128" s="155">
        <f t="shared" si="7"/>
        <v>0.34331861282925669</v>
      </c>
      <c r="Y128" s="155">
        <f t="shared" si="7"/>
        <v>7.492777075941337E-2</v>
      </c>
      <c r="Z128" s="155">
        <f t="shared" si="7"/>
        <v>0.22989067455361134</v>
      </c>
    </row>
    <row r="129" spans="15:26" x14ac:dyDescent="0.25">
      <c r="O129" s="68" t="s">
        <v>136</v>
      </c>
      <c r="P129" s="127" t="s">
        <v>136</v>
      </c>
      <c r="Q129" s="155">
        <f t="shared" si="7"/>
        <v>8.9833164034266444E-2</v>
      </c>
      <c r="R129" s="155">
        <f t="shared" si="7"/>
        <v>0.22265545532558262</v>
      </c>
      <c r="S129" s="155">
        <f t="shared" si="7"/>
        <v>8.2588553634467265E-2</v>
      </c>
      <c r="T129" s="155">
        <f t="shared" si="7"/>
        <v>0.11603515136722109</v>
      </c>
      <c r="U129" s="155">
        <f t="shared" si="7"/>
        <v>0.15011286283793712</v>
      </c>
      <c r="V129" s="155">
        <f>V113/V109-1</f>
        <v>0.17046114563470871</v>
      </c>
      <c r="W129" s="155">
        <f t="shared" si="7"/>
        <v>-9.9723110639437396E-2</v>
      </c>
      <c r="X129" s="155">
        <f t="shared" si="7"/>
        <v>0.26081294989453285</v>
      </c>
      <c r="Y129" s="155">
        <f t="shared" si="7"/>
        <v>4.6320210229514824E-2</v>
      </c>
      <c r="Z129" s="155">
        <f t="shared" si="7"/>
        <v>0.12819578295619305</v>
      </c>
    </row>
    <row r="130" spans="15:26" x14ac:dyDescent="0.25">
      <c r="O130" s="68" t="s">
        <v>136</v>
      </c>
      <c r="P130" s="127" t="s">
        <v>136</v>
      </c>
      <c r="Q130" s="155">
        <f t="shared" si="7"/>
        <v>1.8835475162193527E-2</v>
      </c>
      <c r="R130" s="155">
        <f t="shared" si="7"/>
        <v>0.14867251725689767</v>
      </c>
      <c r="S130" s="155">
        <f t="shared" si="7"/>
        <v>5.96910960815491E-2</v>
      </c>
      <c r="T130" s="155">
        <f t="shared" si="7"/>
        <v>1.8454131033774246E-2</v>
      </c>
      <c r="U130" s="155">
        <f t="shared" si="7"/>
        <v>0.12236723271508243</v>
      </c>
      <c r="V130" s="155">
        <f t="shared" si="7"/>
        <v>4.6183051071114756E-2</v>
      </c>
      <c r="W130" s="155">
        <f t="shared" si="7"/>
        <v>-0.17202521405028193</v>
      </c>
      <c r="X130" s="155">
        <f t="shared" si="7"/>
        <v>0.15864246609554766</v>
      </c>
      <c r="Y130" s="155">
        <f t="shared" si="7"/>
        <v>1.8396144422682115E-2</v>
      </c>
      <c r="Z130" s="155">
        <f t="shared" si="7"/>
        <v>-7.5628689133311333E-4</v>
      </c>
    </row>
    <row r="131" spans="15:26" x14ac:dyDescent="0.25">
      <c r="O131" s="68" t="s">
        <v>136</v>
      </c>
      <c r="P131" s="127" t="s">
        <v>136</v>
      </c>
      <c r="Q131" s="155">
        <f t="shared" si="7"/>
        <v>-2.1309452867266154E-2</v>
      </c>
      <c r="R131" s="155">
        <f t="shared" si="7"/>
        <v>8.9704343674269049E-2</v>
      </c>
      <c r="S131" s="155">
        <f t="shared" si="7"/>
        <v>3.6381573526231836E-2</v>
      </c>
      <c r="T131" s="155">
        <f t="shared" si="7"/>
        <v>-4.7297735595277279E-2</v>
      </c>
      <c r="U131" s="155">
        <f t="shared" si="7"/>
        <v>0.13349354400861757</v>
      </c>
      <c r="V131" s="155">
        <f t="shared" si="7"/>
        <v>1.2362473311874567E-2</v>
      </c>
      <c r="W131" s="155">
        <f t="shared" si="7"/>
        <v>-0.18104589874156729</v>
      </c>
      <c r="X131" s="155">
        <f t="shared" si="7"/>
        <v>5.7932073897831282E-2</v>
      </c>
      <c r="Y131" s="155">
        <f t="shared" si="7"/>
        <v>-1.6594909287446225E-2</v>
      </c>
      <c r="Z131" s="155">
        <f t="shared" si="7"/>
        <v>-0.1053074199507128</v>
      </c>
    </row>
    <row r="132" spans="15:26" x14ac:dyDescent="0.25">
      <c r="O132" s="68" t="s">
        <v>136</v>
      </c>
      <c r="P132" s="127" t="s">
        <v>136</v>
      </c>
      <c r="Q132" s="155">
        <f t="shared" si="7"/>
        <v>-5.9799186408396765E-2</v>
      </c>
      <c r="R132" s="155">
        <f t="shared" si="7"/>
        <v>1.9037422562954154E-2</v>
      </c>
      <c r="S132" s="155">
        <f t="shared" si="7"/>
        <v>6.483533088139426E-3</v>
      </c>
      <c r="T132" s="155">
        <f t="shared" si="7"/>
        <v>-0.11290953829203565</v>
      </c>
      <c r="U132" s="155">
        <f>U116/U112-1</f>
        <v>6.2778678090518181E-2</v>
      </c>
      <c r="V132" s="155">
        <f t="shared" si="7"/>
        <v>3.0943708613327958E-2</v>
      </c>
      <c r="W132" s="155">
        <f t="shared" si="7"/>
        <v>-0.15597688234916163</v>
      </c>
      <c r="X132" s="155">
        <f t="shared" si="7"/>
        <v>-3.3346870973269493E-2</v>
      </c>
      <c r="Y132" s="155">
        <f t="shared" si="7"/>
        <v>-1.6395407486677338E-2</v>
      </c>
      <c r="Z132" s="155">
        <f t="shared" si="7"/>
        <v>-0.17347171118285298</v>
      </c>
    </row>
    <row r="133" spans="15:26" x14ac:dyDescent="0.25">
      <c r="O133" s="68" t="s">
        <v>136</v>
      </c>
      <c r="P133" s="127" t="str">
        <f>"Y/Y "&amp;RIGHT(P125,4)</f>
        <v>Y/Y 23Q3</v>
      </c>
      <c r="Q133" s="155">
        <f>Q117/Q113-1</f>
        <v>-3.4883334064253591E-2</v>
      </c>
      <c r="R133" s="155">
        <f t="shared" si="7"/>
        <v>3.1996487319537081E-2</v>
      </c>
      <c r="S133" s="155">
        <f t="shared" si="7"/>
        <v>1.5573277534909113E-2</v>
      </c>
      <c r="T133" s="155">
        <f t="shared" si="7"/>
        <v>-6.7525964978657704E-2</v>
      </c>
      <c r="U133" s="155">
        <f>U117/U113-1</f>
        <v>1.2770653862732573E-3</v>
      </c>
      <c r="V133" s="155">
        <f t="shared" si="7"/>
        <v>5.8157535199769628E-2</v>
      </c>
      <c r="W133" s="155">
        <f>W117/W113-1</f>
        <v>-0.10572840369805592</v>
      </c>
      <c r="X133" s="155">
        <f t="shared" si="7"/>
        <v>-6.5648106278764273E-2</v>
      </c>
      <c r="Y133" s="155">
        <f t="shared" si="7"/>
        <v>-2.0687655302885632E-2</v>
      </c>
      <c r="Z133" s="155">
        <f t="shared" si="7"/>
        <v>-0.16197964608166671</v>
      </c>
    </row>
    <row r="134" spans="15:26" x14ac:dyDescent="0.25">
      <c r="O134" s="68"/>
      <c r="P134" s="68"/>
      <c r="Q134" s="156"/>
      <c r="R134" s="130"/>
      <c r="S134" s="130"/>
      <c r="T134" s="130"/>
      <c r="U134" s="157"/>
      <c r="V134" s="157"/>
      <c r="W134" s="156"/>
      <c r="X134" s="130"/>
      <c r="Y134" s="130"/>
      <c r="Z134" s="130"/>
    </row>
    <row r="135" spans="15:26" x14ac:dyDescent="0.25">
      <c r="O135" s="68" t="s">
        <v>103</v>
      </c>
      <c r="P135" s="68" t="s">
        <v>103</v>
      </c>
      <c r="Q135" s="156">
        <f>MIN($Q$59:$Q$70)</f>
        <v>106.84169716419601</v>
      </c>
      <c r="R135" s="156">
        <f>MIN($R$59:$R$70)</f>
        <v>118.569679134862</v>
      </c>
      <c r="S135" s="156">
        <f>MIN($S$59:$S$70)</f>
        <v>129.806983159655</v>
      </c>
      <c r="T135" s="156">
        <f>MIN($T$59:$T$70)</f>
        <v>125.58877682392</v>
      </c>
      <c r="U135" s="156">
        <f>MIN($U$59:$U$70)</f>
        <v>126.07666295262</v>
      </c>
      <c r="V135" s="156">
        <f>MIN($V$59:$V$70)</f>
        <v>97.152062693786107</v>
      </c>
      <c r="W135" s="156">
        <f>MIN($Q$59:$Q$70)</f>
        <v>106.84169716419601</v>
      </c>
      <c r="X135" s="156">
        <f>MIN($R$59:$R$70)</f>
        <v>118.569679134862</v>
      </c>
      <c r="Y135" s="156">
        <f>MIN($S$59:$S$70)</f>
        <v>129.806983159655</v>
      </c>
      <c r="Z135" s="156">
        <f>MIN($T$59:$T$70)</f>
        <v>125.58877682392</v>
      </c>
    </row>
    <row r="136" spans="15:26" x14ac:dyDescent="0.25">
      <c r="O136" s="68" t="s">
        <v>104</v>
      </c>
      <c r="P136" s="68" t="s">
        <v>104</v>
      </c>
      <c r="Q136" s="155">
        <f t="shared" ref="Q136:Z136" si="8">Q117/Q135-1</f>
        <v>1.1415888556776634</v>
      </c>
      <c r="R136" s="155">
        <f t="shared" si="8"/>
        <v>2.337365021278309</v>
      </c>
      <c r="S136" s="155">
        <f t="shared" si="8"/>
        <v>1.1683402832807355</v>
      </c>
      <c r="T136" s="155">
        <f t="shared" si="8"/>
        <v>2.6212553531208895</v>
      </c>
      <c r="U136" s="155">
        <f t="shared" si="8"/>
        <v>2.1483697502813013</v>
      </c>
      <c r="V136" s="155">
        <f t="shared" si="8"/>
        <v>1.6212784516515915</v>
      </c>
      <c r="W136" s="155">
        <f t="shared" si="8"/>
        <v>0.63254911859544838</v>
      </c>
      <c r="X136" s="155">
        <f t="shared" si="8"/>
        <v>2.2397152316610853</v>
      </c>
      <c r="Y136" s="155">
        <f t="shared" si="8"/>
        <v>0.70037169007185973</v>
      </c>
      <c r="Z136" s="155">
        <f t="shared" si="8"/>
        <v>1.7197405783742754</v>
      </c>
    </row>
  </sheetData>
  <mergeCells count="14">
    <mergeCell ref="AG5:AJ5"/>
    <mergeCell ref="I26:N26"/>
    <mergeCell ref="I27:N27"/>
    <mergeCell ref="Q5:V5"/>
    <mergeCell ref="W5:Z5"/>
    <mergeCell ref="I7:O7"/>
    <mergeCell ref="I8:O8"/>
    <mergeCell ref="I47:N47"/>
    <mergeCell ref="I48:N48"/>
    <mergeCell ref="A27:F27"/>
    <mergeCell ref="A28:F28"/>
    <mergeCell ref="AA5:AF5"/>
    <mergeCell ref="A7:F7"/>
    <mergeCell ref="A8:F8"/>
  </mergeCells>
  <conditionalFormatting sqref="O90 O92:O112">
    <cfRule type="expression" dxfId="13" priority="6">
      <formula>$O90=""</formula>
    </cfRule>
  </conditionalFormatting>
  <conditionalFormatting sqref="O120:O136">
    <cfRule type="expression" dxfId="12" priority="5">
      <formula>$O120=""</formula>
    </cfRule>
  </conditionalFormatting>
  <conditionalFormatting sqref="O118:P118">
    <cfRule type="expression" dxfId="11" priority="3">
      <formula>$O118=""</formula>
    </cfRule>
  </conditionalFormatting>
  <conditionalFormatting sqref="P7:P117">
    <cfRule type="expression" dxfId="10" priority="8">
      <formula>$Q7=""</formula>
    </cfRule>
  </conditionalFormatting>
  <conditionalFormatting sqref="P120:P126">
    <cfRule type="expression" dxfId="9" priority="1">
      <formula>$O120=""</formula>
    </cfRule>
  </conditionalFormatting>
  <conditionalFormatting sqref="P127">
    <cfRule type="expression" dxfId="8" priority="4">
      <formula>$O128=""</formula>
    </cfRule>
  </conditionalFormatting>
  <conditionalFormatting sqref="P128:P136">
    <cfRule type="expression" dxfId="7" priority="2">
      <formula>$O128=""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2197-E2D4-45E6-BB09-1A1CE5080196}">
  <sheetPr codeName="Sheet5"/>
  <dimension ref="A1:V410"/>
  <sheetViews>
    <sheetView workbookViewId="0">
      <selection activeCell="L112" sqref="L112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84" t="s">
        <v>7</v>
      </c>
      <c r="P5" s="185"/>
      <c r="Q5" s="185"/>
      <c r="R5" s="186"/>
      <c r="S5" s="184" t="s">
        <v>16</v>
      </c>
      <c r="T5" s="185"/>
      <c r="U5" s="185"/>
      <c r="V5" s="186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77" t="s">
        <v>81</v>
      </c>
      <c r="B7" s="177"/>
      <c r="C7" s="177"/>
      <c r="D7" s="177"/>
      <c r="E7" s="177"/>
      <c r="F7" s="177"/>
      <c r="G7" s="60"/>
      <c r="H7" s="177" t="s">
        <v>82</v>
      </c>
      <c r="I7" s="177"/>
      <c r="J7" s="177"/>
      <c r="K7" s="177"/>
      <c r="L7" s="177"/>
      <c r="M7" s="177"/>
      <c r="N7" s="25">
        <v>35155</v>
      </c>
      <c r="O7" s="61">
        <v>66.394747290230697</v>
      </c>
      <c r="P7" s="16">
        <v>54.8674112629283</v>
      </c>
      <c r="Q7" s="16">
        <v>74.569828566172703</v>
      </c>
      <c r="R7" s="64">
        <v>62.833197483431697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77" t="s">
        <v>74</v>
      </c>
      <c r="B8" s="177"/>
      <c r="C8" s="177"/>
      <c r="D8" s="177"/>
      <c r="E8" s="177"/>
      <c r="F8" s="177"/>
      <c r="H8" s="177" t="s">
        <v>74</v>
      </c>
      <c r="I8" s="177"/>
      <c r="J8" s="177"/>
      <c r="K8" s="177"/>
      <c r="L8" s="177"/>
      <c r="M8" s="177"/>
      <c r="N8" s="25">
        <v>35246</v>
      </c>
      <c r="O8" s="61">
        <v>66.897156676223403</v>
      </c>
      <c r="P8" s="16">
        <v>53.864594324870502</v>
      </c>
      <c r="Q8" s="16">
        <v>73.969292554544197</v>
      </c>
      <c r="R8" s="64">
        <v>64.851748311343599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70.158176780591006</v>
      </c>
      <c r="P9" s="16">
        <v>55.933611170967502</v>
      </c>
      <c r="Q9" s="16">
        <v>76.926237112726199</v>
      </c>
      <c r="R9" s="64">
        <v>66.922717283807003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72.208280460675297</v>
      </c>
      <c r="P10" s="16">
        <v>62.209056290983099</v>
      </c>
      <c r="Q10" s="16">
        <v>82.372138531318498</v>
      </c>
      <c r="R10" s="64">
        <v>67.110297433488398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71.529316224258395</v>
      </c>
      <c r="P11" s="16">
        <v>66.0282854261484</v>
      </c>
      <c r="Q11" s="16">
        <v>84.936331530525095</v>
      </c>
      <c r="R11" s="64">
        <v>67.773894929510007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71.912206239970104</v>
      </c>
      <c r="P12" s="16">
        <v>66.2700991194626</v>
      </c>
      <c r="Q12" s="16">
        <v>86.367507327404596</v>
      </c>
      <c r="R12" s="64">
        <v>69.925662407396402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72.372175963589299</v>
      </c>
      <c r="P13" s="16">
        <v>70.628170077154806</v>
      </c>
      <c r="Q13" s="16">
        <v>87.772503921880599</v>
      </c>
      <c r="R13" s="64">
        <v>73.9119642296981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73.120722166197595</v>
      </c>
      <c r="P14" s="16">
        <v>77.193738618203795</v>
      </c>
      <c r="Q14" s="16">
        <v>88.657665147051901</v>
      </c>
      <c r="R14" s="64">
        <v>77.151873776283395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75.084142946320299</v>
      </c>
      <c r="P15" s="16">
        <v>77.943912776256795</v>
      </c>
      <c r="Q15" s="16">
        <v>88.306757389367505</v>
      </c>
      <c r="R15" s="64">
        <v>78.135532304602094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77.431334914895899</v>
      </c>
      <c r="P16" s="16">
        <v>77.999661102329299</v>
      </c>
      <c r="Q16" s="16">
        <v>85.681173557696397</v>
      </c>
      <c r="R16" s="64">
        <v>79.385936814488204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77.638115900779098</v>
      </c>
      <c r="P17" s="16">
        <v>82.965753632255897</v>
      </c>
      <c r="Q17" s="16">
        <v>85.186123342295105</v>
      </c>
      <c r="R17" s="64">
        <v>81.434445739748398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77.6582608238093</v>
      </c>
      <c r="P18" s="16">
        <v>88.097199775861199</v>
      </c>
      <c r="Q18" s="16">
        <v>88.202881089852497</v>
      </c>
      <c r="R18" s="64">
        <v>83.3255474684982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82.425368597560706</v>
      </c>
      <c r="P19" s="16">
        <v>88.899226067685106</v>
      </c>
      <c r="Q19" s="16">
        <v>90.231771669637993</v>
      </c>
      <c r="R19" s="64">
        <v>84.838321279813101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90.828890718940102</v>
      </c>
      <c r="P20" s="16">
        <v>88.394145356728401</v>
      </c>
      <c r="Q20" s="16">
        <v>91.824315832965894</v>
      </c>
      <c r="R20" s="64">
        <v>85.931426361256101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94.222249391615705</v>
      </c>
      <c r="P21" s="16">
        <v>88.490236664248499</v>
      </c>
      <c r="Q21" s="16">
        <v>93.619996619120201</v>
      </c>
      <c r="R21" s="64">
        <v>87.863244459602996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92.485598869198995</v>
      </c>
      <c r="P22" s="16">
        <v>90.534490879291894</v>
      </c>
      <c r="Q22" s="16">
        <v>94.380747368162005</v>
      </c>
      <c r="R22" s="64">
        <v>90.998455825186298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93.895749125275898</v>
      </c>
      <c r="P23" s="16">
        <v>94.522566085146195</v>
      </c>
      <c r="Q23" s="16">
        <v>95.830210425220898</v>
      </c>
      <c r="R23" s="64">
        <v>94.560631596954707</v>
      </c>
      <c r="S23" s="61">
        <v>101.049451658679</v>
      </c>
      <c r="T23" s="16">
        <v>75.664526773432698</v>
      </c>
      <c r="U23" s="16">
        <v>98.250881581471006</v>
      </c>
      <c r="V23" s="64">
        <v>91.050694602969202</v>
      </c>
    </row>
    <row r="24" spans="14:22" x14ac:dyDescent="0.25">
      <c r="N24" s="25">
        <v>36707</v>
      </c>
      <c r="O24" s="61">
        <v>98.748040646479595</v>
      </c>
      <c r="P24" s="16">
        <v>99.740346379181204</v>
      </c>
      <c r="Q24" s="16">
        <v>99.0339687435348</v>
      </c>
      <c r="R24" s="64">
        <v>98.0467665161339</v>
      </c>
      <c r="S24" s="61">
        <v>101.007276569966</v>
      </c>
      <c r="T24" s="16">
        <v>84.3126930749726</v>
      </c>
      <c r="U24" s="16">
        <v>97.921751711126603</v>
      </c>
      <c r="V24" s="64">
        <v>94.829122849715802</v>
      </c>
    </row>
    <row r="25" spans="14:22" x14ac:dyDescent="0.25">
      <c r="N25" s="25">
        <v>36799</v>
      </c>
      <c r="O25" s="61">
        <v>101.219754411002</v>
      </c>
      <c r="P25" s="16">
        <v>100.550439170001</v>
      </c>
      <c r="Q25" s="16">
        <v>100.702257217537</v>
      </c>
      <c r="R25" s="64">
        <v>99.353984535737794</v>
      </c>
      <c r="S25" s="61">
        <v>100.779008015537</v>
      </c>
      <c r="T25" s="16">
        <v>96.857038501429898</v>
      </c>
      <c r="U25" s="16">
        <v>98.778129854870997</v>
      </c>
      <c r="V25" s="64">
        <v>97.743057662383194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101.309428026508</v>
      </c>
      <c r="P27" s="16">
        <v>103.450943507009</v>
      </c>
      <c r="Q27" s="16">
        <v>99.742461886234196</v>
      </c>
      <c r="R27" s="64">
        <v>102.389896563592</v>
      </c>
      <c r="S27" s="61">
        <v>100.271181253943</v>
      </c>
      <c r="T27" s="16">
        <v>103.621301128098</v>
      </c>
      <c r="U27" s="16">
        <v>100.66541532824201</v>
      </c>
      <c r="V27" s="64">
        <v>100.178345500796</v>
      </c>
    </row>
    <row r="28" spans="14:22" x14ac:dyDescent="0.25">
      <c r="N28" s="25">
        <v>37072</v>
      </c>
      <c r="O28" s="61">
        <v>106.690955422532</v>
      </c>
      <c r="P28" s="16">
        <v>102.879245279763</v>
      </c>
      <c r="Q28" s="16">
        <v>101.848660419631</v>
      </c>
      <c r="R28" s="64">
        <v>105.14693338516901</v>
      </c>
      <c r="S28" s="61">
        <v>105.684409829903</v>
      </c>
      <c r="T28" s="16">
        <v>109.18873377686</v>
      </c>
      <c r="U28" s="16">
        <v>99.971570825097402</v>
      </c>
      <c r="V28" s="64">
        <v>98.967468841262999</v>
      </c>
    </row>
    <row r="29" spans="14:22" x14ac:dyDescent="0.25">
      <c r="N29" s="25">
        <v>37164</v>
      </c>
      <c r="O29" s="61">
        <v>109.363608345842</v>
      </c>
      <c r="P29" s="16">
        <v>100.035015204419</v>
      </c>
      <c r="Q29" s="16">
        <v>105.80905510101201</v>
      </c>
      <c r="R29" s="64">
        <v>105.739291518768</v>
      </c>
      <c r="S29" s="61">
        <v>111.312213931324</v>
      </c>
      <c r="T29" s="16">
        <v>107.237812459769</v>
      </c>
      <c r="U29" s="16">
        <v>98.337642696863895</v>
      </c>
      <c r="V29" s="64">
        <v>98.4682794801911</v>
      </c>
    </row>
    <row r="30" spans="14:22" x14ac:dyDescent="0.25">
      <c r="N30" s="25">
        <v>37256</v>
      </c>
      <c r="O30" s="61">
        <v>108.170027373181</v>
      </c>
      <c r="P30" s="16">
        <v>103.033162101119</v>
      </c>
      <c r="Q30" s="16">
        <v>107.946871786784</v>
      </c>
      <c r="R30" s="64">
        <v>105.936695374012</v>
      </c>
      <c r="S30" s="61">
        <v>111.581755670904</v>
      </c>
      <c r="T30" s="16">
        <v>102.657715328721</v>
      </c>
      <c r="U30" s="16">
        <v>99.180787764530706</v>
      </c>
      <c r="V30" s="64">
        <v>98.702087492356398</v>
      </c>
    </row>
    <row r="31" spans="14:22" x14ac:dyDescent="0.25">
      <c r="N31" s="25">
        <v>37346</v>
      </c>
      <c r="O31" s="61">
        <v>109.346051137156</v>
      </c>
      <c r="P31" s="16">
        <v>109.337790474562</v>
      </c>
      <c r="Q31" s="16">
        <v>107.772665424965</v>
      </c>
      <c r="R31" s="64">
        <v>108.319047864282</v>
      </c>
      <c r="S31" s="61">
        <v>110.58654273758</v>
      </c>
      <c r="T31" s="16">
        <v>102.643330161073</v>
      </c>
      <c r="U31" s="16">
        <v>102.533535609946</v>
      </c>
      <c r="V31" s="64">
        <v>99.595558704324006</v>
      </c>
    </row>
    <row r="32" spans="14:22" x14ac:dyDescent="0.25">
      <c r="N32" s="25">
        <v>37437</v>
      </c>
      <c r="O32" s="61">
        <v>114.074238734921</v>
      </c>
      <c r="P32" s="16">
        <v>114.352293679455</v>
      </c>
      <c r="Q32" s="16">
        <v>108.56712011336199</v>
      </c>
      <c r="R32" s="64">
        <v>112.291944703521</v>
      </c>
      <c r="S32" s="61">
        <v>109.625046965377</v>
      </c>
      <c r="T32" s="16">
        <v>106.316309038971</v>
      </c>
      <c r="U32" s="16">
        <v>104.077673405487</v>
      </c>
      <c r="V32" s="64">
        <v>100.073670706812</v>
      </c>
    </row>
    <row r="33" spans="1:22" x14ac:dyDescent="0.25">
      <c r="N33" s="25">
        <v>37529</v>
      </c>
      <c r="O33" s="61">
        <v>117.837033998737</v>
      </c>
      <c r="P33" s="16">
        <v>116.560121955589</v>
      </c>
      <c r="Q33" s="16">
        <v>112.51156778038001</v>
      </c>
      <c r="R33" s="64">
        <v>116.163331993955</v>
      </c>
      <c r="S33" s="61">
        <v>113.20190510556201</v>
      </c>
      <c r="T33" s="16">
        <v>106.5622247869</v>
      </c>
      <c r="U33" s="16">
        <v>104.804396003242</v>
      </c>
      <c r="V33" s="64">
        <v>101.110097310165</v>
      </c>
    </row>
    <row r="34" spans="1:22" x14ac:dyDescent="0.25">
      <c r="N34" s="25">
        <v>37621</v>
      </c>
      <c r="O34" s="61">
        <v>118.039382014739</v>
      </c>
      <c r="P34" s="16">
        <v>118.002161404823</v>
      </c>
      <c r="Q34" s="16">
        <v>117.34286422486601</v>
      </c>
      <c r="R34" s="64">
        <v>118.60274489571501</v>
      </c>
      <c r="S34" s="61">
        <v>119.611868069832</v>
      </c>
      <c r="T34" s="16">
        <v>103.975438838778</v>
      </c>
      <c r="U34" s="16">
        <v>107.895147072619</v>
      </c>
      <c r="V34" s="64">
        <v>103.824463255249</v>
      </c>
    </row>
    <row r="35" spans="1:22" x14ac:dyDescent="0.25">
      <c r="N35" s="25">
        <v>37711</v>
      </c>
      <c r="O35" s="61">
        <v>119.300541650535</v>
      </c>
      <c r="P35" s="16">
        <v>121.564373797968</v>
      </c>
      <c r="Q35" s="16">
        <v>119.899250016569</v>
      </c>
      <c r="R35" s="64">
        <v>121.614383419427</v>
      </c>
      <c r="S35" s="61">
        <v>115.946468965576</v>
      </c>
      <c r="T35" s="16">
        <v>106.60478642575001</v>
      </c>
      <c r="U35" s="16">
        <v>111.76228269681501</v>
      </c>
      <c r="V35" s="64">
        <v>106.864576513507</v>
      </c>
    </row>
    <row r="36" spans="1:22" x14ac:dyDescent="0.25">
      <c r="N36" s="25">
        <v>37802</v>
      </c>
      <c r="O36" s="61">
        <v>122.57245022347701</v>
      </c>
      <c r="P36" s="16">
        <v>126.997046534283</v>
      </c>
      <c r="Q36" s="16">
        <v>119.54671128814201</v>
      </c>
      <c r="R36" s="64">
        <v>125.830246687647</v>
      </c>
      <c r="S36" s="61">
        <v>109.92300856283499</v>
      </c>
      <c r="T36" s="16">
        <v>106.586320670058</v>
      </c>
      <c r="U36" s="16">
        <v>113.154397590844</v>
      </c>
      <c r="V36" s="64">
        <v>109.889323477663</v>
      </c>
    </row>
    <row r="37" spans="1:22" x14ac:dyDescent="0.25">
      <c r="N37" s="25">
        <v>37894</v>
      </c>
      <c r="O37" s="61">
        <v>124.768352008983</v>
      </c>
      <c r="P37" s="16">
        <v>132.456953488582</v>
      </c>
      <c r="Q37" s="16">
        <v>121.40388571440199</v>
      </c>
      <c r="R37" s="64">
        <v>128.994218892307</v>
      </c>
      <c r="S37" s="61">
        <v>115.44438137654301</v>
      </c>
      <c r="T37" s="16">
        <v>102.663746105318</v>
      </c>
      <c r="U37" s="16">
        <v>111.840755267818</v>
      </c>
      <c r="V37" s="64">
        <v>110.850955074181</v>
      </c>
    </row>
    <row r="38" spans="1:22" x14ac:dyDescent="0.25">
      <c r="A38" s="71"/>
      <c r="N38" s="25">
        <v>37986</v>
      </c>
      <c r="O38" s="61">
        <v>127.092243091699</v>
      </c>
      <c r="P38" s="16">
        <v>136.79446918513901</v>
      </c>
      <c r="Q38" s="16">
        <v>127.72484399024999</v>
      </c>
      <c r="R38" s="64">
        <v>132.04670944134</v>
      </c>
      <c r="S38" s="61">
        <v>126.03719002608401</v>
      </c>
      <c r="T38" s="16">
        <v>108.26784918068201</v>
      </c>
      <c r="U38" s="16">
        <v>112.36677935112</v>
      </c>
      <c r="V38" s="64">
        <v>111.119434115112</v>
      </c>
    </row>
    <row r="39" spans="1:22" x14ac:dyDescent="0.25">
      <c r="N39" s="25">
        <v>38077</v>
      </c>
      <c r="O39" s="61">
        <v>131.267563732545</v>
      </c>
      <c r="P39" s="16">
        <v>141.451946531517</v>
      </c>
      <c r="Q39" s="16">
        <v>135.12690791575201</v>
      </c>
      <c r="R39" s="64">
        <v>138.75083752645</v>
      </c>
      <c r="S39" s="61">
        <v>119.835887372203</v>
      </c>
      <c r="T39" s="16">
        <v>122.868701760904</v>
      </c>
      <c r="U39" s="16">
        <v>116.669817881253</v>
      </c>
      <c r="V39" s="64">
        <v>115.235139888445</v>
      </c>
    </row>
    <row r="40" spans="1:22" x14ac:dyDescent="0.25">
      <c r="N40" s="25">
        <v>38168</v>
      </c>
      <c r="O40" s="61">
        <v>134.12739985406901</v>
      </c>
      <c r="P40" s="16">
        <v>146.00458563151301</v>
      </c>
      <c r="Q40" s="16">
        <v>141.326596032342</v>
      </c>
      <c r="R40" s="64">
        <v>147.87951693515001</v>
      </c>
      <c r="S40" s="61">
        <v>112.51190084864</v>
      </c>
      <c r="T40" s="16">
        <v>128.58085905855501</v>
      </c>
      <c r="U40" s="16">
        <v>123.085016395963</v>
      </c>
      <c r="V40" s="64">
        <v>121.866861612375</v>
      </c>
    </row>
    <row r="41" spans="1:22" x14ac:dyDescent="0.25">
      <c r="N41" s="25">
        <v>38260</v>
      </c>
      <c r="O41" s="61">
        <v>134.58513424234999</v>
      </c>
      <c r="P41" s="16">
        <v>149.942610885867</v>
      </c>
      <c r="Q41" s="16">
        <v>144.83116285573001</v>
      </c>
      <c r="R41" s="64">
        <v>151.612058657441</v>
      </c>
      <c r="S41" s="61">
        <v>120.789229227714</v>
      </c>
      <c r="T41" s="16">
        <v>125.60090558334301</v>
      </c>
      <c r="U41" s="16">
        <v>129.11448681736701</v>
      </c>
      <c r="V41" s="64">
        <v>126.455347508625</v>
      </c>
    </row>
    <row r="42" spans="1:22" x14ac:dyDescent="0.25">
      <c r="N42" s="25">
        <v>38352</v>
      </c>
      <c r="O42" s="61">
        <v>135.72846637249</v>
      </c>
      <c r="P42" s="16">
        <v>155.01655026996499</v>
      </c>
      <c r="Q42" s="16">
        <v>149.80502066176601</v>
      </c>
      <c r="R42" s="64">
        <v>152.950300609724</v>
      </c>
      <c r="S42" s="61">
        <v>128.708313485259</v>
      </c>
      <c r="T42" s="16">
        <v>130.02611306065501</v>
      </c>
      <c r="U42" s="16">
        <v>133.419351779663</v>
      </c>
      <c r="V42" s="64">
        <v>128.28313780447701</v>
      </c>
    </row>
    <row r="43" spans="1:22" x14ac:dyDescent="0.25">
      <c r="N43" s="25">
        <v>38442</v>
      </c>
      <c r="O43" s="61">
        <v>139.63893715012401</v>
      </c>
      <c r="P43" s="16">
        <v>163.92778784726499</v>
      </c>
      <c r="Q43" s="16">
        <v>160.296386242674</v>
      </c>
      <c r="R43" s="64">
        <v>160.620137260908</v>
      </c>
      <c r="S43" s="61">
        <v>131.258456487323</v>
      </c>
      <c r="T43" s="16">
        <v>138.16976952096999</v>
      </c>
      <c r="U43" s="16">
        <v>137.728835025981</v>
      </c>
      <c r="V43" s="64">
        <v>131.28635787562499</v>
      </c>
    </row>
    <row r="44" spans="1:22" x14ac:dyDescent="0.25">
      <c r="N44" s="25">
        <v>38533</v>
      </c>
      <c r="O44" s="61">
        <v>144.87234006666699</v>
      </c>
      <c r="P44" s="16">
        <v>174.77163085930101</v>
      </c>
      <c r="Q44" s="16">
        <v>172.54433429763199</v>
      </c>
      <c r="R44" s="64">
        <v>171.196525197174</v>
      </c>
      <c r="S44" s="61">
        <v>132.13045385864001</v>
      </c>
      <c r="T44" s="16">
        <v>138.242957397243</v>
      </c>
      <c r="U44" s="16">
        <v>144.96782599432899</v>
      </c>
      <c r="V44" s="64">
        <v>136.458673589504</v>
      </c>
    </row>
    <row r="45" spans="1:22" x14ac:dyDescent="0.25">
      <c r="N45" s="25">
        <v>38625</v>
      </c>
      <c r="O45" s="61">
        <v>147.397033224528</v>
      </c>
      <c r="P45" s="16">
        <v>177.97886399130101</v>
      </c>
      <c r="Q45" s="16">
        <v>175.60578804410099</v>
      </c>
      <c r="R45" s="64">
        <v>175.92351193033599</v>
      </c>
      <c r="S45" s="61">
        <v>131.148922492499</v>
      </c>
      <c r="T45" s="16">
        <v>142.52846711550799</v>
      </c>
      <c r="U45" s="16">
        <v>153.98887153157699</v>
      </c>
      <c r="V45" s="64">
        <v>141.898690953531</v>
      </c>
    </row>
    <row r="46" spans="1:22" x14ac:dyDescent="0.25">
      <c r="N46" s="25">
        <v>38717</v>
      </c>
      <c r="O46" s="61">
        <v>147.39670809934401</v>
      </c>
      <c r="P46" s="16">
        <v>178.808158762174</v>
      </c>
      <c r="Q46" s="16">
        <v>174.79136496795701</v>
      </c>
      <c r="R46" s="64">
        <v>176.99305803184799</v>
      </c>
      <c r="S46" s="61">
        <v>130.08440914794099</v>
      </c>
      <c r="T46" s="16">
        <v>155.06830372659601</v>
      </c>
      <c r="U46" s="16">
        <v>157.774709403023</v>
      </c>
      <c r="V46" s="64">
        <v>147.42348630135501</v>
      </c>
    </row>
    <row r="47" spans="1:22" x14ac:dyDescent="0.25">
      <c r="N47" s="25">
        <v>38807</v>
      </c>
      <c r="O47" s="61">
        <v>145.78740461237101</v>
      </c>
      <c r="P47" s="16">
        <v>184.02009389879501</v>
      </c>
      <c r="Q47" s="16">
        <v>178.83419090021701</v>
      </c>
      <c r="R47" s="64">
        <v>181.408979018031</v>
      </c>
      <c r="S47" s="61">
        <v>132.49417648299001</v>
      </c>
      <c r="T47" s="16">
        <v>161.31082040812601</v>
      </c>
      <c r="U47" s="16">
        <v>157.880428707931</v>
      </c>
      <c r="V47" s="64">
        <v>152.31230400257499</v>
      </c>
    </row>
    <row r="48" spans="1:22" x14ac:dyDescent="0.25">
      <c r="N48" s="25">
        <v>38898</v>
      </c>
      <c r="O48" s="61">
        <v>142.23845447397099</v>
      </c>
      <c r="P48" s="16">
        <v>186.40632807808799</v>
      </c>
      <c r="Q48" s="16">
        <v>179.51501116067001</v>
      </c>
      <c r="R48" s="64">
        <v>186.69799321381001</v>
      </c>
      <c r="S48" s="61">
        <v>136.46888372949201</v>
      </c>
      <c r="T48" s="16">
        <v>167.73013175720001</v>
      </c>
      <c r="U48" s="16">
        <v>159.59544202906201</v>
      </c>
      <c r="V48" s="64">
        <v>155.218540330873</v>
      </c>
    </row>
    <row r="49" spans="14:22" x14ac:dyDescent="0.25">
      <c r="N49" s="25">
        <v>38990</v>
      </c>
      <c r="O49" s="61">
        <v>142.56721333246</v>
      </c>
      <c r="P49" s="16">
        <v>184.75530565582801</v>
      </c>
      <c r="Q49" s="16">
        <v>174.47032203942601</v>
      </c>
      <c r="R49" s="64">
        <v>187.98325190851099</v>
      </c>
      <c r="S49" s="61">
        <v>137.32579363737401</v>
      </c>
      <c r="T49" s="16">
        <v>179.76767013610899</v>
      </c>
      <c r="U49" s="16">
        <v>159.21740461429201</v>
      </c>
      <c r="V49" s="64">
        <v>157.77796580745999</v>
      </c>
    </row>
    <row r="50" spans="14:22" x14ac:dyDescent="0.25">
      <c r="N50" s="25">
        <v>39082</v>
      </c>
      <c r="O50" s="61">
        <v>145.401173887374</v>
      </c>
      <c r="P50" s="16">
        <v>186.86468270707499</v>
      </c>
      <c r="Q50" s="16">
        <v>173.98773060326801</v>
      </c>
      <c r="R50" s="64">
        <v>188.538615772691</v>
      </c>
      <c r="S50" s="61">
        <v>139.97604503775599</v>
      </c>
      <c r="T50" s="16">
        <v>190.305362543711</v>
      </c>
      <c r="U50" s="16">
        <v>158.70632022882199</v>
      </c>
      <c r="V50" s="64">
        <v>161.91414560433299</v>
      </c>
    </row>
    <row r="51" spans="14:22" x14ac:dyDescent="0.25">
      <c r="N51" s="25">
        <v>39172</v>
      </c>
      <c r="O51" s="61">
        <v>144.21225605579801</v>
      </c>
      <c r="P51" s="16">
        <v>195.33361250965601</v>
      </c>
      <c r="Q51" s="16">
        <v>181.13459956258799</v>
      </c>
      <c r="R51" s="64">
        <v>193.79831876633901</v>
      </c>
      <c r="S51" s="61">
        <v>144.26599811902099</v>
      </c>
      <c r="T51" s="16">
        <v>193.90260921235199</v>
      </c>
      <c r="U51" s="16">
        <v>161.865447925973</v>
      </c>
      <c r="V51" s="64">
        <v>167.86554579118601</v>
      </c>
    </row>
    <row r="52" spans="14:22" x14ac:dyDescent="0.25">
      <c r="N52" s="25">
        <v>39263</v>
      </c>
      <c r="O52" s="61">
        <v>140.47547610001399</v>
      </c>
      <c r="P52" s="16">
        <v>201.860922277203</v>
      </c>
      <c r="Q52" s="16">
        <v>186.15994649014701</v>
      </c>
      <c r="R52" s="64">
        <v>201.142112150928</v>
      </c>
      <c r="S52" s="61">
        <v>143.96185772595601</v>
      </c>
      <c r="T52" s="16">
        <v>192.09590401003601</v>
      </c>
      <c r="U52" s="16">
        <v>164.81300164934001</v>
      </c>
      <c r="V52" s="64">
        <v>174.91855879778299</v>
      </c>
    </row>
    <row r="53" spans="14:22" x14ac:dyDescent="0.25">
      <c r="N53" s="25">
        <v>39355</v>
      </c>
      <c r="O53" s="61">
        <v>137.94526170300901</v>
      </c>
      <c r="P53" s="16">
        <v>196.88310037949401</v>
      </c>
      <c r="Q53" s="16">
        <v>179.582855237356</v>
      </c>
      <c r="R53" s="64">
        <v>199.216748898693</v>
      </c>
      <c r="S53" s="61">
        <v>144.48110831394001</v>
      </c>
      <c r="T53" s="16">
        <v>195.724392132334</v>
      </c>
      <c r="U53" s="16">
        <v>164.57535745894299</v>
      </c>
      <c r="V53" s="64">
        <v>177.34786042862299</v>
      </c>
    </row>
    <row r="54" spans="14:22" x14ac:dyDescent="0.25">
      <c r="N54" s="25">
        <v>39447</v>
      </c>
      <c r="O54" s="61">
        <v>136.779242658692</v>
      </c>
      <c r="P54" s="16">
        <v>190.679725076019</v>
      </c>
      <c r="Q54" s="16">
        <v>171.76058859979599</v>
      </c>
      <c r="R54" s="64">
        <v>191.21756944975999</v>
      </c>
      <c r="S54" s="61">
        <v>147.060097079576</v>
      </c>
      <c r="T54" s="16">
        <v>198.566287306173</v>
      </c>
      <c r="U54" s="16">
        <v>162.22212641448399</v>
      </c>
      <c r="V54" s="64">
        <v>172.19986074429801</v>
      </c>
    </row>
    <row r="55" spans="14:22" x14ac:dyDescent="0.25">
      <c r="N55" s="25">
        <v>39538</v>
      </c>
      <c r="O55" s="61">
        <v>134.92728743351699</v>
      </c>
      <c r="P55" s="16">
        <v>192.79229039241901</v>
      </c>
      <c r="Q55" s="16">
        <v>169.40291973752099</v>
      </c>
      <c r="R55" s="64">
        <v>187.55612105351599</v>
      </c>
      <c r="S55" s="61">
        <v>144.749261784243</v>
      </c>
      <c r="T55" s="16">
        <v>182.90926887915899</v>
      </c>
      <c r="U55" s="16">
        <v>158.02051423938499</v>
      </c>
      <c r="V55" s="64">
        <v>167.08520082866801</v>
      </c>
    </row>
    <row r="56" spans="14:22" x14ac:dyDescent="0.25">
      <c r="N56" s="25">
        <v>39629</v>
      </c>
      <c r="O56" s="61">
        <v>133.514132611326</v>
      </c>
      <c r="P56" s="16">
        <v>195.950394215561</v>
      </c>
      <c r="Q56" s="16">
        <v>165.41952905820401</v>
      </c>
      <c r="R56" s="64">
        <v>185.76996300595701</v>
      </c>
      <c r="S56" s="61">
        <v>140.45562608181501</v>
      </c>
      <c r="T56" s="16">
        <v>173.965195144338</v>
      </c>
      <c r="U56" s="16">
        <v>153.52714637785601</v>
      </c>
      <c r="V56" s="64">
        <v>165.21148813194401</v>
      </c>
    </row>
    <row r="57" spans="14:22" x14ac:dyDescent="0.25">
      <c r="N57" s="25">
        <v>39721</v>
      </c>
      <c r="O57" s="61">
        <v>125.837572158695</v>
      </c>
      <c r="P57" s="16">
        <v>187.35869402170101</v>
      </c>
      <c r="Q57" s="16">
        <v>154.384900152976</v>
      </c>
      <c r="R57" s="64">
        <v>175.49980033310999</v>
      </c>
      <c r="S57" s="61">
        <v>138.463148333585</v>
      </c>
      <c r="T57" s="16">
        <v>177.98757754486499</v>
      </c>
      <c r="U57" s="16">
        <v>148.144681771178</v>
      </c>
      <c r="V57" s="64">
        <v>160.68472425746501</v>
      </c>
    </row>
    <row r="58" spans="14:22" x14ac:dyDescent="0.25">
      <c r="N58" s="25">
        <v>39813</v>
      </c>
      <c r="O58" s="61">
        <v>115.01691071725899</v>
      </c>
      <c r="P58" s="16">
        <v>175.103835171604</v>
      </c>
      <c r="Q58" s="16">
        <v>143.67154633010699</v>
      </c>
      <c r="R58" s="64">
        <v>161.851386798649</v>
      </c>
      <c r="S58" s="61">
        <v>134.00348725456001</v>
      </c>
      <c r="T58" s="16">
        <v>175.09161179283601</v>
      </c>
      <c r="U58" s="16">
        <v>141.836360319394</v>
      </c>
      <c r="V58" s="64">
        <v>152.789376461589</v>
      </c>
    </row>
    <row r="59" spans="14:22" x14ac:dyDescent="0.25">
      <c r="N59" s="25">
        <v>39903</v>
      </c>
      <c r="O59" s="61">
        <v>109.05075440765</v>
      </c>
      <c r="P59" s="16">
        <v>165.76872373191301</v>
      </c>
      <c r="Q59" s="16">
        <v>138.06750381996699</v>
      </c>
      <c r="R59" s="64">
        <v>148.421214800049</v>
      </c>
      <c r="S59" s="61">
        <v>121.174146566597</v>
      </c>
      <c r="T59" s="16">
        <v>158.28421178595201</v>
      </c>
      <c r="U59" s="16">
        <v>132.54831736614199</v>
      </c>
      <c r="V59" s="64">
        <v>139.24700191239799</v>
      </c>
    </row>
    <row r="60" spans="14:22" x14ac:dyDescent="0.25">
      <c r="N60" s="25">
        <v>39994</v>
      </c>
      <c r="O60" s="61">
        <v>108.054205968519</v>
      </c>
      <c r="P60" s="16">
        <v>157.672915690125</v>
      </c>
      <c r="Q60" s="16">
        <v>134.07130597485801</v>
      </c>
      <c r="R60" s="64">
        <v>134.657866519869</v>
      </c>
      <c r="S60" s="61">
        <v>110.87661260901299</v>
      </c>
      <c r="T60" s="16">
        <v>131.611121080647</v>
      </c>
      <c r="U60" s="16">
        <v>120.640908092205</v>
      </c>
      <c r="V60" s="64">
        <v>126.62091941762201</v>
      </c>
    </row>
    <row r="61" spans="14:22" x14ac:dyDescent="0.25">
      <c r="N61" s="25">
        <v>40086</v>
      </c>
      <c r="O61" s="61">
        <v>106.6599580646</v>
      </c>
      <c r="P61" s="16">
        <v>159.61517983523399</v>
      </c>
      <c r="Q61" s="16">
        <v>129.964399173912</v>
      </c>
      <c r="R61" s="64">
        <v>128.69612719592499</v>
      </c>
      <c r="S61" s="61">
        <v>104.553891209716</v>
      </c>
      <c r="T61" s="16">
        <v>119.395742139069</v>
      </c>
      <c r="U61" s="16">
        <v>113.33159062915701</v>
      </c>
      <c r="V61" s="64">
        <v>118.317183489325</v>
      </c>
    </row>
    <row r="62" spans="14:22" x14ac:dyDescent="0.25">
      <c r="N62" s="25">
        <v>40178</v>
      </c>
      <c r="O62" s="61">
        <v>101.64770919707</v>
      </c>
      <c r="P62" s="16">
        <v>163.51586367995699</v>
      </c>
      <c r="Q62" s="16">
        <v>126.200092340395</v>
      </c>
      <c r="R62" s="64">
        <v>127.719110746615</v>
      </c>
      <c r="S62" s="61">
        <v>102.38694424493499</v>
      </c>
      <c r="T62" s="16">
        <v>124.446416111476</v>
      </c>
      <c r="U62" s="16">
        <v>110.996210297033</v>
      </c>
      <c r="V62" s="64">
        <v>110.132328596639</v>
      </c>
    </row>
    <row r="63" spans="14:22" x14ac:dyDescent="0.25">
      <c r="N63" s="25">
        <v>40268</v>
      </c>
      <c r="O63" s="61">
        <v>97.702427341453401</v>
      </c>
      <c r="P63" s="16">
        <v>158.64288583173399</v>
      </c>
      <c r="Q63" s="16">
        <v>124.132388867231</v>
      </c>
      <c r="R63" s="64">
        <v>126.30310814079</v>
      </c>
      <c r="S63" s="61">
        <v>104.52911780022799</v>
      </c>
      <c r="T63" s="16">
        <v>135.96212664972899</v>
      </c>
      <c r="U63" s="16">
        <v>111.562221744805</v>
      </c>
      <c r="V63" s="64">
        <v>110.72609819930901</v>
      </c>
    </row>
    <row r="64" spans="14:22" x14ac:dyDescent="0.25">
      <c r="N64" s="25">
        <v>40359</v>
      </c>
      <c r="O64" s="61">
        <v>95.594253503674693</v>
      </c>
      <c r="P64" s="16">
        <v>150.09593523890399</v>
      </c>
      <c r="Q64" s="16">
        <v>122.96336578425</v>
      </c>
      <c r="R64" s="64">
        <v>123.935141900746</v>
      </c>
      <c r="S64" s="61">
        <v>103.16707962557</v>
      </c>
      <c r="T64" s="16">
        <v>142.19972278576199</v>
      </c>
      <c r="U64" s="16">
        <v>117.06452098191799</v>
      </c>
      <c r="V64" s="64">
        <v>118.63446381206001</v>
      </c>
    </row>
    <row r="65" spans="14:22" x14ac:dyDescent="0.25">
      <c r="N65" s="25">
        <v>40451</v>
      </c>
      <c r="O65" s="61">
        <v>93.036137641776804</v>
      </c>
      <c r="P65" s="16">
        <v>150.973863214825</v>
      </c>
      <c r="Q65" s="16">
        <v>122.655842767575</v>
      </c>
      <c r="R65" s="64">
        <v>120.90531676154301</v>
      </c>
      <c r="S65" s="61">
        <v>102.88169382410599</v>
      </c>
      <c r="T65" s="16">
        <v>140.61267543293101</v>
      </c>
      <c r="U65" s="16">
        <v>125.14461103791</v>
      </c>
      <c r="V65" s="64">
        <v>120.874569161229</v>
      </c>
    </row>
    <row r="66" spans="14:22" x14ac:dyDescent="0.25">
      <c r="N66" s="25">
        <v>40543</v>
      </c>
      <c r="O66" s="61">
        <v>90.065598181574202</v>
      </c>
      <c r="P66" s="16">
        <v>156.333790690244</v>
      </c>
      <c r="Q66" s="16">
        <v>121.553942028919</v>
      </c>
      <c r="R66" s="64">
        <v>119.012695072151</v>
      </c>
      <c r="S66" s="61">
        <v>103.12512426220999</v>
      </c>
      <c r="T66" s="16">
        <v>143.877795615953</v>
      </c>
      <c r="U66" s="16">
        <v>129.24073056499</v>
      </c>
      <c r="V66" s="64">
        <v>120.589190217539</v>
      </c>
    </row>
    <row r="67" spans="14:22" x14ac:dyDescent="0.25">
      <c r="N67" s="25">
        <v>40633</v>
      </c>
      <c r="O67" s="61">
        <v>89.743303906873194</v>
      </c>
      <c r="P67" s="16">
        <v>154.75023470873001</v>
      </c>
      <c r="Q67" s="16">
        <v>119.852606494079</v>
      </c>
      <c r="R67" s="64">
        <v>119.54344348686</v>
      </c>
      <c r="S67" s="61">
        <v>102.22078884952001</v>
      </c>
      <c r="T67" s="16">
        <v>151.84339935447201</v>
      </c>
      <c r="U67" s="16">
        <v>128.94753763377099</v>
      </c>
      <c r="V67" s="64">
        <v>123.806166394119</v>
      </c>
    </row>
    <row r="68" spans="14:22" x14ac:dyDescent="0.25">
      <c r="N68" s="25">
        <v>40724</v>
      </c>
      <c r="O68" s="61">
        <v>92.098067026517398</v>
      </c>
      <c r="P68" s="16">
        <v>153.68450458019501</v>
      </c>
      <c r="Q68" s="16">
        <v>119.96657290261599</v>
      </c>
      <c r="R68" s="64">
        <v>120.779466784924</v>
      </c>
      <c r="S68" s="61">
        <v>105.070812723109</v>
      </c>
      <c r="T68" s="16">
        <v>152.97979729658101</v>
      </c>
      <c r="U68" s="16">
        <v>127.36519065813199</v>
      </c>
      <c r="V68" s="64">
        <v>126.64465911865101</v>
      </c>
    </row>
    <row r="69" spans="14:22" x14ac:dyDescent="0.25">
      <c r="N69" s="25">
        <v>40816</v>
      </c>
      <c r="O69" s="61">
        <v>93.341338022159604</v>
      </c>
      <c r="P69" s="16">
        <v>158.18361929570099</v>
      </c>
      <c r="Q69" s="16">
        <v>120.539273247079</v>
      </c>
      <c r="R69" s="64">
        <v>121.16633077438701</v>
      </c>
      <c r="S69" s="61">
        <v>113.350564863649</v>
      </c>
      <c r="T69" s="16">
        <v>150.391423597271</v>
      </c>
      <c r="U69" s="16">
        <v>128.613366702664</v>
      </c>
      <c r="V69" s="64">
        <v>128.493721901236</v>
      </c>
    </row>
    <row r="70" spans="14:22" x14ac:dyDescent="0.25">
      <c r="N70" s="25">
        <v>40908</v>
      </c>
      <c r="O70" s="61">
        <v>92.258875593876198</v>
      </c>
      <c r="P70" s="16">
        <v>161.592621310223</v>
      </c>
      <c r="Q70" s="16">
        <v>119.332695844304</v>
      </c>
      <c r="R70" s="64">
        <v>121.587770734613</v>
      </c>
      <c r="S70" s="61">
        <v>118.702617955048</v>
      </c>
      <c r="T70" s="16">
        <v>154.866363611537</v>
      </c>
      <c r="U70" s="16">
        <v>131.03522035046601</v>
      </c>
      <c r="V70" s="64">
        <v>130.515300669369</v>
      </c>
    </row>
    <row r="71" spans="14:22" x14ac:dyDescent="0.25">
      <c r="N71" s="25">
        <v>40999</v>
      </c>
      <c r="O71" s="61">
        <v>89.656930914909296</v>
      </c>
      <c r="P71" s="16">
        <v>159.108081642705</v>
      </c>
      <c r="Q71" s="16">
        <v>118.660442080019</v>
      </c>
      <c r="R71" s="64">
        <v>124.442806246589</v>
      </c>
      <c r="S71" s="61">
        <v>115.17615369775601</v>
      </c>
      <c r="T71" s="16">
        <v>158.93374811378999</v>
      </c>
      <c r="U71" s="16">
        <v>131.08825083941099</v>
      </c>
      <c r="V71" s="64">
        <v>131.46685691203299</v>
      </c>
    </row>
    <row r="72" spans="14:22" x14ac:dyDescent="0.25">
      <c r="N72" s="25">
        <v>41090</v>
      </c>
      <c r="O72" s="61">
        <v>87.102600648818296</v>
      </c>
      <c r="P72" s="16">
        <v>156.80469960384201</v>
      </c>
      <c r="Q72" s="16">
        <v>120.821251136279</v>
      </c>
      <c r="R72" s="64">
        <v>129.156091386014</v>
      </c>
      <c r="S72" s="61">
        <v>110.761072544971</v>
      </c>
      <c r="T72" s="16">
        <v>158.88381540444999</v>
      </c>
      <c r="U72" s="16">
        <v>132.33287564741201</v>
      </c>
      <c r="V72" s="64">
        <v>133.98714992334001</v>
      </c>
    </row>
    <row r="73" spans="14:22" x14ac:dyDescent="0.25">
      <c r="N73" s="25">
        <v>41182</v>
      </c>
      <c r="O73" s="61">
        <v>90.451011203515705</v>
      </c>
      <c r="P73" s="16">
        <v>161.64548191275099</v>
      </c>
      <c r="Q73" s="16">
        <v>124.29691645651801</v>
      </c>
      <c r="R73" s="64">
        <v>131.17804496612101</v>
      </c>
      <c r="S73" s="61">
        <v>110.284326207474</v>
      </c>
      <c r="T73" s="16">
        <v>163.10595308518199</v>
      </c>
      <c r="U73" s="16">
        <v>135.45067328903599</v>
      </c>
      <c r="V73" s="64">
        <v>137.99470173511199</v>
      </c>
    </row>
    <row r="74" spans="14:22" x14ac:dyDescent="0.25">
      <c r="N74" s="25">
        <v>41274</v>
      </c>
      <c r="O74" s="61">
        <v>94.759001918063404</v>
      </c>
      <c r="P74" s="16">
        <v>167.81306613983099</v>
      </c>
      <c r="Q74" s="16">
        <v>125.74874459276</v>
      </c>
      <c r="R74" s="64">
        <v>131.157073188845</v>
      </c>
      <c r="S74" s="61">
        <v>111.46658120083301</v>
      </c>
      <c r="T74" s="16">
        <v>169.93724134343501</v>
      </c>
      <c r="U74" s="16">
        <v>138.016088142131</v>
      </c>
      <c r="V74" s="64">
        <v>139.49613848742101</v>
      </c>
    </row>
    <row r="75" spans="14:22" x14ac:dyDescent="0.25">
      <c r="N75" s="25">
        <v>41364</v>
      </c>
      <c r="O75" s="61">
        <v>94.7869032730855</v>
      </c>
      <c r="P75" s="16">
        <v>168.584352725728</v>
      </c>
      <c r="Q75" s="16">
        <v>127.62728815015601</v>
      </c>
      <c r="R75" s="64">
        <v>135.283877514637</v>
      </c>
      <c r="S75" s="61">
        <v>114.156459439545</v>
      </c>
      <c r="T75" s="16">
        <v>176.25215926328499</v>
      </c>
      <c r="U75" s="16">
        <v>140.89170694813001</v>
      </c>
      <c r="V75" s="64">
        <v>142.74466597045699</v>
      </c>
    </row>
    <row r="76" spans="14:22" x14ac:dyDescent="0.25">
      <c r="N76" s="25">
        <v>41455</v>
      </c>
      <c r="O76" s="61">
        <v>96.4826694347433</v>
      </c>
      <c r="P76" s="16">
        <v>168.725419738759</v>
      </c>
      <c r="Q76" s="16">
        <v>132.33644305805001</v>
      </c>
      <c r="R76" s="64">
        <v>144.250852103559</v>
      </c>
      <c r="S76" s="61">
        <v>118.211449384033</v>
      </c>
      <c r="T76" s="16">
        <v>186.19507715770101</v>
      </c>
      <c r="U76" s="16">
        <v>143.84754586376201</v>
      </c>
      <c r="V76" s="64">
        <v>148.120448309393</v>
      </c>
    </row>
    <row r="77" spans="14:22" x14ac:dyDescent="0.25">
      <c r="N77" s="25">
        <v>41547</v>
      </c>
      <c r="O77" s="61">
        <v>99.360760094433004</v>
      </c>
      <c r="P77" s="16">
        <v>171.52453311091401</v>
      </c>
      <c r="Q77" s="16">
        <v>134.00293791125901</v>
      </c>
      <c r="R77" s="64">
        <v>150.19018289483699</v>
      </c>
      <c r="S77" s="61">
        <v>123.016990129207</v>
      </c>
      <c r="T77" s="16">
        <v>193.16945875784</v>
      </c>
      <c r="U77" s="16">
        <v>146.57625067341601</v>
      </c>
      <c r="V77" s="64">
        <v>151.597543479992</v>
      </c>
    </row>
    <row r="78" spans="14:22" x14ac:dyDescent="0.25">
      <c r="N78" s="25">
        <v>41639</v>
      </c>
      <c r="O78" s="61">
        <v>100.340483078547</v>
      </c>
      <c r="P78" s="16">
        <v>176.01748734426801</v>
      </c>
      <c r="Q78" s="16">
        <v>133.364543577935</v>
      </c>
      <c r="R78" s="64">
        <v>151.374733206526</v>
      </c>
      <c r="S78" s="61">
        <v>127.308368939102</v>
      </c>
      <c r="T78" s="16">
        <v>190.23752559779501</v>
      </c>
      <c r="U78" s="16">
        <v>149.42985184464499</v>
      </c>
      <c r="V78" s="64">
        <v>154.912045845395</v>
      </c>
    </row>
    <row r="79" spans="14:22" x14ac:dyDescent="0.25">
      <c r="N79" s="25">
        <v>41729</v>
      </c>
      <c r="O79" s="61">
        <v>102.026930118716</v>
      </c>
      <c r="P79" s="16">
        <v>181.44477031864699</v>
      </c>
      <c r="Q79" s="16">
        <v>137.81805830822199</v>
      </c>
      <c r="R79" s="64">
        <v>156.311955922197</v>
      </c>
      <c r="S79" s="61">
        <v>125.414198542024</v>
      </c>
      <c r="T79" s="16">
        <v>183.05489613858401</v>
      </c>
      <c r="U79" s="16">
        <v>151.97708598446999</v>
      </c>
      <c r="V79" s="64">
        <v>159.68456193332099</v>
      </c>
    </row>
    <row r="80" spans="14:22" x14ac:dyDescent="0.25">
      <c r="N80" s="25">
        <v>41820</v>
      </c>
      <c r="O80" s="61">
        <v>106.78520613563001</v>
      </c>
      <c r="P80" s="16">
        <v>188.70458098303999</v>
      </c>
      <c r="Q80" s="16">
        <v>146.11168322096799</v>
      </c>
      <c r="R80" s="64">
        <v>164.974315314145</v>
      </c>
      <c r="S80" s="61">
        <v>126.39252415856799</v>
      </c>
      <c r="T80" s="16">
        <v>181.44091999778701</v>
      </c>
      <c r="U80" s="16">
        <v>154.750128255188</v>
      </c>
      <c r="V80" s="64">
        <v>166.35013433200501</v>
      </c>
    </row>
    <row r="81" spans="14:22" x14ac:dyDescent="0.25">
      <c r="N81" s="25">
        <v>41912</v>
      </c>
      <c r="O81" s="61">
        <v>110.416003222283</v>
      </c>
      <c r="P81" s="16">
        <v>194.99044552279599</v>
      </c>
      <c r="Q81" s="16">
        <v>149.502062547149</v>
      </c>
      <c r="R81" s="64">
        <v>168.404396966321</v>
      </c>
      <c r="S81" s="61">
        <v>137.98305716516199</v>
      </c>
      <c r="T81" s="16">
        <v>190.30305230541899</v>
      </c>
      <c r="U81" s="16">
        <v>157.56096138584601</v>
      </c>
      <c r="V81" s="64">
        <v>171.52176446150901</v>
      </c>
    </row>
    <row r="82" spans="14:22" x14ac:dyDescent="0.25">
      <c r="N82" s="25">
        <v>42004</v>
      </c>
      <c r="O82" s="61">
        <v>110.680122976129</v>
      </c>
      <c r="P82" s="16">
        <v>198.87733765164299</v>
      </c>
      <c r="Q82" s="16">
        <v>149.178383767181</v>
      </c>
      <c r="R82" s="64">
        <v>168.19902998215099</v>
      </c>
      <c r="S82" s="61">
        <v>144.932291823367</v>
      </c>
      <c r="T82" s="16">
        <v>203.332902270315</v>
      </c>
      <c r="U82" s="16">
        <v>161.65605586039001</v>
      </c>
      <c r="V82" s="64">
        <v>174.732309552077</v>
      </c>
    </row>
    <row r="83" spans="14:22" x14ac:dyDescent="0.25">
      <c r="N83" s="25">
        <v>42094</v>
      </c>
      <c r="O83" s="61">
        <v>111.769982669952</v>
      </c>
      <c r="P83" s="16">
        <v>203.55218981020101</v>
      </c>
      <c r="Q83" s="16">
        <v>153.50081717207101</v>
      </c>
      <c r="R83" s="64">
        <v>172.524319253963</v>
      </c>
      <c r="S83" s="61">
        <v>145.79695752867701</v>
      </c>
      <c r="T83" s="16">
        <v>214.92736088852601</v>
      </c>
      <c r="U83" s="16">
        <v>167.37389352425899</v>
      </c>
      <c r="V83" s="64">
        <v>179.44718454381299</v>
      </c>
    </row>
    <row r="84" spans="14:22" x14ac:dyDescent="0.25">
      <c r="N84" s="25">
        <v>42185</v>
      </c>
      <c r="O84" s="61">
        <v>115.567319573231</v>
      </c>
      <c r="P84" s="16">
        <v>208.64307090912499</v>
      </c>
      <c r="Q84" s="16">
        <v>159.947618911544</v>
      </c>
      <c r="R84" s="64">
        <v>180.317948355091</v>
      </c>
      <c r="S84" s="61">
        <v>148.53607452843599</v>
      </c>
      <c r="T84" s="16">
        <v>225.957236149528</v>
      </c>
      <c r="U84" s="16">
        <v>171.105968120466</v>
      </c>
      <c r="V84" s="64">
        <v>182.920381799496</v>
      </c>
    </row>
    <row r="85" spans="14:22" x14ac:dyDescent="0.25">
      <c r="N85" s="25">
        <v>42277</v>
      </c>
      <c r="O85" s="61">
        <v>117.044914814143</v>
      </c>
      <c r="P85" s="16">
        <v>206.15259770819301</v>
      </c>
      <c r="Q85" s="16">
        <v>161.73559390190101</v>
      </c>
      <c r="R85" s="64">
        <v>184.51017294486101</v>
      </c>
      <c r="S85" s="61">
        <v>145.75151918234599</v>
      </c>
      <c r="T85" s="16">
        <v>226.79762035121601</v>
      </c>
      <c r="U85" s="16">
        <v>173.81665287860599</v>
      </c>
      <c r="V85" s="64">
        <v>184.612371211023</v>
      </c>
    </row>
    <row r="86" spans="14:22" x14ac:dyDescent="0.25">
      <c r="N86" s="25">
        <v>42369</v>
      </c>
      <c r="O86" s="61">
        <v>116.0611086247</v>
      </c>
      <c r="P86" s="16">
        <v>202.67494748714699</v>
      </c>
      <c r="Q86" s="16">
        <v>161.582396539651</v>
      </c>
      <c r="R86" s="64">
        <v>185.216985126861</v>
      </c>
      <c r="S86" s="61">
        <v>144.78734285997501</v>
      </c>
      <c r="T86" s="16">
        <v>219.99041490519099</v>
      </c>
      <c r="U86" s="16">
        <v>175.32623520510799</v>
      </c>
      <c r="V86" s="64">
        <v>186.98178946592901</v>
      </c>
    </row>
    <row r="87" spans="14:22" x14ac:dyDescent="0.25">
      <c r="N87" s="25">
        <v>42460</v>
      </c>
      <c r="O87" s="61">
        <v>118.18950745993899</v>
      </c>
      <c r="P87" s="16">
        <v>207.762033124955</v>
      </c>
      <c r="Q87" s="16">
        <v>165.24773904932701</v>
      </c>
      <c r="R87" s="64">
        <v>190.235318806859</v>
      </c>
      <c r="S87" s="61">
        <v>147.983604107248</v>
      </c>
      <c r="T87" s="16">
        <v>218.30618618628699</v>
      </c>
      <c r="U87" s="16">
        <v>175.80104304636501</v>
      </c>
      <c r="V87" s="64">
        <v>190.39729464514801</v>
      </c>
    </row>
    <row r="88" spans="14:22" x14ac:dyDescent="0.25">
      <c r="N88" s="25">
        <v>42551</v>
      </c>
      <c r="O88" s="61">
        <v>122.710078363522</v>
      </c>
      <c r="P88" s="16">
        <v>215.66299585745799</v>
      </c>
      <c r="Q88" s="16">
        <v>171.09862824496699</v>
      </c>
      <c r="R88" s="64">
        <v>199.92715376495499</v>
      </c>
      <c r="S88" s="61">
        <v>149.025006948856</v>
      </c>
      <c r="T88" s="16">
        <v>215.22275520627699</v>
      </c>
      <c r="U88" s="16">
        <v>180.217090646174</v>
      </c>
      <c r="V88" s="64">
        <v>196.93235489415599</v>
      </c>
    </row>
    <row r="89" spans="14:22" x14ac:dyDescent="0.25">
      <c r="N89" s="25">
        <v>42643</v>
      </c>
      <c r="O89" s="61">
        <v>124.576484853095</v>
      </c>
      <c r="P89" s="16">
        <v>221.35623410488901</v>
      </c>
      <c r="Q89" s="16">
        <v>174.46832898369999</v>
      </c>
      <c r="R89" s="64">
        <v>205.20355902728099</v>
      </c>
      <c r="S89" s="61">
        <v>149.985067489785</v>
      </c>
      <c r="T89" s="16">
        <v>212.76978681316101</v>
      </c>
      <c r="U89" s="16">
        <v>183.595733765636</v>
      </c>
      <c r="V89" s="64">
        <v>203.98411372701801</v>
      </c>
    </row>
    <row r="90" spans="14:22" x14ac:dyDescent="0.25">
      <c r="N90" s="25">
        <v>42735</v>
      </c>
      <c r="O90" s="61">
        <v>125.497839870748</v>
      </c>
      <c r="P90" s="16">
        <v>227.37915625728701</v>
      </c>
      <c r="Q90" s="16">
        <v>176.89660016648</v>
      </c>
      <c r="R90" s="64">
        <v>206.24170825320701</v>
      </c>
      <c r="S90" s="61">
        <v>148.408989733439</v>
      </c>
      <c r="T90" s="16">
        <v>211.65055709938699</v>
      </c>
      <c r="U90" s="16">
        <v>182.324063252472</v>
      </c>
      <c r="V90" s="64">
        <v>206.071978557932</v>
      </c>
    </row>
    <row r="91" spans="14:22" x14ac:dyDescent="0.25">
      <c r="N91" s="25">
        <v>42825</v>
      </c>
      <c r="O91" s="61">
        <v>133.64119785712199</v>
      </c>
      <c r="P91" s="16">
        <v>238.81377269643599</v>
      </c>
      <c r="Q91" s="16">
        <v>186.99329285444301</v>
      </c>
      <c r="R91" s="64">
        <v>213.53234769321199</v>
      </c>
      <c r="S91" s="61">
        <v>145.97611099376999</v>
      </c>
      <c r="T91" s="16">
        <v>217.10336932172899</v>
      </c>
      <c r="U91" s="16">
        <v>183.0129995835</v>
      </c>
      <c r="V91" s="64">
        <v>206.947041246645</v>
      </c>
    </row>
    <row r="92" spans="14:22" x14ac:dyDescent="0.25">
      <c r="N92" s="25">
        <v>42916</v>
      </c>
      <c r="O92" s="61">
        <v>147.04775988235701</v>
      </c>
      <c r="P92" s="16">
        <v>250.61975590815999</v>
      </c>
      <c r="Q92" s="16">
        <v>200.88860452918999</v>
      </c>
      <c r="R92" s="64">
        <v>225.26662879826301</v>
      </c>
      <c r="S92" s="61">
        <v>149.78500840551101</v>
      </c>
      <c r="T92" s="16">
        <v>233.09702670769801</v>
      </c>
      <c r="U92" s="16">
        <v>187.587245754544</v>
      </c>
      <c r="V92" s="64">
        <v>211.391866073611</v>
      </c>
    </row>
    <row r="93" spans="14:22" x14ac:dyDescent="0.25">
      <c r="N93" s="25">
        <v>43008</v>
      </c>
      <c r="O93" s="61">
        <v>147.716571774698</v>
      </c>
      <c r="P93" s="16">
        <v>251.02632260026499</v>
      </c>
      <c r="Q93" s="16">
        <v>200.33885434754399</v>
      </c>
      <c r="R93" s="64">
        <v>230.365862027822</v>
      </c>
      <c r="S93" s="61">
        <v>154.793674862046</v>
      </c>
      <c r="T93" s="16">
        <v>237.56218051639101</v>
      </c>
      <c r="U93" s="16">
        <v>191.67868809706201</v>
      </c>
      <c r="V93" s="64">
        <v>217.45309364400001</v>
      </c>
    </row>
    <row r="94" spans="14:22" x14ac:dyDescent="0.25">
      <c r="N94" s="25">
        <v>43100</v>
      </c>
      <c r="O94" s="61">
        <v>140.52919514457699</v>
      </c>
      <c r="P94" s="16">
        <v>247.652927646465</v>
      </c>
      <c r="Q94" s="16">
        <v>194.28943923282</v>
      </c>
      <c r="R94" s="64">
        <v>229.95357750982001</v>
      </c>
      <c r="S94" s="61">
        <v>153.70376510012301</v>
      </c>
      <c r="T94" s="16">
        <v>243.42547918020901</v>
      </c>
      <c r="U94" s="16">
        <v>193.451094641244</v>
      </c>
      <c r="V94" s="64">
        <v>222.79348117252999</v>
      </c>
    </row>
    <row r="95" spans="14:22" x14ac:dyDescent="0.25">
      <c r="N95" s="25">
        <v>43190</v>
      </c>
      <c r="O95" s="61">
        <v>140.80043403098099</v>
      </c>
      <c r="P95" s="16">
        <v>247.15864550827101</v>
      </c>
      <c r="Q95" s="16">
        <v>198.265813600429</v>
      </c>
      <c r="R95" s="64">
        <v>234.00728489423599</v>
      </c>
      <c r="S95" s="61">
        <v>154.930520189053</v>
      </c>
      <c r="T95" s="16">
        <v>254.398301814831</v>
      </c>
      <c r="U95" s="16">
        <v>195.91498025340201</v>
      </c>
      <c r="V95" s="64">
        <v>224.04705600019199</v>
      </c>
    </row>
    <row r="96" spans="14:22" x14ac:dyDescent="0.25">
      <c r="N96" s="25">
        <v>43281</v>
      </c>
      <c r="O96" s="61">
        <v>145.03871079793001</v>
      </c>
      <c r="P96" s="16">
        <v>245.42539640343301</v>
      </c>
      <c r="Q96" s="16">
        <v>205.99734840207699</v>
      </c>
      <c r="R96" s="64">
        <v>242.28796831612601</v>
      </c>
      <c r="S96" s="61">
        <v>158.32237786723601</v>
      </c>
      <c r="T96" s="16">
        <v>238.69869228091801</v>
      </c>
      <c r="U96" s="16">
        <v>201.29376991088901</v>
      </c>
      <c r="V96" s="64">
        <v>225.65102697131201</v>
      </c>
    </row>
    <row r="97" spans="14:22" x14ac:dyDescent="0.25">
      <c r="N97" s="25">
        <v>43373</v>
      </c>
      <c r="O97" s="61">
        <v>148.529536203314</v>
      </c>
      <c r="P97" s="16">
        <v>248.581957221945</v>
      </c>
      <c r="Q97" s="16">
        <v>210.32414620265899</v>
      </c>
      <c r="R97" s="64">
        <v>244.140769674441</v>
      </c>
      <c r="S97" s="61">
        <v>158.720147058762</v>
      </c>
      <c r="T97" s="16">
        <v>218.89165506673601</v>
      </c>
      <c r="U97" s="16">
        <v>205.560342557648</v>
      </c>
      <c r="V97" s="64">
        <v>231.56577022925299</v>
      </c>
    </row>
    <row r="98" spans="14:22" x14ac:dyDescent="0.25">
      <c r="N98" s="25">
        <v>43465</v>
      </c>
      <c r="O98" s="61">
        <v>148.924734606941</v>
      </c>
      <c r="P98" s="16">
        <v>255.59159244037099</v>
      </c>
      <c r="Q98" s="16">
        <v>211.20633710234199</v>
      </c>
      <c r="R98" s="64">
        <v>242.552362233026</v>
      </c>
      <c r="S98" s="61">
        <v>158.178273280502</v>
      </c>
      <c r="T98" s="16">
        <v>216.275670279709</v>
      </c>
      <c r="U98" s="16">
        <v>206.136388160525</v>
      </c>
      <c r="V98" s="64">
        <v>237.840250976775</v>
      </c>
    </row>
    <row r="99" spans="14:22" x14ac:dyDescent="0.25">
      <c r="N99" s="25">
        <v>43555</v>
      </c>
      <c r="O99" s="61">
        <v>149.131292334042</v>
      </c>
      <c r="P99" s="16">
        <v>260.99560798679499</v>
      </c>
      <c r="Q99" s="16">
        <v>212.39691166056701</v>
      </c>
      <c r="R99" s="64">
        <v>248.459138781517</v>
      </c>
      <c r="S99" s="61">
        <v>159.83477086887001</v>
      </c>
      <c r="T99" s="16">
        <v>229.943181697147</v>
      </c>
      <c r="U99" s="16">
        <v>209.021184958433</v>
      </c>
      <c r="V99" s="64">
        <v>244.05460814262401</v>
      </c>
    </row>
    <row r="100" spans="14:22" x14ac:dyDescent="0.25">
      <c r="N100" s="25">
        <v>43646</v>
      </c>
      <c r="O100" s="61">
        <v>151.007705986655</v>
      </c>
      <c r="P100" s="16">
        <v>264.96708234446203</v>
      </c>
      <c r="Q100" s="16">
        <v>214.96348135449</v>
      </c>
      <c r="R100" s="64">
        <v>258.67782232294098</v>
      </c>
      <c r="S100" s="61">
        <v>162.92819552642499</v>
      </c>
      <c r="T100" s="16">
        <v>243.83871342827101</v>
      </c>
      <c r="U100" s="16">
        <v>212.93514972923401</v>
      </c>
      <c r="V100" s="64">
        <v>249.55819305369599</v>
      </c>
    </row>
    <row r="101" spans="14:22" x14ac:dyDescent="0.25">
      <c r="N101" s="25">
        <v>43738</v>
      </c>
      <c r="O101" s="61">
        <v>152.10094672500199</v>
      </c>
      <c r="P101" s="16">
        <v>264.01984029684002</v>
      </c>
      <c r="Q101" s="16">
        <v>218.96968629716201</v>
      </c>
      <c r="R101" s="64">
        <v>263.01714899657998</v>
      </c>
      <c r="S101" s="61">
        <v>165.05996818187199</v>
      </c>
      <c r="T101" s="16">
        <v>239.75713511266301</v>
      </c>
      <c r="U101" s="16">
        <v>213.53775277770799</v>
      </c>
      <c r="V101" s="64">
        <v>252.21044946064299</v>
      </c>
    </row>
    <row r="102" spans="14:22" x14ac:dyDescent="0.25">
      <c r="N102" s="25">
        <v>43830</v>
      </c>
      <c r="O102" s="61">
        <v>152.68820276141199</v>
      </c>
      <c r="P102" s="16">
        <v>263.348552288782</v>
      </c>
      <c r="Q102" s="16">
        <v>222.65753244818501</v>
      </c>
      <c r="R102" s="64">
        <v>261.32722826540402</v>
      </c>
      <c r="S102" s="61">
        <v>166.949811456985</v>
      </c>
      <c r="T102" s="16">
        <v>236.90535154173801</v>
      </c>
      <c r="U102" s="16">
        <v>215.98657901176099</v>
      </c>
      <c r="V102" s="64">
        <v>252.28572004229099</v>
      </c>
    </row>
    <row r="103" spans="14:22" x14ac:dyDescent="0.25">
      <c r="N103" s="25">
        <v>43921</v>
      </c>
      <c r="O103" s="61">
        <v>152.818164439528</v>
      </c>
      <c r="P103" s="16">
        <v>271.66877379238201</v>
      </c>
      <c r="Q103" s="16">
        <v>225.53153108529199</v>
      </c>
      <c r="R103" s="64">
        <v>259.98274380998402</v>
      </c>
      <c r="S103" s="61">
        <v>163.213868335905</v>
      </c>
      <c r="T103" s="16">
        <v>240.70846784910799</v>
      </c>
      <c r="U103" s="16">
        <v>220.95354365617499</v>
      </c>
      <c r="V103" s="64">
        <v>253.04467810426999</v>
      </c>
    </row>
    <row r="104" spans="14:22" x14ac:dyDescent="0.25">
      <c r="N104" s="25">
        <v>44012</v>
      </c>
      <c r="O104" s="61">
        <v>150.52692055441599</v>
      </c>
      <c r="P104" s="16">
        <v>280.35437737943499</v>
      </c>
      <c r="Q104" s="16">
        <v>227.50452223696999</v>
      </c>
      <c r="R104" s="64">
        <v>261.78374861024503</v>
      </c>
      <c r="S104" s="61">
        <v>157.478518135858</v>
      </c>
      <c r="T104" s="16">
        <v>249.65872665665</v>
      </c>
      <c r="U104" s="16">
        <v>224.67159141844999</v>
      </c>
      <c r="V104" s="64">
        <v>254.03705556464101</v>
      </c>
    </row>
    <row r="105" spans="14:22" x14ac:dyDescent="0.25">
      <c r="N105" s="25">
        <v>44104</v>
      </c>
      <c r="O105" s="61">
        <v>154.28462389034101</v>
      </c>
      <c r="P105" s="16">
        <v>279.98457442454202</v>
      </c>
      <c r="Q105" s="16">
        <v>234.596343033555</v>
      </c>
      <c r="R105" s="64">
        <v>272.12166526363302</v>
      </c>
      <c r="S105" s="61">
        <v>160.00889080946601</v>
      </c>
      <c r="T105" s="16">
        <v>258.12657361979598</v>
      </c>
      <c r="U105" s="16">
        <v>228.91472206297499</v>
      </c>
      <c r="V105" s="64">
        <v>262.84919568702901</v>
      </c>
    </row>
    <row r="106" spans="14:22" x14ac:dyDescent="0.25">
      <c r="N106" s="25">
        <v>44196</v>
      </c>
      <c r="O106" s="61">
        <v>162.329387431893</v>
      </c>
      <c r="P106" s="16">
        <v>279.72150556217701</v>
      </c>
      <c r="Q106" s="16">
        <v>244.370723600894</v>
      </c>
      <c r="R106" s="64">
        <v>282.25998210606798</v>
      </c>
      <c r="S106" s="61">
        <v>164.06829869844901</v>
      </c>
      <c r="T106" s="16">
        <v>255.08693636472901</v>
      </c>
      <c r="U106" s="16">
        <v>233.92198599477001</v>
      </c>
      <c r="V106" s="64">
        <v>275.62817830016201</v>
      </c>
    </row>
    <row r="107" spans="14:22" x14ac:dyDescent="0.25">
      <c r="N107" s="25">
        <v>44286</v>
      </c>
      <c r="O107" s="61">
        <v>168.29900858518701</v>
      </c>
      <c r="P107" s="16">
        <v>286.002918643866</v>
      </c>
      <c r="Q107" s="16">
        <v>252.83243820379499</v>
      </c>
      <c r="R107" s="64">
        <v>288.31302179695098</v>
      </c>
      <c r="S107" s="61">
        <v>167.355112185119</v>
      </c>
      <c r="T107" s="16">
        <v>247.40505462807701</v>
      </c>
      <c r="U107" s="16">
        <v>239.11097509532701</v>
      </c>
      <c r="V107" s="64">
        <v>283.17109826737499</v>
      </c>
    </row>
    <row r="108" spans="14:22" x14ac:dyDescent="0.25">
      <c r="N108" s="25">
        <v>44377</v>
      </c>
      <c r="O108" s="61">
        <v>176.45669798015601</v>
      </c>
      <c r="P108" s="16">
        <v>299.31981982766303</v>
      </c>
      <c r="Q108" s="16">
        <v>265.47926501355403</v>
      </c>
      <c r="R108" s="64">
        <v>301.07362669574798</v>
      </c>
      <c r="S108" s="61">
        <v>178.47101474740299</v>
      </c>
      <c r="T108" s="16">
        <v>258.39242252672801</v>
      </c>
      <c r="U108" s="16">
        <v>250.57631141645501</v>
      </c>
      <c r="V108" s="64">
        <v>292.81388992060801</v>
      </c>
    </row>
    <row r="109" spans="14:22" x14ac:dyDescent="0.25">
      <c r="N109" s="25">
        <v>44469</v>
      </c>
      <c r="O109" s="61">
        <v>182.957292778398</v>
      </c>
      <c r="P109" s="16">
        <v>316.73667428433299</v>
      </c>
      <c r="Q109" s="16">
        <v>276.697993313832</v>
      </c>
      <c r="R109" s="64">
        <v>319.913091316752</v>
      </c>
      <c r="S109" s="61">
        <v>189.327867054417</v>
      </c>
      <c r="T109" s="16">
        <v>289.717800187676</v>
      </c>
      <c r="U109" s="16">
        <v>270.88630251611102</v>
      </c>
      <c r="V109" s="64">
        <v>308.294476585837</v>
      </c>
    </row>
    <row r="110" spans="14:22" x14ac:dyDescent="0.25">
      <c r="N110" s="25">
        <v>44561</v>
      </c>
      <c r="O110" s="61">
        <v>185.77515769381699</v>
      </c>
      <c r="P110" s="16">
        <v>322.67471130262902</v>
      </c>
      <c r="Q110" s="16">
        <v>283.91453845297002</v>
      </c>
      <c r="R110" s="64">
        <v>332.48961333866902</v>
      </c>
      <c r="S110" s="61">
        <v>193.47805900488899</v>
      </c>
      <c r="T110" s="16">
        <v>297.19915269840197</v>
      </c>
      <c r="U110" s="16">
        <v>287.35868442870401</v>
      </c>
      <c r="V110" s="64">
        <v>325.43140193981401</v>
      </c>
    </row>
    <row r="111" spans="14:22" x14ac:dyDescent="0.25">
      <c r="N111" s="25">
        <v>44651</v>
      </c>
      <c r="O111" s="61">
        <v>190.928003551957</v>
      </c>
      <c r="P111" s="16">
        <v>322.47351693098</v>
      </c>
      <c r="Q111" s="16">
        <v>300.475679126665</v>
      </c>
      <c r="R111" s="64">
        <v>342.90542864157601</v>
      </c>
      <c r="S111" s="61">
        <v>195.73381046555099</v>
      </c>
      <c r="T111" s="16">
        <v>273.91432681880701</v>
      </c>
      <c r="U111" s="16">
        <v>299.22614803808699</v>
      </c>
      <c r="V111" s="64">
        <v>337.21084733043699</v>
      </c>
    </row>
    <row r="112" spans="14:22" x14ac:dyDescent="0.25">
      <c r="N112" s="25">
        <v>44742</v>
      </c>
      <c r="O112" s="61">
        <v>198.53760943158699</v>
      </c>
      <c r="P112" s="16">
        <v>336.71738515135797</v>
      </c>
      <c r="Q112" s="16">
        <v>322.960070807455</v>
      </c>
      <c r="R112" s="64">
        <v>356.12084404761703</v>
      </c>
      <c r="S112" s="61">
        <v>198.40942102920701</v>
      </c>
      <c r="T112" s="16">
        <v>258.03014633608598</v>
      </c>
      <c r="U112" s="16">
        <v>310.293439679551</v>
      </c>
      <c r="V112" s="64">
        <v>348.72552432141703</v>
      </c>
    </row>
    <row r="113" spans="14:22" x14ac:dyDescent="0.25">
      <c r="N113" s="25">
        <v>44834</v>
      </c>
      <c r="O113" s="61">
        <v>197.229336220466</v>
      </c>
      <c r="P113" s="16">
        <v>350.14423529525101</v>
      </c>
      <c r="Q113" s="16">
        <v>318.77862623609201</v>
      </c>
      <c r="R113" s="64">
        <v>351.44822011551798</v>
      </c>
      <c r="S113" s="61">
        <v>201.02223771878801</v>
      </c>
      <c r="T113" s="16">
        <v>249.54745340043499</v>
      </c>
      <c r="U113" s="16">
        <v>306.72254980656498</v>
      </c>
      <c r="V113" s="64">
        <v>347.71009447751601</v>
      </c>
    </row>
    <row r="114" spans="14:22" x14ac:dyDescent="0.25">
      <c r="N114" s="25">
        <v>44926</v>
      </c>
      <c r="O114" s="61">
        <v>191.085685252442</v>
      </c>
      <c r="P114" s="16">
        <v>345.07826901550499</v>
      </c>
      <c r="Q114" s="16">
        <v>307.19650582719203</v>
      </c>
      <c r="R114" s="64">
        <v>341.30139883132898</v>
      </c>
      <c r="S114" s="61">
        <v>196.947632462878</v>
      </c>
      <c r="T114" s="16">
        <v>255.90585432528701</v>
      </c>
      <c r="U114" s="16">
        <v>292.98203761730002</v>
      </c>
      <c r="V114" s="64">
        <v>323.85003355927898</v>
      </c>
    </row>
    <row r="115" spans="14:22" x14ac:dyDescent="0.25">
      <c r="N115" s="25">
        <v>45016</v>
      </c>
      <c r="O115" s="61">
        <v>189.27891794557999</v>
      </c>
      <c r="P115" s="16">
        <v>329.48683121844698</v>
      </c>
      <c r="Q115" s="16">
        <v>311.90826719068599</v>
      </c>
      <c r="R115" s="64">
        <v>343.80976287161002</v>
      </c>
      <c r="S115" s="61">
        <v>187.56714369565</v>
      </c>
      <c r="T115" s="16">
        <v>262.57154582297898</v>
      </c>
      <c r="U115" s="16">
        <v>281.70484447616298</v>
      </c>
      <c r="V115" s="64">
        <v>306.66983145556702</v>
      </c>
    </row>
    <row r="116" spans="14:22" x14ac:dyDescent="0.25">
      <c r="N116" s="25">
        <v>45107</v>
      </c>
      <c r="O116" s="61">
        <v>191.93823015533599</v>
      </c>
      <c r="P116" s="16">
        <v>326.32273896317599</v>
      </c>
      <c r="Q116" s="16">
        <v>316.43622132217399</v>
      </c>
      <c r="R116" s="64">
        <v>350.473780939422</v>
      </c>
      <c r="S116" s="61">
        <v>181.76481446511701</v>
      </c>
      <c r="T116" s="16">
        <v>256.89619772343002</v>
      </c>
      <c r="U116" s="16">
        <v>273.65903438302598</v>
      </c>
      <c r="V116" s="64">
        <v>310.00966270206698</v>
      </c>
    </row>
    <row r="117" spans="14:22" x14ac:dyDescent="0.25">
      <c r="N117" s="25">
        <v>45199</v>
      </c>
      <c r="O117" s="61">
        <v>195.935199508333</v>
      </c>
      <c r="P117" s="16">
        <v>332.39202251388298</v>
      </c>
      <c r="Q117" s="16">
        <v>318.01956256529098</v>
      </c>
      <c r="R117" s="64">
        <v>349.95944117996601</v>
      </c>
      <c r="S117" s="61">
        <v>179.95363521186101</v>
      </c>
      <c r="T117" s="16">
        <v>261.66803870348599</v>
      </c>
      <c r="U117" s="16">
        <v>268.42391234215</v>
      </c>
      <c r="V117" s="64">
        <v>316.365280297396</v>
      </c>
    </row>
    <row r="118" spans="14:22" x14ac:dyDescent="0.25">
      <c r="N118" s="68"/>
      <c r="O118" s="156" t="s">
        <v>17</v>
      </c>
      <c r="P118" s="130" t="s">
        <v>18</v>
      </c>
      <c r="Q118" s="130" t="s">
        <v>19</v>
      </c>
      <c r="R118" s="158" t="s">
        <v>20</v>
      </c>
      <c r="S118" s="156" t="s">
        <v>17</v>
      </c>
      <c r="T118" s="130" t="s">
        <v>18</v>
      </c>
      <c r="U118" s="130" t="s">
        <v>19</v>
      </c>
      <c r="V118" s="158" t="s">
        <v>20</v>
      </c>
    </row>
    <row r="119" spans="14:22" x14ac:dyDescent="0.25">
      <c r="N119" s="127" t="s">
        <v>134</v>
      </c>
      <c r="O119" s="155">
        <f t="shared" ref="O119:V124" si="0">O112/O111-1</f>
        <v>3.9855891949130307E-2</v>
      </c>
      <c r="P119" s="155">
        <f t="shared" si="0"/>
        <v>4.4170660449697197E-2</v>
      </c>
      <c r="Q119" s="155">
        <f t="shared" si="0"/>
        <v>7.4829323112409751E-2</v>
      </c>
      <c r="R119" s="155">
        <f t="shared" si="0"/>
        <v>3.8539533942037796E-2</v>
      </c>
      <c r="S119" s="155">
        <f t="shared" si="0"/>
        <v>1.3669639176247195E-2</v>
      </c>
      <c r="T119" s="155">
        <f t="shared" si="0"/>
        <v>-5.7989593560866748E-2</v>
      </c>
      <c r="U119" s="155">
        <f t="shared" si="0"/>
        <v>3.6986378744063853E-2</v>
      </c>
      <c r="V119" s="155">
        <f t="shared" si="0"/>
        <v>3.4146816693878979E-2</v>
      </c>
    </row>
    <row r="120" spans="14:22" x14ac:dyDescent="0.25">
      <c r="N120" s="127" t="s">
        <v>134</v>
      </c>
      <c r="O120" s="155">
        <f t="shared" si="0"/>
        <v>-6.589548523660449E-3</v>
      </c>
      <c r="P120" s="155">
        <f t="shared" si="0"/>
        <v>3.9875725863865119E-2</v>
      </c>
      <c r="Q120" s="155">
        <f t="shared" si="0"/>
        <v>-1.2947249364011704E-2</v>
      </c>
      <c r="R120" s="155">
        <f t="shared" si="0"/>
        <v>-1.3120894241939629E-2</v>
      </c>
      <c r="S120" s="155">
        <f t="shared" si="0"/>
        <v>1.3168813638120502E-2</v>
      </c>
      <c r="T120" s="155">
        <f t="shared" si="0"/>
        <v>-3.2874813490212151E-2</v>
      </c>
      <c r="U120" s="155">
        <f t="shared" si="0"/>
        <v>-1.1508106251533312E-2</v>
      </c>
      <c r="V120" s="155">
        <f t="shared" si="0"/>
        <v>-2.9118311482273507E-3</v>
      </c>
    </row>
    <row r="121" spans="14:22" x14ac:dyDescent="0.25">
      <c r="N121" s="127" t="s">
        <v>134</v>
      </c>
      <c r="O121" s="155">
        <f t="shared" si="0"/>
        <v>-3.1149782713645213E-2</v>
      </c>
      <c r="P121" s="155">
        <f t="shared" si="0"/>
        <v>-1.4468227002150336E-2</v>
      </c>
      <c r="Q121" s="155">
        <f t="shared" si="0"/>
        <v>-3.6332801059008601E-2</v>
      </c>
      <c r="R121" s="155">
        <f t="shared" si="0"/>
        <v>-2.8871454465906332E-2</v>
      </c>
      <c r="S121" s="155">
        <f t="shared" si="0"/>
        <v>-2.0269425423519616E-2</v>
      </c>
      <c r="T121" s="155">
        <f t="shared" si="0"/>
        <v>2.5479726754209953E-2</v>
      </c>
      <c r="U121" s="155">
        <f t="shared" si="0"/>
        <v>-4.4797854601594911E-2</v>
      </c>
      <c r="V121" s="155">
        <f t="shared" si="0"/>
        <v>-6.8620558612456084E-2</v>
      </c>
    </row>
    <row r="122" spans="14:22" x14ac:dyDescent="0.25">
      <c r="N122" s="127" t="s">
        <v>134</v>
      </c>
      <c r="O122" s="155">
        <f t="shared" si="0"/>
        <v>-9.455272928870162E-3</v>
      </c>
      <c r="P122" s="155">
        <f t="shared" si="0"/>
        <v>-4.5182322959773091E-2</v>
      </c>
      <c r="Q122" s="155">
        <f t="shared" si="0"/>
        <v>1.5337939312839888E-2</v>
      </c>
      <c r="R122" s="155">
        <f t="shared" si="0"/>
        <v>7.3494103712146153E-3</v>
      </c>
      <c r="S122" s="155">
        <f t="shared" si="0"/>
        <v>-4.7629355326198719E-2</v>
      </c>
      <c r="T122" s="155">
        <f t="shared" si="0"/>
        <v>2.6047436528040757E-2</v>
      </c>
      <c r="U122" s="155">
        <f t="shared" si="0"/>
        <v>-3.8491073489862138E-2</v>
      </c>
      <c r="V122" s="155">
        <f t="shared" si="0"/>
        <v>-5.3049869765004143E-2</v>
      </c>
    </row>
    <row r="123" spans="14:22" x14ac:dyDescent="0.25">
      <c r="N123" s="127" t="s">
        <v>134</v>
      </c>
      <c r="O123" s="155">
        <f t="shared" si="0"/>
        <v>1.4049701037072593E-2</v>
      </c>
      <c r="P123" s="155">
        <f t="shared" si="0"/>
        <v>-9.6030917034533037E-3</v>
      </c>
      <c r="Q123" s="155">
        <f t="shared" si="0"/>
        <v>1.4516941702990671E-2</v>
      </c>
      <c r="R123" s="155">
        <f t="shared" si="0"/>
        <v>1.9382864559028157E-2</v>
      </c>
      <c r="S123" s="155">
        <f t="shared" si="0"/>
        <v>-3.0934678196880561E-2</v>
      </c>
      <c r="T123" s="155">
        <f t="shared" si="0"/>
        <v>-2.16144825661162E-2</v>
      </c>
      <c r="U123" s="155">
        <f t="shared" si="0"/>
        <v>-2.8561134999642523E-2</v>
      </c>
      <c r="V123" s="155">
        <f t="shared" si="0"/>
        <v>1.089064167364584E-2</v>
      </c>
    </row>
    <row r="124" spans="14:22" x14ac:dyDescent="0.25">
      <c r="N124" s="127" t="str">
        <f>"QTR "&amp;YEAR(N117)&amp;"Q"&amp;(MONTH(N117)/3)</f>
        <v>QTR 2023Q3</v>
      </c>
      <c r="O124" s="155">
        <f t="shared" si="0"/>
        <v>2.0824248247794497E-2</v>
      </c>
      <c r="P124" s="155">
        <f t="shared" si="0"/>
        <v>1.8599021232755364E-2</v>
      </c>
      <c r="Q124" s="155">
        <f t="shared" si="0"/>
        <v>5.0036662569830082E-3</v>
      </c>
      <c r="R124" s="155">
        <f t="shared" si="0"/>
        <v>-1.4675555988163946E-3</v>
      </c>
      <c r="S124" s="155">
        <f t="shared" si="0"/>
        <v>-9.9644106511251884E-3</v>
      </c>
      <c r="T124" s="155">
        <f t="shared" si="0"/>
        <v>1.8574977062109976E-2</v>
      </c>
      <c r="U124" s="155">
        <f t="shared" si="0"/>
        <v>-1.9130090306277436E-2</v>
      </c>
      <c r="V124" s="155">
        <f t="shared" si="0"/>
        <v>2.0501353215680362E-2</v>
      </c>
    </row>
    <row r="125" spans="14:22" x14ac:dyDescent="0.25">
      <c r="N125" s="68">
        <v>43008</v>
      </c>
      <c r="O125" s="156" t="s">
        <v>76</v>
      </c>
      <c r="P125" s="130" t="s">
        <v>76</v>
      </c>
      <c r="Q125" s="130" t="s">
        <v>76</v>
      </c>
      <c r="R125" s="130" t="s">
        <v>76</v>
      </c>
      <c r="S125" s="130" t="s">
        <v>76</v>
      </c>
      <c r="T125" s="130" t="s">
        <v>76</v>
      </c>
      <c r="U125" s="130" t="s">
        <v>76</v>
      </c>
      <c r="V125" s="130" t="s">
        <v>76</v>
      </c>
    </row>
    <row r="126" spans="14:22" x14ac:dyDescent="0.25">
      <c r="N126" s="68">
        <v>43100</v>
      </c>
      <c r="O126" s="156" t="s">
        <v>76</v>
      </c>
      <c r="P126" s="130" t="s">
        <v>76</v>
      </c>
      <c r="Q126" s="130" t="s">
        <v>76</v>
      </c>
      <c r="R126" s="130" t="s">
        <v>76</v>
      </c>
      <c r="S126" s="130" t="s">
        <v>76</v>
      </c>
      <c r="T126" s="130" t="s">
        <v>76</v>
      </c>
      <c r="U126" s="130" t="s">
        <v>76</v>
      </c>
      <c r="V126" s="130" t="s">
        <v>76</v>
      </c>
    </row>
    <row r="127" spans="14:22" x14ac:dyDescent="0.25">
      <c r="N127" s="127" t="s">
        <v>136</v>
      </c>
      <c r="O127" s="155">
        <f t="shared" ref="O127:V132" si="1">O112/O108-1</f>
        <v>0.12513501444934749</v>
      </c>
      <c r="P127" s="155">
        <f t="shared" si="1"/>
        <v>0.12494182759172801</v>
      </c>
      <c r="Q127" s="155">
        <f t="shared" si="1"/>
        <v>0.2165171196739839</v>
      </c>
      <c r="R127" s="155">
        <f t="shared" si="1"/>
        <v>0.18283639771442806</v>
      </c>
      <c r="S127" s="155">
        <f t="shared" si="1"/>
        <v>0.11171789609659366</v>
      </c>
      <c r="T127" s="155">
        <f t="shared" si="1"/>
        <v>-1.4020387560109704E-3</v>
      </c>
      <c r="U127" s="155">
        <f t="shared" si="1"/>
        <v>0.23831912891337437</v>
      </c>
      <c r="V127" s="155">
        <f t="shared" si="1"/>
        <v>0.19094597737822006</v>
      </c>
    </row>
    <row r="128" spans="14:22" x14ac:dyDescent="0.25">
      <c r="N128" s="127" t="s">
        <v>136</v>
      </c>
      <c r="O128" s="155">
        <f t="shared" si="1"/>
        <v>7.8007513258050887E-2</v>
      </c>
      <c r="P128" s="155">
        <f t="shared" si="1"/>
        <v>0.10547424319082221</v>
      </c>
      <c r="Q128" s="155">
        <f t="shared" si="1"/>
        <v>0.1520814532056689</v>
      </c>
      <c r="R128" s="155">
        <f t="shared" si="1"/>
        <v>9.8574049186197499E-2</v>
      </c>
      <c r="S128" s="155">
        <f t="shared" si="1"/>
        <v>6.1767825552113687E-2</v>
      </c>
      <c r="T128" s="155">
        <f t="shared" si="1"/>
        <v>-0.13865336117152316</v>
      </c>
      <c r="U128" s="155">
        <f t="shared" si="1"/>
        <v>0.13229257794724636</v>
      </c>
      <c r="V128" s="155">
        <f t="shared" si="1"/>
        <v>0.12785054837239263</v>
      </c>
    </row>
    <row r="129" spans="14:22" x14ac:dyDescent="0.25">
      <c r="N129" s="127" t="s">
        <v>136</v>
      </c>
      <c r="O129" s="155">
        <f t="shared" si="1"/>
        <v>2.8585778769072423E-2</v>
      </c>
      <c r="P129" s="155">
        <f t="shared" si="1"/>
        <v>6.9430782543923097E-2</v>
      </c>
      <c r="Q129" s="155">
        <f t="shared" si="1"/>
        <v>8.2003434910673301E-2</v>
      </c>
      <c r="R129" s="155">
        <f t="shared" si="1"/>
        <v>2.6502438389509608E-2</v>
      </c>
      <c r="S129" s="155">
        <f t="shared" si="1"/>
        <v>1.7932645571461681E-2</v>
      </c>
      <c r="T129" s="155">
        <f t="shared" si="1"/>
        <v>-0.13894150773377023</v>
      </c>
      <c r="U129" s="155">
        <f t="shared" si="1"/>
        <v>1.9569108202787566E-2</v>
      </c>
      <c r="V129" s="155">
        <f t="shared" si="1"/>
        <v>-4.8592986758773105E-3</v>
      </c>
    </row>
    <row r="130" spans="14:22" x14ac:dyDescent="0.25">
      <c r="N130" s="127" t="s">
        <v>136</v>
      </c>
      <c r="O130" s="155">
        <f t="shared" si="1"/>
        <v>-8.6372118060107361E-3</v>
      </c>
      <c r="P130" s="155">
        <f t="shared" si="1"/>
        <v>2.1748496912904924E-2</v>
      </c>
      <c r="Q130" s="155">
        <f t="shared" si="1"/>
        <v>3.804829761014239E-2</v>
      </c>
      <c r="R130" s="155">
        <f t="shared" si="1"/>
        <v>2.6372700881889255E-3</v>
      </c>
      <c r="S130" s="155">
        <f t="shared" si="1"/>
        <v>-4.1723332062440499E-2</v>
      </c>
      <c r="T130" s="155">
        <f t="shared" si="1"/>
        <v>-4.1409958827495874E-2</v>
      </c>
      <c r="U130" s="155">
        <f t="shared" si="1"/>
        <v>-5.8555389215830922E-2</v>
      </c>
      <c r="V130" s="155">
        <f t="shared" si="1"/>
        <v>-9.056949418042437E-2</v>
      </c>
    </row>
    <row r="131" spans="14:22" x14ac:dyDescent="0.25">
      <c r="N131" s="127" t="s">
        <v>136</v>
      </c>
      <c r="O131" s="155">
        <f t="shared" si="1"/>
        <v>-3.3239945293715434E-2</v>
      </c>
      <c r="P131" s="155">
        <f t="shared" si="1"/>
        <v>-3.0870536083277944E-2</v>
      </c>
      <c r="Q131" s="155">
        <f t="shared" si="1"/>
        <v>-2.0200173566256252E-2</v>
      </c>
      <c r="R131" s="155">
        <f t="shared" si="1"/>
        <v>-1.5857154116595162E-2</v>
      </c>
      <c r="S131" s="155">
        <f t="shared" si="1"/>
        <v>-8.3890202782456624E-2</v>
      </c>
      <c r="T131" s="155">
        <f t="shared" si="1"/>
        <v>-4.3946361646401977E-3</v>
      </c>
      <c r="U131" s="155">
        <f t="shared" si="1"/>
        <v>-0.11806374422339838</v>
      </c>
      <c r="V131" s="155">
        <f t="shared" si="1"/>
        <v>-0.11102101486459015</v>
      </c>
    </row>
    <row r="132" spans="14:22" x14ac:dyDescent="0.25">
      <c r="N132" s="127" t="str">
        <f>"Y/Y "&amp;RIGHT(N124,4)</f>
        <v>Y/Y 23Q3</v>
      </c>
      <c r="O132" s="155">
        <f t="shared" si="1"/>
        <v>-6.5615832661242157E-3</v>
      </c>
      <c r="P132" s="155">
        <f t="shared" si="1"/>
        <v>-5.0699714551630137E-2</v>
      </c>
      <c r="Q132" s="155">
        <f t="shared" si="1"/>
        <v>-2.3811623751677224E-3</v>
      </c>
      <c r="R132" s="155">
        <f t="shared" si="1"/>
        <v>-4.2361259791346972E-3</v>
      </c>
      <c r="S132" s="155">
        <f t="shared" si="1"/>
        <v>-0.10480732254309133</v>
      </c>
      <c r="T132" s="155">
        <f t="shared" si="1"/>
        <v>4.8570262440633893E-2</v>
      </c>
      <c r="U132" s="155">
        <f t="shared" si="1"/>
        <v>-0.12486410760659128</v>
      </c>
      <c r="V132" s="155">
        <f t="shared" si="1"/>
        <v>-9.0146402643903834E-2</v>
      </c>
    </row>
    <row r="133" spans="14:22" x14ac:dyDescent="0.25">
      <c r="N133" s="68"/>
      <c r="O133" s="156"/>
      <c r="P133" s="130"/>
      <c r="Q133" s="130"/>
      <c r="R133" s="130"/>
      <c r="S133" s="130"/>
      <c r="T133" s="130"/>
      <c r="U133" s="130"/>
      <c r="V133" s="130"/>
    </row>
    <row r="134" spans="14:22" x14ac:dyDescent="0.25">
      <c r="N134" s="68" t="s">
        <v>103</v>
      </c>
      <c r="O134" s="156">
        <f>MIN($O$59:$O$74)</f>
        <v>87.102600648818296</v>
      </c>
      <c r="P134" s="156">
        <f>MIN($P$59:$P$74)</f>
        <v>150.09593523890399</v>
      </c>
      <c r="Q134" s="156">
        <f>MIN($Q$59:$Q$74)</f>
        <v>118.660442080019</v>
      </c>
      <c r="R134" s="156">
        <f>MIN($R$59:$R$74)</f>
        <v>119.012695072151</v>
      </c>
      <c r="S134" s="156">
        <f t="shared" ref="S134:V134" si="2">MIN($R$59:$R$74)</f>
        <v>119.012695072151</v>
      </c>
      <c r="T134" s="156">
        <f t="shared" si="2"/>
        <v>119.012695072151</v>
      </c>
      <c r="U134" s="156">
        <f t="shared" si="2"/>
        <v>119.012695072151</v>
      </c>
      <c r="V134" s="156">
        <f t="shared" si="2"/>
        <v>119.012695072151</v>
      </c>
    </row>
    <row r="135" spans="14:22" x14ac:dyDescent="0.25">
      <c r="N135" s="68" t="s">
        <v>104</v>
      </c>
      <c r="O135" s="155">
        <f t="shared" ref="O135:V135" si="3">O117/O134-1</f>
        <v>1.249475883025672</v>
      </c>
      <c r="P135" s="155">
        <f t="shared" si="3"/>
        <v>1.214530473359074</v>
      </c>
      <c r="Q135" s="155">
        <f t="shared" si="3"/>
        <v>1.680080715954468</v>
      </c>
      <c r="R135" s="155">
        <f t="shared" si="3"/>
        <v>1.9405219415273671</v>
      </c>
      <c r="S135" s="155">
        <f t="shared" si="3"/>
        <v>0.51205411408223966</v>
      </c>
      <c r="T135" s="155">
        <f t="shared" si="3"/>
        <v>1.1986565260525417</v>
      </c>
      <c r="U135" s="155">
        <f t="shared" si="3"/>
        <v>1.2554225175677183</v>
      </c>
      <c r="V135" s="155">
        <f t="shared" si="3"/>
        <v>1.6582481818901815</v>
      </c>
    </row>
    <row r="136" spans="14:22" x14ac:dyDescent="0.25">
      <c r="N136" s="25"/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35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0E3A-7F3D-403A-A6FF-C9797406C618}">
  <sheetPr codeName="Sheet7"/>
  <dimension ref="A1:AD420"/>
  <sheetViews>
    <sheetView workbookViewId="0">
      <selection activeCell="S112" sqref="S112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89.627098758856107</v>
      </c>
      <c r="P6" s="16">
        <v>95.506482578011301</v>
      </c>
      <c r="Q6" s="16">
        <v>94.146071859524696</v>
      </c>
      <c r="R6" s="64">
        <v>97.151070593961705</v>
      </c>
      <c r="S6" s="61">
        <v>91.743461174915694</v>
      </c>
      <c r="T6" s="16">
        <v>98.757297183003701</v>
      </c>
      <c r="U6" s="16">
        <v>93.256622052120093</v>
      </c>
      <c r="V6" s="64">
        <v>98.364942643169201</v>
      </c>
      <c r="W6" s="61">
        <v>94.343520789575606</v>
      </c>
      <c r="X6" s="16">
        <v>97.334514387569797</v>
      </c>
      <c r="Y6" s="16">
        <v>97.892754574902398</v>
      </c>
      <c r="Z6" s="64">
        <v>95.176452929576598</v>
      </c>
      <c r="AA6" s="61">
        <v>93.958644807428001</v>
      </c>
      <c r="AB6" s="16">
        <v>92.596036002422807</v>
      </c>
      <c r="AC6" s="16">
        <v>95.431756787531299</v>
      </c>
      <c r="AD6" s="64">
        <v>93.935735848957293</v>
      </c>
    </row>
    <row r="7" spans="1:30" x14ac:dyDescent="0.25">
      <c r="A7" s="187" t="s">
        <v>83</v>
      </c>
      <c r="B7" s="187"/>
      <c r="C7" s="187"/>
      <c r="D7" s="187"/>
      <c r="E7" s="187"/>
      <c r="F7" s="187"/>
      <c r="G7" s="76"/>
      <c r="H7" s="187" t="s">
        <v>84</v>
      </c>
      <c r="I7" s="187"/>
      <c r="J7" s="187"/>
      <c r="K7" s="187"/>
      <c r="L7" s="187"/>
      <c r="M7" s="187"/>
      <c r="N7" s="25">
        <v>36707</v>
      </c>
      <c r="O7" s="61">
        <v>93.682448711507405</v>
      </c>
      <c r="P7" s="16">
        <v>98.403055337219101</v>
      </c>
      <c r="Q7" s="16">
        <v>95.646751552251501</v>
      </c>
      <c r="R7" s="64">
        <v>103.765724974704</v>
      </c>
      <c r="S7" s="61">
        <v>99.061671066281093</v>
      </c>
      <c r="T7" s="16">
        <v>102.10077372507899</v>
      </c>
      <c r="U7" s="16">
        <v>98.392577480474003</v>
      </c>
      <c r="V7" s="64">
        <v>98.568911574879493</v>
      </c>
      <c r="W7" s="61">
        <v>96.307901139726894</v>
      </c>
      <c r="X7" s="16">
        <v>103.42307113199099</v>
      </c>
      <c r="Y7" s="16">
        <v>96.746831484450098</v>
      </c>
      <c r="Z7" s="64">
        <v>98.766979385795096</v>
      </c>
      <c r="AA7" s="61">
        <v>98.951255223748504</v>
      </c>
      <c r="AB7" s="16">
        <v>94.287763847224099</v>
      </c>
      <c r="AC7" s="16">
        <v>97.978036653845805</v>
      </c>
      <c r="AD7" s="64">
        <v>97.996030946063996</v>
      </c>
    </row>
    <row r="8" spans="1:30" x14ac:dyDescent="0.25">
      <c r="A8" s="187" t="s">
        <v>74</v>
      </c>
      <c r="B8" s="187"/>
      <c r="C8" s="187"/>
      <c r="D8" s="187"/>
      <c r="E8" s="187"/>
      <c r="F8" s="187"/>
      <c r="H8" s="187" t="s">
        <v>74</v>
      </c>
      <c r="I8" s="187"/>
      <c r="J8" s="187"/>
      <c r="K8" s="187"/>
      <c r="L8" s="187"/>
      <c r="M8" s="187"/>
      <c r="N8" s="25">
        <v>36799</v>
      </c>
      <c r="O8" s="61">
        <v>98.028172333048701</v>
      </c>
      <c r="P8" s="16">
        <v>99.593838854745698</v>
      </c>
      <c r="Q8" s="16">
        <v>99.305639285362304</v>
      </c>
      <c r="R8" s="64">
        <v>102.21075267942</v>
      </c>
      <c r="S8" s="61">
        <v>101.643141775895</v>
      </c>
      <c r="T8" s="16">
        <v>100.261655899736</v>
      </c>
      <c r="U8" s="16">
        <v>99.891561240131594</v>
      </c>
      <c r="V8" s="64">
        <v>98.123912428002299</v>
      </c>
      <c r="W8" s="61">
        <v>99.492407868861406</v>
      </c>
      <c r="X8" s="16">
        <v>103.754353782614</v>
      </c>
      <c r="Y8" s="16">
        <v>97.2855093049766</v>
      </c>
      <c r="Z8" s="64">
        <v>100.233749418627</v>
      </c>
      <c r="AA8" s="61">
        <v>100.646536419344</v>
      </c>
      <c r="AB8" s="16">
        <v>96.805080144872306</v>
      </c>
      <c r="AC8" s="16">
        <v>99.008038330929494</v>
      </c>
      <c r="AD8" s="64">
        <v>99.036610179914803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100.251296797234</v>
      </c>
      <c r="P10" s="16">
        <v>102.195075386418</v>
      </c>
      <c r="Q10" s="16">
        <v>99.799317061968296</v>
      </c>
      <c r="R10" s="64">
        <v>105.64873220501499</v>
      </c>
      <c r="S10" s="61">
        <v>101.891691637055</v>
      </c>
      <c r="T10" s="16">
        <v>106.628209469745</v>
      </c>
      <c r="U10" s="16">
        <v>104.03061538431</v>
      </c>
      <c r="V10" s="64">
        <v>103.626108362786</v>
      </c>
      <c r="W10" s="61">
        <v>97.916290016400097</v>
      </c>
      <c r="X10" s="16">
        <v>99.463777500352805</v>
      </c>
      <c r="Y10" s="16">
        <v>101.93465643884601</v>
      </c>
      <c r="Z10" s="64">
        <v>102.581454558422</v>
      </c>
      <c r="AA10" s="61">
        <v>100.81605087125899</v>
      </c>
      <c r="AB10" s="16">
        <v>101.685836124334</v>
      </c>
      <c r="AC10" s="16">
        <v>102.547899087389</v>
      </c>
      <c r="AD10" s="64">
        <v>103.89160708543599</v>
      </c>
    </row>
    <row r="11" spans="1:30" x14ac:dyDescent="0.25">
      <c r="N11" s="25">
        <v>37072</v>
      </c>
      <c r="O11" s="61">
        <v>100.585775680442</v>
      </c>
      <c r="P11" s="16">
        <v>104.443145381661</v>
      </c>
      <c r="Q11" s="16">
        <v>104.625809028134</v>
      </c>
      <c r="R11" s="64">
        <v>113.143065257001</v>
      </c>
      <c r="S11" s="61">
        <v>102.311142847353</v>
      </c>
      <c r="T11" s="16">
        <v>108.61446941052399</v>
      </c>
      <c r="U11" s="16">
        <v>106.587330651439</v>
      </c>
      <c r="V11" s="64">
        <v>107.04283555993599</v>
      </c>
      <c r="W11" s="61">
        <v>98.690714160877604</v>
      </c>
      <c r="X11" s="16">
        <v>102.04383510850801</v>
      </c>
      <c r="Y11" s="16">
        <v>102.94291386242099</v>
      </c>
      <c r="Z11" s="64">
        <v>109.39193249550701</v>
      </c>
      <c r="AA11" s="61">
        <v>102.54378191593899</v>
      </c>
      <c r="AB11" s="16">
        <v>101.923750491912</v>
      </c>
      <c r="AC11" s="16">
        <v>105.979207522465</v>
      </c>
      <c r="AD11" s="64">
        <v>108.477865695971</v>
      </c>
    </row>
    <row r="12" spans="1:30" x14ac:dyDescent="0.25">
      <c r="N12" s="25">
        <v>37164</v>
      </c>
      <c r="O12" s="61">
        <v>102.013204145044</v>
      </c>
      <c r="P12" s="16">
        <v>104.64660686235899</v>
      </c>
      <c r="Q12" s="16">
        <v>111.608542630038</v>
      </c>
      <c r="R12" s="64">
        <v>115.378289541705</v>
      </c>
      <c r="S12" s="61">
        <v>100.344339293971</v>
      </c>
      <c r="T12" s="16">
        <v>101.696011306749</v>
      </c>
      <c r="U12" s="16">
        <v>105.252707695143</v>
      </c>
      <c r="V12" s="64">
        <v>112.53125593459301</v>
      </c>
      <c r="W12" s="61">
        <v>103.970803466093</v>
      </c>
      <c r="X12" s="16">
        <v>106.02441233533099</v>
      </c>
      <c r="Y12" s="16">
        <v>105.905909574204</v>
      </c>
      <c r="Z12" s="64">
        <v>113.145615802283</v>
      </c>
      <c r="AA12" s="61">
        <v>101.47226400455401</v>
      </c>
      <c r="AB12" s="16">
        <v>101.70135468301299</v>
      </c>
      <c r="AC12" s="16">
        <v>107.602841578002</v>
      </c>
      <c r="AD12" s="64">
        <v>110.971224900236</v>
      </c>
    </row>
    <row r="13" spans="1:30" x14ac:dyDescent="0.25">
      <c r="N13" s="25">
        <v>37256</v>
      </c>
      <c r="O13" s="61">
        <v>103.90774760228599</v>
      </c>
      <c r="P13" s="16">
        <v>103.926479004852</v>
      </c>
      <c r="Q13" s="16">
        <v>114.340334106615</v>
      </c>
      <c r="R13" s="64">
        <v>115.905989033918</v>
      </c>
      <c r="S13" s="61">
        <v>102.449397067242</v>
      </c>
      <c r="T13" s="16">
        <v>98.954795205908397</v>
      </c>
      <c r="U13" s="16">
        <v>105.58745970635999</v>
      </c>
      <c r="V13" s="64">
        <v>119.2287908289</v>
      </c>
      <c r="W13" s="61">
        <v>106.956343682222</v>
      </c>
      <c r="X13" s="16">
        <v>108.28922190664299</v>
      </c>
      <c r="Y13" s="16">
        <v>108.85187464034399</v>
      </c>
      <c r="Z13" s="64">
        <v>111.251567799855</v>
      </c>
      <c r="AA13" s="61">
        <v>99.798417381558494</v>
      </c>
      <c r="AB13" s="16">
        <v>102.423139626218</v>
      </c>
      <c r="AC13" s="16">
        <v>107.667865763224</v>
      </c>
      <c r="AD13" s="64">
        <v>112.94538904030701</v>
      </c>
    </row>
    <row r="14" spans="1:30" x14ac:dyDescent="0.25">
      <c r="N14" s="25">
        <v>37346</v>
      </c>
      <c r="O14" s="61">
        <v>104.463147327364</v>
      </c>
      <c r="P14" s="16">
        <v>103.34380197447</v>
      </c>
      <c r="Q14" s="16">
        <v>114.66436885254799</v>
      </c>
      <c r="R14" s="64">
        <v>119.28104680355899</v>
      </c>
      <c r="S14" s="61">
        <v>107.663028656667</v>
      </c>
      <c r="T14" s="16">
        <v>103.859857970809</v>
      </c>
      <c r="U14" s="16">
        <v>108.70480862970599</v>
      </c>
      <c r="V14" s="64">
        <v>123.983916567111</v>
      </c>
      <c r="W14" s="61">
        <v>105.25943999960499</v>
      </c>
      <c r="X14" s="16">
        <v>108.18145179983399</v>
      </c>
      <c r="Y14" s="16">
        <v>109.54408020899599</v>
      </c>
      <c r="Z14" s="64">
        <v>111.19207876189699</v>
      </c>
      <c r="AA14" s="61">
        <v>101.818846678892</v>
      </c>
      <c r="AB14" s="16">
        <v>103.798964062685</v>
      </c>
      <c r="AC14" s="16">
        <v>109.11880608676201</v>
      </c>
      <c r="AD14" s="64">
        <v>117.089955658205</v>
      </c>
    </row>
    <row r="15" spans="1:30" x14ac:dyDescent="0.25">
      <c r="N15" s="25">
        <v>37437</v>
      </c>
      <c r="O15" s="61">
        <v>104.034713224204</v>
      </c>
      <c r="P15" s="16">
        <v>104.607298039394</v>
      </c>
      <c r="Q15" s="16">
        <v>115.634610267383</v>
      </c>
      <c r="R15" s="64">
        <v>126.486466923305</v>
      </c>
      <c r="S15" s="61">
        <v>111.47528189976801</v>
      </c>
      <c r="T15" s="16">
        <v>111.90217852368301</v>
      </c>
      <c r="U15" s="16">
        <v>112.23974171915501</v>
      </c>
      <c r="V15" s="64">
        <v>126.409972056073</v>
      </c>
      <c r="W15" s="61">
        <v>105.650728809829</v>
      </c>
      <c r="X15" s="16">
        <v>108.420298629502</v>
      </c>
      <c r="Y15" s="16">
        <v>110.926938189653</v>
      </c>
      <c r="Z15" s="64">
        <v>115.002268453353</v>
      </c>
      <c r="AA15" s="61">
        <v>105.47637647429001</v>
      </c>
      <c r="AB15" s="16">
        <v>106.542009697723</v>
      </c>
      <c r="AC15" s="16">
        <v>112.60867082910799</v>
      </c>
      <c r="AD15" s="64">
        <v>122.425971662854</v>
      </c>
    </row>
    <row r="16" spans="1:30" x14ac:dyDescent="0.25">
      <c r="N16" s="25">
        <v>37529</v>
      </c>
      <c r="O16" s="61">
        <v>103.474712837122</v>
      </c>
      <c r="P16" s="16">
        <v>108.29249518651901</v>
      </c>
      <c r="Q16" s="16">
        <v>117.861851608329</v>
      </c>
      <c r="R16" s="64">
        <v>135.03531513283801</v>
      </c>
      <c r="S16" s="61">
        <v>112.85180685826499</v>
      </c>
      <c r="T16" s="16">
        <v>114.91157459181299</v>
      </c>
      <c r="U16" s="16">
        <v>116.880697394176</v>
      </c>
      <c r="V16" s="64">
        <v>132.34522462290801</v>
      </c>
      <c r="W16" s="61">
        <v>109.617836627241</v>
      </c>
      <c r="X16" s="16">
        <v>111.543315073953</v>
      </c>
      <c r="Y16" s="16">
        <v>114.379681795902</v>
      </c>
      <c r="Z16" s="64">
        <v>119.63579820789801</v>
      </c>
      <c r="AA16" s="61">
        <v>107.63224916786</v>
      </c>
      <c r="AB16" s="16">
        <v>110.266708374502</v>
      </c>
      <c r="AC16" s="16">
        <v>116.942264049169</v>
      </c>
      <c r="AD16" s="64">
        <v>127.057604579319</v>
      </c>
    </row>
    <row r="17" spans="1:30" x14ac:dyDescent="0.25">
      <c r="N17" s="25">
        <v>37621</v>
      </c>
      <c r="O17" s="61">
        <v>105.047119506852</v>
      </c>
      <c r="P17" s="16">
        <v>110.02628159035299</v>
      </c>
      <c r="Q17" s="16">
        <v>120.846250574336</v>
      </c>
      <c r="R17" s="64">
        <v>137.81764957819499</v>
      </c>
      <c r="S17" s="61">
        <v>113.58069763262399</v>
      </c>
      <c r="T17" s="16">
        <v>113.10775683540901</v>
      </c>
      <c r="U17" s="16">
        <v>120.987417137142</v>
      </c>
      <c r="V17" s="64">
        <v>143.570456187757</v>
      </c>
      <c r="W17" s="61">
        <v>112.837732697297</v>
      </c>
      <c r="X17" s="16">
        <v>115.28065004618099</v>
      </c>
      <c r="Y17" s="16">
        <v>119.34358819645701</v>
      </c>
      <c r="Z17" s="64">
        <v>123.589613922932</v>
      </c>
      <c r="AA17" s="61">
        <v>108.723898250171</v>
      </c>
      <c r="AB17" s="16">
        <v>112.03595184930801</v>
      </c>
      <c r="AC17" s="16">
        <v>120.476861450987</v>
      </c>
      <c r="AD17" s="64">
        <v>130.578743279235</v>
      </c>
    </row>
    <row r="18" spans="1:30" x14ac:dyDescent="0.25">
      <c r="N18" s="25">
        <v>37711</v>
      </c>
      <c r="O18" s="61">
        <v>109.766621865719</v>
      </c>
      <c r="P18" s="16">
        <v>109.20129712891</v>
      </c>
      <c r="Q18" s="16">
        <v>125.094234014039</v>
      </c>
      <c r="R18" s="64">
        <v>137.71500975472401</v>
      </c>
      <c r="S18" s="61">
        <v>115.69741743308801</v>
      </c>
      <c r="T18" s="16">
        <v>115.905542051895</v>
      </c>
      <c r="U18" s="16">
        <v>124.030171982141</v>
      </c>
      <c r="V18" s="64">
        <v>151.824057910856</v>
      </c>
      <c r="W18" s="61">
        <v>113.989888644955</v>
      </c>
      <c r="X18" s="16">
        <v>116.63196590674499</v>
      </c>
      <c r="Y18" s="16">
        <v>124.795622930644</v>
      </c>
      <c r="Z18" s="64">
        <v>127.73144809487</v>
      </c>
      <c r="AA18" s="61">
        <v>111.993879756328</v>
      </c>
      <c r="AB18" s="16">
        <v>112.18523169555</v>
      </c>
      <c r="AC18" s="16">
        <v>124.92826235763999</v>
      </c>
      <c r="AD18" s="64">
        <v>135.08263010310699</v>
      </c>
    </row>
    <row r="19" spans="1:30" x14ac:dyDescent="0.25">
      <c r="N19" s="25">
        <v>37802</v>
      </c>
      <c r="O19" s="61">
        <v>113.12982444911501</v>
      </c>
      <c r="P19" s="16">
        <v>109.601947950712</v>
      </c>
      <c r="Q19" s="16">
        <v>130.34715130514999</v>
      </c>
      <c r="R19" s="64">
        <v>139.77896510755301</v>
      </c>
      <c r="S19" s="61">
        <v>118.60744189166699</v>
      </c>
      <c r="T19" s="16">
        <v>119.934655242894</v>
      </c>
      <c r="U19" s="16">
        <v>129.10249683859101</v>
      </c>
      <c r="V19" s="64">
        <v>157.37327286299799</v>
      </c>
      <c r="W19" s="61">
        <v>114.841366332375</v>
      </c>
      <c r="X19" s="16">
        <v>117.656308519307</v>
      </c>
      <c r="Y19" s="16">
        <v>127.179127750869</v>
      </c>
      <c r="Z19" s="64">
        <v>129.20439960040301</v>
      </c>
      <c r="AA19" s="61">
        <v>116.57627776507</v>
      </c>
      <c r="AB19" s="16">
        <v>113.209621500271</v>
      </c>
      <c r="AC19" s="16">
        <v>129.93075855535</v>
      </c>
      <c r="AD19" s="64">
        <v>140.77229593799899</v>
      </c>
    </row>
    <row r="20" spans="1:30" x14ac:dyDescent="0.25">
      <c r="N20" s="25">
        <v>37894</v>
      </c>
      <c r="O20" s="61">
        <v>112.263667391504</v>
      </c>
      <c r="P20" s="16">
        <v>111.55913075989901</v>
      </c>
      <c r="Q20" s="16">
        <v>133.31534975283401</v>
      </c>
      <c r="R20" s="64">
        <v>143.635581178764</v>
      </c>
      <c r="S20" s="61">
        <v>122.50761989737001</v>
      </c>
      <c r="T20" s="16">
        <v>122.51355188421699</v>
      </c>
      <c r="U20" s="16">
        <v>135.953522240648</v>
      </c>
      <c r="V20" s="64">
        <v>163.407350376902</v>
      </c>
      <c r="W20" s="61">
        <v>117.8916120745</v>
      </c>
      <c r="X20" s="16">
        <v>121.433804389892</v>
      </c>
      <c r="Y20" s="16">
        <v>128.90429004813501</v>
      </c>
      <c r="Z20" s="64">
        <v>128.43741638390901</v>
      </c>
      <c r="AA20" s="61">
        <v>118.61987868189701</v>
      </c>
      <c r="AB20" s="16">
        <v>116.42171582467</v>
      </c>
      <c r="AC20" s="16">
        <v>134.23474267165599</v>
      </c>
      <c r="AD20" s="64">
        <v>144.847479962536</v>
      </c>
    </row>
    <row r="21" spans="1:30" x14ac:dyDescent="0.25">
      <c r="N21" s="25">
        <v>37986</v>
      </c>
      <c r="O21" s="61">
        <v>112.26117671118701</v>
      </c>
      <c r="P21" s="16">
        <v>113.689942550331</v>
      </c>
      <c r="Q21" s="16">
        <v>136.59886249864201</v>
      </c>
      <c r="R21" s="64">
        <v>148.55197345489199</v>
      </c>
      <c r="S21" s="61">
        <v>125.744351391509</v>
      </c>
      <c r="T21" s="16">
        <v>127.63331266154501</v>
      </c>
      <c r="U21" s="16">
        <v>141.778664609743</v>
      </c>
      <c r="V21" s="64">
        <v>169.25043649376099</v>
      </c>
      <c r="W21" s="61">
        <v>122.35309837386301</v>
      </c>
      <c r="X21" s="16">
        <v>126.010069941149</v>
      </c>
      <c r="Y21" s="16">
        <v>135.11391763500399</v>
      </c>
      <c r="Z21" s="64">
        <v>131.82222927872201</v>
      </c>
      <c r="AA21" s="61">
        <v>120.452968255679</v>
      </c>
      <c r="AB21" s="16">
        <v>121.055036441087</v>
      </c>
      <c r="AC21" s="16">
        <v>139.067660092322</v>
      </c>
      <c r="AD21" s="64">
        <v>148.155002308283</v>
      </c>
    </row>
    <row r="22" spans="1:30" x14ac:dyDescent="0.25">
      <c r="N22" s="25">
        <v>38077</v>
      </c>
      <c r="O22" s="61">
        <v>116.18717111983</v>
      </c>
      <c r="P22" s="16">
        <v>115.075608578971</v>
      </c>
      <c r="Q22" s="16">
        <v>141.517868612124</v>
      </c>
      <c r="R22" s="64">
        <v>153.970347903998</v>
      </c>
      <c r="S22" s="61">
        <v>126.039154470871</v>
      </c>
      <c r="T22" s="16">
        <v>137.87602258206999</v>
      </c>
      <c r="U22" s="16">
        <v>146.938312339975</v>
      </c>
      <c r="V22" s="64">
        <v>175.687927952184</v>
      </c>
      <c r="W22" s="61">
        <v>126.98389753429301</v>
      </c>
      <c r="X22" s="16">
        <v>131.159429674542</v>
      </c>
      <c r="Y22" s="16">
        <v>143.18761447951101</v>
      </c>
      <c r="Z22" s="64">
        <v>141.17283795210099</v>
      </c>
      <c r="AA22" s="61">
        <v>125.857674229663</v>
      </c>
      <c r="AB22" s="16">
        <v>127.59912647919001</v>
      </c>
      <c r="AC22" s="16">
        <v>146.47271657319601</v>
      </c>
      <c r="AD22" s="64">
        <v>154.165053341288</v>
      </c>
    </row>
    <row r="23" spans="1:30" x14ac:dyDescent="0.25">
      <c r="N23" s="25">
        <v>38168</v>
      </c>
      <c r="O23" s="61">
        <v>120.30341871888599</v>
      </c>
      <c r="P23" s="16">
        <v>113.71705006550501</v>
      </c>
      <c r="Q23" s="16">
        <v>143.18840416539001</v>
      </c>
      <c r="R23" s="64">
        <v>160.08465570692701</v>
      </c>
      <c r="S23" s="61">
        <v>125.940539513719</v>
      </c>
      <c r="T23" s="16">
        <v>146.02751163627099</v>
      </c>
      <c r="U23" s="16">
        <v>151.059934971845</v>
      </c>
      <c r="V23" s="64">
        <v>184.343022349709</v>
      </c>
      <c r="W23" s="61">
        <v>132.90336079603199</v>
      </c>
      <c r="X23" s="16">
        <v>137.86759580015499</v>
      </c>
      <c r="Y23" s="16">
        <v>149.875591086844</v>
      </c>
      <c r="Z23" s="64">
        <v>150.47714824256099</v>
      </c>
      <c r="AA23" s="61">
        <v>131.56697360894901</v>
      </c>
      <c r="AB23" s="16">
        <v>135.26768543339401</v>
      </c>
      <c r="AC23" s="16">
        <v>155.52378280750901</v>
      </c>
      <c r="AD23" s="64">
        <v>161.27923262571301</v>
      </c>
    </row>
    <row r="24" spans="1:30" x14ac:dyDescent="0.25">
      <c r="N24" s="25">
        <v>38260</v>
      </c>
      <c r="O24" s="61">
        <v>120.69413975566199</v>
      </c>
      <c r="P24" s="16">
        <v>110.846972521843</v>
      </c>
      <c r="Q24" s="16">
        <v>143.922255636296</v>
      </c>
      <c r="R24" s="64">
        <v>168.14712664261</v>
      </c>
      <c r="S24" s="61">
        <v>132.69414928563799</v>
      </c>
      <c r="T24" s="16">
        <v>145.877907118976</v>
      </c>
      <c r="U24" s="16">
        <v>155.72715592062599</v>
      </c>
      <c r="V24" s="64">
        <v>189.64668421741899</v>
      </c>
      <c r="W24" s="61">
        <v>139.33216703049101</v>
      </c>
      <c r="X24" s="16">
        <v>142.455960541472</v>
      </c>
      <c r="Y24" s="16">
        <v>154.98682214655</v>
      </c>
      <c r="Z24" s="64">
        <v>154.407729378059</v>
      </c>
      <c r="AA24" s="61">
        <v>135.06395731169101</v>
      </c>
      <c r="AB24" s="16">
        <v>138.52733688048599</v>
      </c>
      <c r="AC24" s="16">
        <v>159.62777579768999</v>
      </c>
      <c r="AD24" s="64">
        <v>165.16087493546101</v>
      </c>
    </row>
    <row r="25" spans="1:30" x14ac:dyDescent="0.25">
      <c r="N25" s="25">
        <v>38352</v>
      </c>
      <c r="O25" s="61">
        <v>120.036838243364</v>
      </c>
      <c r="P25" s="16">
        <v>112.023648706985</v>
      </c>
      <c r="Q25" s="16">
        <v>148.02826513588701</v>
      </c>
      <c r="R25" s="64">
        <v>172.59878215588199</v>
      </c>
      <c r="S25" s="61">
        <v>142.98524673900701</v>
      </c>
      <c r="T25" s="16">
        <v>147.66474245720801</v>
      </c>
      <c r="U25" s="16">
        <v>162.66627673436099</v>
      </c>
      <c r="V25" s="64">
        <v>194.32008873512601</v>
      </c>
      <c r="W25" s="61">
        <v>145.18426948656699</v>
      </c>
      <c r="X25" s="16">
        <v>147.123837954751</v>
      </c>
      <c r="Y25" s="16">
        <v>160.086118981678</v>
      </c>
      <c r="Z25" s="64">
        <v>157.312713434188</v>
      </c>
      <c r="AA25" s="61">
        <v>138.53479813081799</v>
      </c>
      <c r="AB25" s="16">
        <v>140.62173022841901</v>
      </c>
      <c r="AC25" s="16">
        <v>162.676027926693</v>
      </c>
      <c r="AD25" s="64">
        <v>167.94600789325</v>
      </c>
    </row>
    <row r="26" spans="1:30" x14ac:dyDescent="0.25">
      <c r="N26" s="25">
        <v>38442</v>
      </c>
      <c r="O26" s="61">
        <v>121.71460821815501</v>
      </c>
      <c r="P26" s="16">
        <v>119.292953253853</v>
      </c>
      <c r="Q26" s="16">
        <v>155.279758423994</v>
      </c>
      <c r="R26" s="64">
        <v>170.72213602084199</v>
      </c>
      <c r="S26" s="61">
        <v>150.75960647920601</v>
      </c>
      <c r="T26" s="16">
        <v>155.12503077893999</v>
      </c>
      <c r="U26" s="16">
        <v>172.41995924804999</v>
      </c>
      <c r="V26" s="64">
        <v>206.57498136115399</v>
      </c>
      <c r="W26" s="61">
        <v>150.05330912045801</v>
      </c>
      <c r="X26" s="16">
        <v>155.732380288217</v>
      </c>
      <c r="Y26" s="16">
        <v>168.90473146195399</v>
      </c>
      <c r="Z26" s="64">
        <v>165.64527683371901</v>
      </c>
      <c r="AA26" s="61">
        <v>144.67825730993999</v>
      </c>
      <c r="AB26" s="16">
        <v>147.26430723959601</v>
      </c>
      <c r="AC26" s="16">
        <v>173.24640963637901</v>
      </c>
      <c r="AD26" s="64">
        <v>173.813030422775</v>
      </c>
    </row>
    <row r="27" spans="1:30" x14ac:dyDescent="0.25">
      <c r="A27" s="187" t="s">
        <v>85</v>
      </c>
      <c r="B27" s="187"/>
      <c r="C27" s="187"/>
      <c r="D27" s="187"/>
      <c r="E27" s="187"/>
      <c r="F27" s="187"/>
      <c r="G27" s="76"/>
      <c r="H27" s="187" t="s">
        <v>86</v>
      </c>
      <c r="I27" s="187"/>
      <c r="J27" s="187"/>
      <c r="K27" s="187"/>
      <c r="L27" s="187"/>
      <c r="M27" s="187"/>
      <c r="N27" s="25">
        <v>38533</v>
      </c>
      <c r="O27" s="61">
        <v>125.18170041190299</v>
      </c>
      <c r="P27" s="16">
        <v>126.849909704201</v>
      </c>
      <c r="Q27" s="16">
        <v>162.490187280388</v>
      </c>
      <c r="R27" s="64">
        <v>169.54985367127099</v>
      </c>
      <c r="S27" s="61">
        <v>158.11258228159301</v>
      </c>
      <c r="T27" s="16">
        <v>161.87329626597801</v>
      </c>
      <c r="U27" s="16">
        <v>183.600322042767</v>
      </c>
      <c r="V27" s="64">
        <v>218.49648144539401</v>
      </c>
      <c r="W27" s="61">
        <v>155.63762034827701</v>
      </c>
      <c r="X27" s="16">
        <v>161.883994734618</v>
      </c>
      <c r="Y27" s="16">
        <v>180.23234011332599</v>
      </c>
      <c r="Z27" s="64">
        <v>180.369464587246</v>
      </c>
      <c r="AA27" s="61">
        <v>151.46232894506099</v>
      </c>
      <c r="AB27" s="16">
        <v>155.358236086017</v>
      </c>
      <c r="AC27" s="16">
        <v>184.417088582204</v>
      </c>
      <c r="AD27" s="64">
        <v>181.594966266401</v>
      </c>
    </row>
    <row r="28" spans="1:30" x14ac:dyDescent="0.25">
      <c r="A28" s="187" t="s">
        <v>74</v>
      </c>
      <c r="B28" s="187"/>
      <c r="C28" s="187"/>
      <c r="D28" s="187"/>
      <c r="E28" s="187"/>
      <c r="F28" s="187"/>
      <c r="H28" s="187" t="s">
        <v>74</v>
      </c>
      <c r="I28" s="187"/>
      <c r="J28" s="187"/>
      <c r="K28" s="187"/>
      <c r="L28" s="187"/>
      <c r="M28" s="187"/>
      <c r="N28" s="25">
        <v>38625</v>
      </c>
      <c r="O28" s="61">
        <v>128.93286255547801</v>
      </c>
      <c r="P28" s="16">
        <v>127.450342560265</v>
      </c>
      <c r="Q28" s="16">
        <v>162.11013269537901</v>
      </c>
      <c r="R28" s="64">
        <v>173.25637999646301</v>
      </c>
      <c r="S28" s="61">
        <v>159.34413552682199</v>
      </c>
      <c r="T28" s="16">
        <v>164.55079201328701</v>
      </c>
      <c r="U28" s="16">
        <v>188.02081748973399</v>
      </c>
      <c r="V28" s="64">
        <v>221.711342577403</v>
      </c>
      <c r="W28" s="61">
        <v>161.49869186645199</v>
      </c>
      <c r="X28" s="16">
        <v>163.82353603107401</v>
      </c>
      <c r="Y28" s="16">
        <v>181.75345211499501</v>
      </c>
      <c r="Z28" s="64">
        <v>189.236378074887</v>
      </c>
      <c r="AA28" s="61">
        <v>156.925693448808</v>
      </c>
      <c r="AB28" s="16">
        <v>161.25270749595799</v>
      </c>
      <c r="AC28" s="16">
        <v>185.79538061230599</v>
      </c>
      <c r="AD28" s="64">
        <v>186.131135100384</v>
      </c>
    </row>
    <row r="29" spans="1:30" x14ac:dyDescent="0.25">
      <c r="N29" s="25">
        <v>38717</v>
      </c>
      <c r="O29" s="61">
        <v>129.92969575362</v>
      </c>
      <c r="P29" s="16">
        <v>126.45406210215199</v>
      </c>
      <c r="Q29" s="16">
        <v>159.441848738836</v>
      </c>
      <c r="R29" s="64">
        <v>177.07587762728201</v>
      </c>
      <c r="S29" s="61">
        <v>158.876441309516</v>
      </c>
      <c r="T29" s="16">
        <v>165.88542631933601</v>
      </c>
      <c r="U29" s="16">
        <v>189.943191059908</v>
      </c>
      <c r="V29" s="64">
        <v>224.243190969377</v>
      </c>
      <c r="W29" s="61">
        <v>165.113861602779</v>
      </c>
      <c r="X29" s="16">
        <v>170.38016249713101</v>
      </c>
      <c r="Y29" s="16">
        <v>180.17871045177901</v>
      </c>
      <c r="Z29" s="64">
        <v>186.30280179828301</v>
      </c>
      <c r="AA29" s="61">
        <v>161.86326494822501</v>
      </c>
      <c r="AB29" s="16">
        <v>165.83380705108701</v>
      </c>
      <c r="AC29" s="16">
        <v>185.844033754328</v>
      </c>
      <c r="AD29" s="64">
        <v>187.19089690113901</v>
      </c>
    </row>
    <row r="30" spans="1:30" x14ac:dyDescent="0.25">
      <c r="N30" s="25">
        <v>38807</v>
      </c>
      <c r="O30" s="61">
        <v>126.667907470331</v>
      </c>
      <c r="P30" s="16">
        <v>127.524106468569</v>
      </c>
      <c r="Q30" s="16">
        <v>158.512121694006</v>
      </c>
      <c r="R30" s="64">
        <v>175.351113049482</v>
      </c>
      <c r="S30" s="61">
        <v>163.33850304659001</v>
      </c>
      <c r="T30" s="16">
        <v>167.41962220084599</v>
      </c>
      <c r="U30" s="16">
        <v>195.73014384562899</v>
      </c>
      <c r="V30" s="64">
        <v>227.542538515903</v>
      </c>
      <c r="W30" s="61">
        <v>166.843597706618</v>
      </c>
      <c r="X30" s="16">
        <v>179.93456747762301</v>
      </c>
      <c r="Y30" s="16">
        <v>187.96692973035999</v>
      </c>
      <c r="Z30" s="64">
        <v>180.356329848787</v>
      </c>
      <c r="AA30" s="61">
        <v>167.05454573542599</v>
      </c>
      <c r="AB30" s="16">
        <v>171.995497646481</v>
      </c>
      <c r="AC30" s="16">
        <v>193.22590296220599</v>
      </c>
      <c r="AD30" s="64">
        <v>188.482935254334</v>
      </c>
    </row>
    <row r="31" spans="1:30" x14ac:dyDescent="0.25">
      <c r="N31" s="25">
        <v>38898</v>
      </c>
      <c r="O31" s="61">
        <v>122.79402831255</v>
      </c>
      <c r="P31" s="16">
        <v>128.939103544391</v>
      </c>
      <c r="Q31" s="16">
        <v>155.03349893314501</v>
      </c>
      <c r="R31" s="64">
        <v>171.80950711579499</v>
      </c>
      <c r="S31" s="61">
        <v>168.37499301568701</v>
      </c>
      <c r="T31" s="16">
        <v>167.35080328418499</v>
      </c>
      <c r="U31" s="16">
        <v>202.42878495302</v>
      </c>
      <c r="V31" s="64">
        <v>225.89828839432599</v>
      </c>
      <c r="W31" s="61">
        <v>167.839112865283</v>
      </c>
      <c r="X31" s="16">
        <v>184.63332563799699</v>
      </c>
      <c r="Y31" s="16">
        <v>194.883095186644</v>
      </c>
      <c r="Z31" s="64">
        <v>174.27089780509101</v>
      </c>
      <c r="AA31" s="61">
        <v>172.47113952769101</v>
      </c>
      <c r="AB31" s="16">
        <v>179.24689533107301</v>
      </c>
      <c r="AC31" s="16">
        <v>199.822482752083</v>
      </c>
      <c r="AD31" s="64">
        <v>190.44333677839899</v>
      </c>
    </row>
    <row r="32" spans="1:30" x14ac:dyDescent="0.25">
      <c r="N32" s="25">
        <v>38990</v>
      </c>
      <c r="O32" s="61">
        <v>124.267739397312</v>
      </c>
      <c r="P32" s="16">
        <v>131.074582978405</v>
      </c>
      <c r="Q32" s="16">
        <v>154.531415557895</v>
      </c>
      <c r="R32" s="64">
        <v>169.37137737778599</v>
      </c>
      <c r="S32" s="61">
        <v>170.40165040231301</v>
      </c>
      <c r="T32" s="16">
        <v>171.683183756863</v>
      </c>
      <c r="U32" s="16">
        <v>202.42481371778999</v>
      </c>
      <c r="V32" s="64">
        <v>221.61534274451401</v>
      </c>
      <c r="W32" s="61">
        <v>168.545997443083</v>
      </c>
      <c r="X32" s="16">
        <v>183.02943903893001</v>
      </c>
      <c r="Y32" s="16">
        <v>188.64711487498801</v>
      </c>
      <c r="Z32" s="64">
        <v>170.592766308216</v>
      </c>
      <c r="AA32" s="61">
        <v>172.752872039008</v>
      </c>
      <c r="AB32" s="16">
        <v>184.694633895469</v>
      </c>
      <c r="AC32" s="16">
        <v>197.43270972893501</v>
      </c>
      <c r="AD32" s="64">
        <v>190.997139313567</v>
      </c>
    </row>
    <row r="33" spans="14:30" x14ac:dyDescent="0.25">
      <c r="N33" s="25">
        <v>39082</v>
      </c>
      <c r="O33" s="61">
        <v>127.67427112644</v>
      </c>
      <c r="P33" s="16">
        <v>131.31444268586799</v>
      </c>
      <c r="Q33" s="16">
        <v>158.189593842242</v>
      </c>
      <c r="R33" s="64">
        <v>167.11345799033401</v>
      </c>
      <c r="S33" s="61">
        <v>172.309713742779</v>
      </c>
      <c r="T33" s="16">
        <v>180.235299727864</v>
      </c>
      <c r="U33" s="16">
        <v>201.075404447361</v>
      </c>
      <c r="V33" s="64">
        <v>223.45467801762899</v>
      </c>
      <c r="W33" s="61">
        <v>170.15425642029601</v>
      </c>
      <c r="X33" s="16">
        <v>181.51810061014399</v>
      </c>
      <c r="Y33" s="16">
        <v>183.66944258294001</v>
      </c>
      <c r="Z33" s="64">
        <v>171.974612905367</v>
      </c>
      <c r="AA33" s="61">
        <v>170.44487024566999</v>
      </c>
      <c r="AB33" s="16">
        <v>188.24624206951799</v>
      </c>
      <c r="AC33" s="16">
        <v>195.844676151843</v>
      </c>
      <c r="AD33" s="64">
        <v>191.769595963472</v>
      </c>
    </row>
    <row r="34" spans="14:30" x14ac:dyDescent="0.25">
      <c r="N34" s="25">
        <v>39172</v>
      </c>
      <c r="O34" s="61">
        <v>128.56782671946101</v>
      </c>
      <c r="P34" s="16">
        <v>128.983000932409</v>
      </c>
      <c r="Q34" s="16">
        <v>159.73668838648399</v>
      </c>
      <c r="R34" s="64">
        <v>163.147735063353</v>
      </c>
      <c r="S34" s="61">
        <v>176.68683349706799</v>
      </c>
      <c r="T34" s="16">
        <v>185.19630227942201</v>
      </c>
      <c r="U34" s="16">
        <v>208.00889227261499</v>
      </c>
      <c r="V34" s="64">
        <v>236.14404962196701</v>
      </c>
      <c r="W34" s="61">
        <v>173.02279373147499</v>
      </c>
      <c r="X34" s="16">
        <v>182.67114710963</v>
      </c>
      <c r="Y34" s="16">
        <v>189.87715337575801</v>
      </c>
      <c r="Z34" s="64">
        <v>176.396452404288</v>
      </c>
      <c r="AA34" s="61">
        <v>174.03286983298801</v>
      </c>
      <c r="AB34" s="16">
        <v>192.04270628925201</v>
      </c>
      <c r="AC34" s="16">
        <v>202.23652007302601</v>
      </c>
      <c r="AD34" s="64">
        <v>195.37422866033799</v>
      </c>
    </row>
    <row r="35" spans="14:30" x14ac:dyDescent="0.25">
      <c r="N35" s="25">
        <v>39263</v>
      </c>
      <c r="O35" s="61">
        <v>129.64788757328799</v>
      </c>
      <c r="P35" s="16">
        <v>126.19025210054301</v>
      </c>
      <c r="Q35" s="16">
        <v>156.02640173197099</v>
      </c>
      <c r="R35" s="64">
        <v>158.70371299885599</v>
      </c>
      <c r="S35" s="61">
        <v>178.488505426073</v>
      </c>
      <c r="T35" s="16">
        <v>186.89444145593001</v>
      </c>
      <c r="U35" s="16">
        <v>213.21623525311099</v>
      </c>
      <c r="V35" s="64">
        <v>249.199317531361</v>
      </c>
      <c r="W35" s="61">
        <v>174.21239788310601</v>
      </c>
      <c r="X35" s="16">
        <v>183.91309773160501</v>
      </c>
      <c r="Y35" s="16">
        <v>194.83668092295201</v>
      </c>
      <c r="Z35" s="64">
        <v>176.7527725944</v>
      </c>
      <c r="AA35" s="61">
        <v>182.02178490048999</v>
      </c>
      <c r="AB35" s="16">
        <v>196.749929164761</v>
      </c>
      <c r="AC35" s="16">
        <v>208.82437811194001</v>
      </c>
      <c r="AD35" s="64">
        <v>198.07598791266301</v>
      </c>
    </row>
    <row r="36" spans="14:30" x14ac:dyDescent="0.25">
      <c r="N36" s="25">
        <v>39355</v>
      </c>
      <c r="O36" s="61">
        <v>129.42554519084001</v>
      </c>
      <c r="P36" s="16">
        <v>124.84424639156499</v>
      </c>
      <c r="Q36" s="16">
        <v>151.315392117117</v>
      </c>
      <c r="R36" s="64">
        <v>155.645744655774</v>
      </c>
      <c r="S36" s="61">
        <v>172.160195332749</v>
      </c>
      <c r="T36" s="16">
        <v>188.399676867826</v>
      </c>
      <c r="U36" s="16">
        <v>208.55748249672899</v>
      </c>
      <c r="V36" s="64">
        <v>245.895263935565</v>
      </c>
      <c r="W36" s="61">
        <v>171.626315485112</v>
      </c>
      <c r="X36" s="16">
        <v>185.52999906705099</v>
      </c>
      <c r="Y36" s="16">
        <v>189.11425019528301</v>
      </c>
      <c r="Z36" s="64">
        <v>169.161360910561</v>
      </c>
      <c r="AA36" s="61">
        <v>181.95188963232201</v>
      </c>
      <c r="AB36" s="16">
        <v>197.91213640310599</v>
      </c>
      <c r="AC36" s="16">
        <v>207.41070903839699</v>
      </c>
      <c r="AD36" s="64">
        <v>191.34968726533299</v>
      </c>
    </row>
    <row r="37" spans="14:30" x14ac:dyDescent="0.25">
      <c r="N37" s="25">
        <v>39447</v>
      </c>
      <c r="O37" s="61">
        <v>127.93693483807699</v>
      </c>
      <c r="P37" s="16">
        <v>124.89059185603701</v>
      </c>
      <c r="Q37" s="16">
        <v>147.967417571889</v>
      </c>
      <c r="R37" s="64">
        <v>152.09436549549699</v>
      </c>
      <c r="S37" s="61">
        <v>166.99637501305699</v>
      </c>
      <c r="T37" s="16">
        <v>188.02210104891199</v>
      </c>
      <c r="U37" s="16">
        <v>204.41035901576799</v>
      </c>
      <c r="V37" s="64">
        <v>238.47426083322301</v>
      </c>
      <c r="W37" s="61">
        <v>169.23962086231001</v>
      </c>
      <c r="X37" s="16">
        <v>185.35726216668701</v>
      </c>
      <c r="Y37" s="16">
        <v>181.714881542185</v>
      </c>
      <c r="Z37" s="64">
        <v>160.935630092514</v>
      </c>
      <c r="AA37" s="61">
        <v>175.544615029006</v>
      </c>
      <c r="AB37" s="16">
        <v>194.593066520147</v>
      </c>
      <c r="AC37" s="16">
        <v>202.075744751879</v>
      </c>
      <c r="AD37" s="64">
        <v>181.928031876799</v>
      </c>
    </row>
    <row r="38" spans="14:30" x14ac:dyDescent="0.25">
      <c r="N38" s="25">
        <v>39538</v>
      </c>
      <c r="O38" s="61">
        <v>125.41850753652299</v>
      </c>
      <c r="P38" s="16">
        <v>125.044324008929</v>
      </c>
      <c r="Q38" s="16">
        <v>142.64448030391401</v>
      </c>
      <c r="R38" s="64">
        <v>144.546389462799</v>
      </c>
      <c r="S38" s="61">
        <v>169.46184586586801</v>
      </c>
      <c r="T38" s="16">
        <v>183.85374978768499</v>
      </c>
      <c r="U38" s="16">
        <v>204.609617333247</v>
      </c>
      <c r="V38" s="64">
        <v>240.51139625791399</v>
      </c>
      <c r="W38" s="61">
        <v>165.402012567094</v>
      </c>
      <c r="X38" s="16">
        <v>181.64202248915299</v>
      </c>
      <c r="Y38" s="16">
        <v>178.44558225612599</v>
      </c>
      <c r="Z38" s="64">
        <v>153.51948196169599</v>
      </c>
      <c r="AA38" s="61">
        <v>173.12721649000801</v>
      </c>
      <c r="AB38" s="16">
        <v>190.87252199618999</v>
      </c>
      <c r="AC38" s="16">
        <v>199.103743292312</v>
      </c>
      <c r="AD38" s="64">
        <v>178.95238115539999</v>
      </c>
    </row>
    <row r="39" spans="14:30" x14ac:dyDescent="0.25">
      <c r="N39" s="25">
        <v>39629</v>
      </c>
      <c r="O39" s="61">
        <v>119.969313730829</v>
      </c>
      <c r="P39" s="16">
        <v>125.262224837934</v>
      </c>
      <c r="Q39" s="16">
        <v>139.21674000700801</v>
      </c>
      <c r="R39" s="64">
        <v>137.04521494932899</v>
      </c>
      <c r="S39" s="61">
        <v>172.86497444083199</v>
      </c>
      <c r="T39" s="16">
        <v>181.69795504976099</v>
      </c>
      <c r="U39" s="16">
        <v>203.20939846381199</v>
      </c>
      <c r="V39" s="64">
        <v>240.07009308369601</v>
      </c>
      <c r="W39" s="61">
        <v>158.075301360336</v>
      </c>
      <c r="X39" s="16">
        <v>177.85554091318301</v>
      </c>
      <c r="Y39" s="16">
        <v>171.595882460122</v>
      </c>
      <c r="Z39" s="64">
        <v>146.62314506327499</v>
      </c>
      <c r="AA39" s="61">
        <v>172.427365361959</v>
      </c>
      <c r="AB39" s="16">
        <v>186.82669567815</v>
      </c>
      <c r="AC39" s="16">
        <v>194.78096482679999</v>
      </c>
      <c r="AD39" s="64">
        <v>179.15501260755801</v>
      </c>
    </row>
    <row r="40" spans="14:30" x14ac:dyDescent="0.25">
      <c r="N40" s="25">
        <v>39721</v>
      </c>
      <c r="O40" s="61">
        <v>112.562167751497</v>
      </c>
      <c r="P40" s="16">
        <v>119.097018163968</v>
      </c>
      <c r="Q40" s="16">
        <v>133.35235703747</v>
      </c>
      <c r="R40" s="64">
        <v>129.08593827403701</v>
      </c>
      <c r="S40" s="61">
        <v>165.43118018904701</v>
      </c>
      <c r="T40" s="16">
        <v>184.494442767908</v>
      </c>
      <c r="U40" s="16">
        <v>196.31997147065701</v>
      </c>
      <c r="V40" s="64">
        <v>229.57237511507799</v>
      </c>
      <c r="W40" s="61">
        <v>149.55868458497099</v>
      </c>
      <c r="X40" s="16">
        <v>172.02655350965901</v>
      </c>
      <c r="Y40" s="16">
        <v>158.799361415573</v>
      </c>
      <c r="Z40" s="64">
        <v>137.40914327636099</v>
      </c>
      <c r="AA40" s="61">
        <v>163.864183798559</v>
      </c>
      <c r="AB40" s="16">
        <v>176.37282450629701</v>
      </c>
      <c r="AC40" s="16">
        <v>179.326164135428</v>
      </c>
      <c r="AD40" s="64">
        <v>176.188714703562</v>
      </c>
    </row>
    <row r="41" spans="14:30" x14ac:dyDescent="0.25">
      <c r="N41" s="25">
        <v>39813</v>
      </c>
      <c r="O41" s="61">
        <v>105.797363786581</v>
      </c>
      <c r="P41" s="16">
        <v>110.19951355414</v>
      </c>
      <c r="Q41" s="16">
        <v>123.846824055667</v>
      </c>
      <c r="R41" s="64">
        <v>121.715927967089</v>
      </c>
      <c r="S41" s="61">
        <v>152.413489281415</v>
      </c>
      <c r="T41" s="16">
        <v>181.29504091927799</v>
      </c>
      <c r="U41" s="16">
        <v>189.401796727468</v>
      </c>
      <c r="V41" s="64">
        <v>220.499512267277</v>
      </c>
      <c r="W41" s="61">
        <v>142.11082660025801</v>
      </c>
      <c r="X41" s="16">
        <v>163.30757395614</v>
      </c>
      <c r="Y41" s="16">
        <v>149.166798870012</v>
      </c>
      <c r="Z41" s="64">
        <v>128.652517287054</v>
      </c>
      <c r="AA41" s="61">
        <v>151.070812001555</v>
      </c>
      <c r="AB41" s="16">
        <v>164.034224996836</v>
      </c>
      <c r="AC41" s="16">
        <v>164.99115346643899</v>
      </c>
      <c r="AD41" s="64">
        <v>168.932234717451</v>
      </c>
    </row>
    <row r="42" spans="14:30" x14ac:dyDescent="0.25">
      <c r="N42" s="25">
        <v>39903</v>
      </c>
      <c r="O42" s="61">
        <v>98.158152090460902</v>
      </c>
      <c r="P42" s="16">
        <v>105.28543365937399</v>
      </c>
      <c r="Q42" s="16">
        <v>118.457816097209</v>
      </c>
      <c r="R42" s="64">
        <v>117.757652359163</v>
      </c>
      <c r="S42" s="61">
        <v>141.912449579433</v>
      </c>
      <c r="T42" s="16">
        <v>166.96152732812601</v>
      </c>
      <c r="U42" s="16">
        <v>185.90751887983399</v>
      </c>
      <c r="V42" s="64">
        <v>213.34388962531099</v>
      </c>
      <c r="W42" s="61">
        <v>134.81568713236601</v>
      </c>
      <c r="X42" s="16">
        <v>153.18949351996901</v>
      </c>
      <c r="Y42" s="16">
        <v>145.46853947803999</v>
      </c>
      <c r="Z42" s="64">
        <v>123.64950765069</v>
      </c>
      <c r="AA42" s="61">
        <v>139.36029968630601</v>
      </c>
      <c r="AB42" s="16">
        <v>151.55591990166499</v>
      </c>
      <c r="AC42" s="16">
        <v>158.046698054605</v>
      </c>
      <c r="AD42" s="64">
        <v>155.66756427508801</v>
      </c>
    </row>
    <row r="43" spans="14:30" x14ac:dyDescent="0.25">
      <c r="N43" s="25">
        <v>39994</v>
      </c>
      <c r="O43" s="61">
        <v>92.467616922542305</v>
      </c>
      <c r="P43" s="16">
        <v>103.945135767948</v>
      </c>
      <c r="Q43" s="16">
        <v>118.297600108935</v>
      </c>
      <c r="R43" s="64">
        <v>112.657242450629</v>
      </c>
      <c r="S43" s="61">
        <v>134.04173552855499</v>
      </c>
      <c r="T43" s="16">
        <v>157.11787692783599</v>
      </c>
      <c r="U43" s="16">
        <v>183.59966098694801</v>
      </c>
      <c r="V43" s="64">
        <v>206.22773139615001</v>
      </c>
      <c r="W43" s="61">
        <v>130.09871005836499</v>
      </c>
      <c r="X43" s="16">
        <v>146.471187040833</v>
      </c>
      <c r="Y43" s="16">
        <v>142.62959881357199</v>
      </c>
      <c r="Z43" s="64">
        <v>116.69494163844099</v>
      </c>
      <c r="AA43" s="61">
        <v>127.39653412435899</v>
      </c>
      <c r="AB43" s="16">
        <v>139.646059356145</v>
      </c>
      <c r="AC43" s="16">
        <v>151.057212550412</v>
      </c>
      <c r="AD43" s="64">
        <v>140.37529423763499</v>
      </c>
    </row>
    <row r="44" spans="14:30" x14ac:dyDescent="0.25">
      <c r="N44" s="25">
        <v>40086</v>
      </c>
      <c r="O44" s="61">
        <v>92.7237202438195</v>
      </c>
      <c r="P44" s="16">
        <v>101.285656163024</v>
      </c>
      <c r="Q44" s="16">
        <v>117.69501035029199</v>
      </c>
      <c r="R44" s="64">
        <v>102.964552305233</v>
      </c>
      <c r="S44" s="61">
        <v>133.33685685914901</v>
      </c>
      <c r="T44" s="16">
        <v>155.26416279308501</v>
      </c>
      <c r="U44" s="16">
        <v>182.959758876249</v>
      </c>
      <c r="V44" s="64">
        <v>202.92371263085201</v>
      </c>
      <c r="W44" s="61">
        <v>129.96287848177499</v>
      </c>
      <c r="X44" s="16">
        <v>145.757147871223</v>
      </c>
      <c r="Y44" s="16">
        <v>137.796816722697</v>
      </c>
      <c r="Z44" s="64">
        <v>107.509511207538</v>
      </c>
      <c r="AA44" s="61">
        <v>118.649502349489</v>
      </c>
      <c r="AB44" s="16">
        <v>134.23646740425701</v>
      </c>
      <c r="AC44" s="16">
        <v>144.04147370830299</v>
      </c>
      <c r="AD44" s="64">
        <v>133.83947010882</v>
      </c>
    </row>
    <row r="45" spans="14:30" x14ac:dyDescent="0.25">
      <c r="N45" s="25">
        <v>40178</v>
      </c>
      <c r="O45" s="61">
        <v>92.516896006887094</v>
      </c>
      <c r="P45" s="16">
        <v>95.7405882960105</v>
      </c>
      <c r="Q45" s="16">
        <v>114.051046255369</v>
      </c>
      <c r="R45" s="64">
        <v>96.024633085464501</v>
      </c>
      <c r="S45" s="61">
        <v>135.69703714262599</v>
      </c>
      <c r="T45" s="16">
        <v>152.84982016027101</v>
      </c>
      <c r="U45" s="16">
        <v>180.49249618189199</v>
      </c>
      <c r="V45" s="64">
        <v>200.91141283226699</v>
      </c>
      <c r="W45" s="61">
        <v>129.11836256016599</v>
      </c>
      <c r="X45" s="16">
        <v>144.25248381834001</v>
      </c>
      <c r="Y45" s="16">
        <v>133.68045252125</v>
      </c>
      <c r="Z45" s="64">
        <v>103.400213018052</v>
      </c>
      <c r="AA45" s="61">
        <v>115.051673221374</v>
      </c>
      <c r="AB45" s="16">
        <v>132.92067207834501</v>
      </c>
      <c r="AC45" s="16">
        <v>137.968079316309</v>
      </c>
      <c r="AD45" s="64">
        <v>132.44359707919</v>
      </c>
    </row>
    <row r="46" spans="14:30" x14ac:dyDescent="0.25">
      <c r="N46" s="25">
        <v>40268</v>
      </c>
      <c r="O46" s="61">
        <v>87.914736421572499</v>
      </c>
      <c r="P46" s="16">
        <v>92.799424464939406</v>
      </c>
      <c r="Q46" s="16">
        <v>110.414635781177</v>
      </c>
      <c r="R46" s="64">
        <v>94.911442719710195</v>
      </c>
      <c r="S46" s="61">
        <v>132.89434136970999</v>
      </c>
      <c r="T46" s="16">
        <v>150.52160747074601</v>
      </c>
      <c r="U46" s="16">
        <v>173.662383733095</v>
      </c>
      <c r="V46" s="64">
        <v>201.50934162948201</v>
      </c>
      <c r="W46" s="61">
        <v>125.734641859771</v>
      </c>
      <c r="X46" s="16">
        <v>138.860182025618</v>
      </c>
      <c r="Y46" s="16">
        <v>132.117757539623</v>
      </c>
      <c r="Z46" s="64">
        <v>106.169656466435</v>
      </c>
      <c r="AA46" s="61">
        <v>113.223856420102</v>
      </c>
      <c r="AB46" s="16">
        <v>133.25072005993599</v>
      </c>
      <c r="AC46" s="16">
        <v>132.724707697371</v>
      </c>
      <c r="AD46" s="64">
        <v>129.774605551848</v>
      </c>
    </row>
    <row r="47" spans="14:30" x14ac:dyDescent="0.25">
      <c r="N47" s="25">
        <v>40359</v>
      </c>
      <c r="O47" s="61">
        <v>83.770534552574503</v>
      </c>
      <c r="P47" s="16">
        <v>92.296739299306495</v>
      </c>
      <c r="Q47" s="16">
        <v>106.418288266635</v>
      </c>
      <c r="R47" s="64">
        <v>95.570290743122399</v>
      </c>
      <c r="S47" s="61">
        <v>126.497528370098</v>
      </c>
      <c r="T47" s="16">
        <v>151.53235473698899</v>
      </c>
      <c r="U47" s="16">
        <v>165.49757015407201</v>
      </c>
      <c r="V47" s="64">
        <v>200.57722228492801</v>
      </c>
      <c r="W47" s="61">
        <v>122.528635242493</v>
      </c>
      <c r="X47" s="16">
        <v>134.051663464108</v>
      </c>
      <c r="Y47" s="16">
        <v>131.09783998133801</v>
      </c>
      <c r="Z47" s="64">
        <v>108.849942936156</v>
      </c>
      <c r="AA47" s="61">
        <v>109.946956210633</v>
      </c>
      <c r="AB47" s="16">
        <v>134.34831327505901</v>
      </c>
      <c r="AC47" s="16">
        <v>128.02877020414701</v>
      </c>
      <c r="AD47" s="64">
        <v>126.627644334593</v>
      </c>
    </row>
    <row r="48" spans="14:30" x14ac:dyDescent="0.25">
      <c r="N48" s="25">
        <v>40451</v>
      </c>
      <c r="O48" s="61">
        <v>80.838931722019794</v>
      </c>
      <c r="P48" s="16">
        <v>89.937877904299199</v>
      </c>
      <c r="Q48" s="16">
        <v>103.680334469898</v>
      </c>
      <c r="R48" s="64">
        <v>94.6038352664049</v>
      </c>
      <c r="S48" s="61">
        <v>126.074474659364</v>
      </c>
      <c r="T48" s="16">
        <v>151.51791529117</v>
      </c>
      <c r="U48" s="16">
        <v>167.308982120824</v>
      </c>
      <c r="V48" s="64">
        <v>201.26852239210899</v>
      </c>
      <c r="W48" s="61">
        <v>120.742179424661</v>
      </c>
      <c r="X48" s="16">
        <v>132.382686610945</v>
      </c>
      <c r="Y48" s="16">
        <v>131.69133117112801</v>
      </c>
      <c r="Z48" s="64">
        <v>110.022278103087</v>
      </c>
      <c r="AA48" s="61">
        <v>106.246553559617</v>
      </c>
      <c r="AB48" s="16">
        <v>128.49827333204999</v>
      </c>
      <c r="AC48" s="16">
        <v>127.914699708634</v>
      </c>
      <c r="AD48" s="64">
        <v>127.45789649959799</v>
      </c>
    </row>
    <row r="49" spans="14:30" x14ac:dyDescent="0.25">
      <c r="N49" s="25">
        <v>40543</v>
      </c>
      <c r="O49" s="61">
        <v>77.874912233335394</v>
      </c>
      <c r="P49" s="16">
        <v>86.275021012818996</v>
      </c>
      <c r="Q49" s="16">
        <v>102.710863296618</v>
      </c>
      <c r="R49" s="64">
        <v>92.404673299130806</v>
      </c>
      <c r="S49" s="61">
        <v>127.836877398326</v>
      </c>
      <c r="T49" s="16">
        <v>149.41821774443699</v>
      </c>
      <c r="U49" s="16">
        <v>173.512881473492</v>
      </c>
      <c r="V49" s="64">
        <v>206.89199502496501</v>
      </c>
      <c r="W49" s="61">
        <v>118.46348009721601</v>
      </c>
      <c r="X49" s="16">
        <v>130.86359449456299</v>
      </c>
      <c r="Y49" s="16">
        <v>131.17871482592099</v>
      </c>
      <c r="Z49" s="64">
        <v>110.993831988266</v>
      </c>
      <c r="AA49" s="61">
        <v>103.69544933272699</v>
      </c>
      <c r="AB49" s="16">
        <v>121.115722704162</v>
      </c>
      <c r="AC49" s="16">
        <v>128.75951723607901</v>
      </c>
      <c r="AD49" s="64">
        <v>131.86122993974701</v>
      </c>
    </row>
    <row r="50" spans="14:30" x14ac:dyDescent="0.25">
      <c r="N50" s="25">
        <v>40633</v>
      </c>
      <c r="O50" s="61">
        <v>76.818576891425593</v>
      </c>
      <c r="P50" s="16">
        <v>86.816560249597302</v>
      </c>
      <c r="Q50" s="16">
        <v>102.27096277462201</v>
      </c>
      <c r="R50" s="64">
        <v>94.507018590713798</v>
      </c>
      <c r="S50" s="61">
        <v>127.65077987002999</v>
      </c>
      <c r="T50" s="16">
        <v>150.42750895482001</v>
      </c>
      <c r="U50" s="16">
        <v>171.00486923448599</v>
      </c>
      <c r="V50" s="64">
        <v>211.102038682694</v>
      </c>
      <c r="W50" s="61">
        <v>115.125686046597</v>
      </c>
      <c r="X50" s="16">
        <v>129.47712439063201</v>
      </c>
      <c r="Y50" s="16">
        <v>128.72855913153799</v>
      </c>
      <c r="Z50" s="64">
        <v>113.08493146078</v>
      </c>
      <c r="AA50" s="61">
        <v>103.664591556636</v>
      </c>
      <c r="AB50" s="16">
        <v>121.07062601735799</v>
      </c>
      <c r="AC50" s="16">
        <v>127.064999081351</v>
      </c>
      <c r="AD50" s="64">
        <v>137.029313773795</v>
      </c>
    </row>
    <row r="51" spans="14:30" x14ac:dyDescent="0.25">
      <c r="N51" s="25">
        <v>40724</v>
      </c>
      <c r="O51" s="61">
        <v>78.367566113070296</v>
      </c>
      <c r="P51" s="16">
        <v>90.819889083548006</v>
      </c>
      <c r="Q51" s="16">
        <v>101.333145748192</v>
      </c>
      <c r="R51" s="64">
        <v>99.076569215283001</v>
      </c>
      <c r="S51" s="61">
        <v>130.635597003149</v>
      </c>
      <c r="T51" s="16">
        <v>151.699669639962</v>
      </c>
      <c r="U51" s="16">
        <v>166.14328993661101</v>
      </c>
      <c r="V51" s="64">
        <v>214.94252715041699</v>
      </c>
      <c r="W51" s="61">
        <v>113.58182429173699</v>
      </c>
      <c r="X51" s="16">
        <v>131.46229179129699</v>
      </c>
      <c r="Y51" s="16">
        <v>128.54926390195499</v>
      </c>
      <c r="Z51" s="64">
        <v>116.70699170950699</v>
      </c>
      <c r="AA51" s="61">
        <v>105.29932548880301</v>
      </c>
      <c r="AB51" s="16">
        <v>123.395348572876</v>
      </c>
      <c r="AC51" s="16">
        <v>125.646090075332</v>
      </c>
      <c r="AD51" s="64">
        <v>141.39079598750499</v>
      </c>
    </row>
    <row r="52" spans="14:30" x14ac:dyDescent="0.25">
      <c r="N52" s="25">
        <v>40816</v>
      </c>
      <c r="O52" s="61">
        <v>79.997654070855702</v>
      </c>
      <c r="P52" s="16">
        <v>89.9718424558084</v>
      </c>
      <c r="Q52" s="16">
        <v>100.142312582852</v>
      </c>
      <c r="R52" s="64">
        <v>104.69310773577099</v>
      </c>
      <c r="S52" s="61">
        <v>134.16872524913299</v>
      </c>
      <c r="T52" s="16">
        <v>149.26564665092599</v>
      </c>
      <c r="U52" s="16">
        <v>168.28011752431701</v>
      </c>
      <c r="V52" s="64">
        <v>221.897670969865</v>
      </c>
      <c r="W52" s="61">
        <v>112.932795289712</v>
      </c>
      <c r="X52" s="16">
        <v>132.19256387683501</v>
      </c>
      <c r="Y52" s="16">
        <v>129.69436495804101</v>
      </c>
      <c r="Z52" s="64">
        <v>119.563668411284</v>
      </c>
      <c r="AA52" s="61">
        <v>105.41984420988101</v>
      </c>
      <c r="AB52" s="16">
        <v>122.498239873012</v>
      </c>
      <c r="AC52" s="16">
        <v>125.51733043334301</v>
      </c>
      <c r="AD52" s="64">
        <v>144.50053792449299</v>
      </c>
    </row>
    <row r="53" spans="14:30" x14ac:dyDescent="0.25">
      <c r="N53" s="25">
        <v>40908</v>
      </c>
      <c r="O53" s="61">
        <v>79.7984024977101</v>
      </c>
      <c r="P53" s="16">
        <v>86.438306873267905</v>
      </c>
      <c r="Q53" s="16">
        <v>99.393276095821193</v>
      </c>
      <c r="R53" s="64">
        <v>107.430976180795</v>
      </c>
      <c r="S53" s="61">
        <v>134.90553673233799</v>
      </c>
      <c r="T53" s="16">
        <v>147.124839572274</v>
      </c>
      <c r="U53" s="16">
        <v>172.77065931408899</v>
      </c>
      <c r="V53" s="64">
        <v>225.878745544162</v>
      </c>
      <c r="W53" s="61">
        <v>111.269286740353</v>
      </c>
      <c r="X53" s="16">
        <v>129.24947665293101</v>
      </c>
      <c r="Y53" s="16">
        <v>128.66624691977401</v>
      </c>
      <c r="Z53" s="64">
        <v>120.651685468</v>
      </c>
      <c r="AA53" s="61">
        <v>104.061829517402</v>
      </c>
      <c r="AB53" s="16">
        <v>121.282592370594</v>
      </c>
      <c r="AC53" s="16">
        <v>126.45208561085499</v>
      </c>
      <c r="AD53" s="64">
        <v>148.43777260253299</v>
      </c>
    </row>
    <row r="54" spans="14:30" x14ac:dyDescent="0.25">
      <c r="N54" s="25">
        <v>40999</v>
      </c>
      <c r="O54" s="61">
        <v>77.840039243351498</v>
      </c>
      <c r="P54" s="16">
        <v>85.999372764355201</v>
      </c>
      <c r="Q54" s="16">
        <v>97.295426865185604</v>
      </c>
      <c r="R54" s="64">
        <v>102.792342350689</v>
      </c>
      <c r="S54" s="61">
        <v>133.99552143835001</v>
      </c>
      <c r="T54" s="16">
        <v>146.18912737788699</v>
      </c>
      <c r="U54" s="16">
        <v>173.53680200441801</v>
      </c>
      <c r="V54" s="64">
        <v>224.62956351566899</v>
      </c>
      <c r="W54" s="61">
        <v>110.835553966243</v>
      </c>
      <c r="X54" s="16">
        <v>126.154202844984</v>
      </c>
      <c r="Y54" s="16">
        <v>128.044026906482</v>
      </c>
      <c r="Z54" s="64">
        <v>123.386262073632</v>
      </c>
      <c r="AA54" s="61">
        <v>104.714019273262</v>
      </c>
      <c r="AB54" s="16">
        <v>124.015474485721</v>
      </c>
      <c r="AC54" s="16">
        <v>130.14916724626801</v>
      </c>
      <c r="AD54" s="64">
        <v>154.83633370475499</v>
      </c>
    </row>
    <row r="55" spans="14:30" x14ac:dyDescent="0.25">
      <c r="N55" s="25">
        <v>41090</v>
      </c>
      <c r="O55" s="61">
        <v>75.030563298429897</v>
      </c>
      <c r="P55" s="16">
        <v>86.0967985852905</v>
      </c>
      <c r="Q55" s="16">
        <v>96.207956909562697</v>
      </c>
      <c r="R55" s="64">
        <v>98.899614030746605</v>
      </c>
      <c r="S55" s="61">
        <v>134.525008610437</v>
      </c>
      <c r="T55" s="16">
        <v>147.34638513169</v>
      </c>
      <c r="U55" s="16">
        <v>172.95151477189401</v>
      </c>
      <c r="V55" s="64">
        <v>224.10677087696001</v>
      </c>
      <c r="W55" s="61">
        <v>112.83042341608601</v>
      </c>
      <c r="X55" s="16">
        <v>125.83321070284001</v>
      </c>
      <c r="Y55" s="16">
        <v>130.73542210024399</v>
      </c>
      <c r="Z55" s="64">
        <v>127.830157668634</v>
      </c>
      <c r="AA55" s="61">
        <v>107.27981582811699</v>
      </c>
      <c r="AB55" s="16">
        <v>127.77219867887599</v>
      </c>
      <c r="AC55" s="16">
        <v>134.73028767754499</v>
      </c>
      <c r="AD55" s="64">
        <v>164.02344485591399</v>
      </c>
    </row>
    <row r="56" spans="14:30" x14ac:dyDescent="0.25">
      <c r="N56" s="25">
        <v>41182</v>
      </c>
      <c r="O56" s="61">
        <v>74.277033930248805</v>
      </c>
      <c r="P56" s="16">
        <v>87.2707214080894</v>
      </c>
      <c r="Q56" s="16">
        <v>100.02722973842199</v>
      </c>
      <c r="R56" s="64">
        <v>105.09774176208499</v>
      </c>
      <c r="S56" s="61">
        <v>136.099051445155</v>
      </c>
      <c r="T56" s="16">
        <v>149.84525146679499</v>
      </c>
      <c r="U56" s="16">
        <v>174.041617604072</v>
      </c>
      <c r="V56" s="64">
        <v>232.55947455198699</v>
      </c>
      <c r="W56" s="61">
        <v>115.86051290621999</v>
      </c>
      <c r="X56" s="16">
        <v>131.21440005478601</v>
      </c>
      <c r="Y56" s="16">
        <v>134.13922125573001</v>
      </c>
      <c r="Z56" s="64">
        <v>131.33678566127301</v>
      </c>
      <c r="AA56" s="61">
        <v>109.91760410959</v>
      </c>
      <c r="AB56" s="16">
        <v>129.747166100687</v>
      </c>
      <c r="AC56" s="16">
        <v>135.94019748111799</v>
      </c>
      <c r="AD56" s="64">
        <v>168.63833115249099</v>
      </c>
    </row>
    <row r="57" spans="14:30" x14ac:dyDescent="0.25">
      <c r="N57" s="25">
        <v>41274</v>
      </c>
      <c r="O57" s="61">
        <v>75.571375739608001</v>
      </c>
      <c r="P57" s="16">
        <v>88.080212697784603</v>
      </c>
      <c r="Q57" s="16">
        <v>102.955802575825</v>
      </c>
      <c r="R57" s="64">
        <v>113.631712750525</v>
      </c>
      <c r="S57" s="61">
        <v>136.92530633332899</v>
      </c>
      <c r="T57" s="16">
        <v>151.030306605715</v>
      </c>
      <c r="U57" s="16">
        <v>177.35066400589599</v>
      </c>
      <c r="V57" s="64">
        <v>243.22443868976001</v>
      </c>
      <c r="W57" s="61">
        <v>117.74047711647199</v>
      </c>
      <c r="X57" s="16">
        <v>134.81056214268901</v>
      </c>
      <c r="Y57" s="16">
        <v>135.460450248585</v>
      </c>
      <c r="Z57" s="64">
        <v>134.81176297426799</v>
      </c>
      <c r="AA57" s="61">
        <v>111.904563479424</v>
      </c>
      <c r="AB57" s="16">
        <v>130.35417073865301</v>
      </c>
      <c r="AC57" s="16">
        <v>137.00841379359201</v>
      </c>
      <c r="AD57" s="64">
        <v>168.17612785671599</v>
      </c>
    </row>
    <row r="58" spans="14:30" x14ac:dyDescent="0.25">
      <c r="N58" s="25">
        <v>41364</v>
      </c>
      <c r="O58" s="61">
        <v>77.639527335201393</v>
      </c>
      <c r="P58" s="16">
        <v>88.126568893394705</v>
      </c>
      <c r="Q58" s="16">
        <v>102.286211747538</v>
      </c>
      <c r="R58" s="64">
        <v>118.576806618071</v>
      </c>
      <c r="S58" s="61">
        <v>137.329556488572</v>
      </c>
      <c r="T58" s="16">
        <v>152.90682885469599</v>
      </c>
      <c r="U58" s="16">
        <v>181.41554363981999</v>
      </c>
      <c r="V58" s="64">
        <v>247.065689110622</v>
      </c>
      <c r="W58" s="61">
        <v>119.45569959312699</v>
      </c>
      <c r="X58" s="16">
        <v>133.580173171909</v>
      </c>
      <c r="Y58" s="16">
        <v>139.16811382825799</v>
      </c>
      <c r="Z58" s="64">
        <v>139.067180824682</v>
      </c>
      <c r="AA58" s="61">
        <v>115.050562233644</v>
      </c>
      <c r="AB58" s="16">
        <v>133.41497343852501</v>
      </c>
      <c r="AC58" s="16">
        <v>143.557719134769</v>
      </c>
      <c r="AD58" s="64">
        <v>171.39061583665099</v>
      </c>
    </row>
    <row r="59" spans="14:30" x14ac:dyDescent="0.25">
      <c r="N59" s="25">
        <v>41455</v>
      </c>
      <c r="O59" s="61">
        <v>80.024192595571293</v>
      </c>
      <c r="P59" s="16">
        <v>89.974496627569806</v>
      </c>
      <c r="Q59" s="16">
        <v>103.52518591279799</v>
      </c>
      <c r="R59" s="64">
        <v>125.961391540306</v>
      </c>
      <c r="S59" s="61">
        <v>135.224233818345</v>
      </c>
      <c r="T59" s="16">
        <v>153.57961972079499</v>
      </c>
      <c r="U59" s="16">
        <v>188.085118554106</v>
      </c>
      <c r="V59" s="64">
        <v>251.84547139125399</v>
      </c>
      <c r="W59" s="61">
        <v>121.325733532516</v>
      </c>
      <c r="X59" s="16">
        <v>135.45054202610899</v>
      </c>
      <c r="Y59" s="16">
        <v>146.377518473257</v>
      </c>
      <c r="Z59" s="64">
        <v>143.41719476834399</v>
      </c>
      <c r="AA59" s="61">
        <v>120.514073327752</v>
      </c>
      <c r="AB59" s="16">
        <v>139.90086842327801</v>
      </c>
      <c r="AC59" s="16">
        <v>154.58699173162799</v>
      </c>
      <c r="AD59" s="64">
        <v>179.129290688959</v>
      </c>
    </row>
    <row r="60" spans="14:30" x14ac:dyDescent="0.25">
      <c r="N60" s="25">
        <v>41547</v>
      </c>
      <c r="O60" s="61">
        <v>81.626128603757095</v>
      </c>
      <c r="P60" s="16">
        <v>91.995940763422595</v>
      </c>
      <c r="Q60" s="16">
        <v>106.95469379332999</v>
      </c>
      <c r="R60" s="64">
        <v>129.92833802952401</v>
      </c>
      <c r="S60" s="61">
        <v>137.34606827665101</v>
      </c>
      <c r="T60" s="16">
        <v>154.83840502283101</v>
      </c>
      <c r="U60" s="16">
        <v>192.219937073609</v>
      </c>
      <c r="V60" s="64">
        <v>261.34773822818499</v>
      </c>
      <c r="W60" s="61">
        <v>121.284825630428</v>
      </c>
      <c r="X60" s="16">
        <v>140.73046030505401</v>
      </c>
      <c r="Y60" s="16">
        <v>146.53213676209401</v>
      </c>
      <c r="Z60" s="64">
        <v>149.32040644977599</v>
      </c>
      <c r="AA60" s="61">
        <v>125.25370535069101</v>
      </c>
      <c r="AB60" s="16">
        <v>146.00885464534699</v>
      </c>
      <c r="AC60" s="16">
        <v>159.990918958214</v>
      </c>
      <c r="AD60" s="64">
        <v>185.88918633248599</v>
      </c>
    </row>
    <row r="61" spans="14:30" x14ac:dyDescent="0.25">
      <c r="N61" s="25">
        <v>41639</v>
      </c>
      <c r="O61" s="61">
        <v>82.335489944971499</v>
      </c>
      <c r="P61" s="16">
        <v>93.361989928002302</v>
      </c>
      <c r="Q61" s="16">
        <v>109.006364737615</v>
      </c>
      <c r="R61" s="64">
        <v>129.94975878184599</v>
      </c>
      <c r="S61" s="61">
        <v>144.33979131605599</v>
      </c>
      <c r="T61" s="16">
        <v>157.680977169763</v>
      </c>
      <c r="U61" s="16">
        <v>192.58502600416199</v>
      </c>
      <c r="V61" s="64">
        <v>271.34555800332703</v>
      </c>
      <c r="W61" s="61">
        <v>121.662337918009</v>
      </c>
      <c r="X61" s="16">
        <v>144.16496004534801</v>
      </c>
      <c r="Y61" s="16">
        <v>143.03886821213399</v>
      </c>
      <c r="Z61" s="64">
        <v>154.716669897587</v>
      </c>
      <c r="AA61" s="61">
        <v>127.473177333335</v>
      </c>
      <c r="AB61" s="16">
        <v>149.52266631487601</v>
      </c>
      <c r="AC61" s="16">
        <v>159.71791262299499</v>
      </c>
      <c r="AD61" s="64">
        <v>189.98554182141501</v>
      </c>
    </row>
    <row r="62" spans="14:30" x14ac:dyDescent="0.25">
      <c r="N62" s="25">
        <v>41729</v>
      </c>
      <c r="O62" s="61">
        <v>82.978397707971695</v>
      </c>
      <c r="P62" s="16">
        <v>97.559896936846997</v>
      </c>
      <c r="Q62" s="16">
        <v>110.061827716723</v>
      </c>
      <c r="R62" s="64">
        <v>133.98241523237601</v>
      </c>
      <c r="S62" s="61">
        <v>148.604596994563</v>
      </c>
      <c r="T62" s="16">
        <v>159.16957073557501</v>
      </c>
      <c r="U62" s="16">
        <v>197.33537228727201</v>
      </c>
      <c r="V62" s="64">
        <v>282.22357890218302</v>
      </c>
      <c r="W62" s="61">
        <v>125.53482228860599</v>
      </c>
      <c r="X62" s="16">
        <v>146.30500389263301</v>
      </c>
      <c r="Y62" s="16">
        <v>146.70936472255701</v>
      </c>
      <c r="Z62" s="64">
        <v>159.758670704688</v>
      </c>
      <c r="AA62" s="61">
        <v>132.117827767188</v>
      </c>
      <c r="AB62" s="16">
        <v>155.241978298021</v>
      </c>
      <c r="AC62" s="16">
        <v>162.04152823745699</v>
      </c>
      <c r="AD62" s="64">
        <v>196.70654646263199</v>
      </c>
    </row>
    <row r="63" spans="14:30" x14ac:dyDescent="0.25">
      <c r="N63" s="25">
        <v>41820</v>
      </c>
      <c r="O63" s="61">
        <v>84.361364767679603</v>
      </c>
      <c r="P63" s="16">
        <v>102.905573258413</v>
      </c>
      <c r="Q63" s="16">
        <v>113.235914482732</v>
      </c>
      <c r="R63" s="64">
        <v>140.25945368826001</v>
      </c>
      <c r="S63" s="61">
        <v>152.058271619729</v>
      </c>
      <c r="T63" s="16">
        <v>160.10360922682401</v>
      </c>
      <c r="U63" s="16">
        <v>205.77496916433699</v>
      </c>
      <c r="V63" s="64">
        <v>298.36606186235201</v>
      </c>
      <c r="W63" s="61">
        <v>130.180784776666</v>
      </c>
      <c r="X63" s="16">
        <v>149.62729297856501</v>
      </c>
      <c r="Y63" s="16">
        <v>155.38887272048501</v>
      </c>
      <c r="Z63" s="64">
        <v>167.780773281183</v>
      </c>
      <c r="AA63" s="61">
        <v>140.00787637977899</v>
      </c>
      <c r="AB63" s="16">
        <v>164.376559818983</v>
      </c>
      <c r="AC63" s="16">
        <v>165.31361818754499</v>
      </c>
      <c r="AD63" s="64">
        <v>206.188671846853</v>
      </c>
    </row>
    <row r="64" spans="14:30" x14ac:dyDescent="0.25">
      <c r="N64" s="25">
        <v>41912</v>
      </c>
      <c r="O64" s="61">
        <v>86.941560969448403</v>
      </c>
      <c r="P64" s="16">
        <v>104.121581062803</v>
      </c>
      <c r="Q64" s="16">
        <v>116.25239929260999</v>
      </c>
      <c r="R64" s="64">
        <v>142.73683901917599</v>
      </c>
      <c r="S64" s="61">
        <v>154.22300515218001</v>
      </c>
      <c r="T64" s="16">
        <v>167.21156221153799</v>
      </c>
      <c r="U64" s="16">
        <v>212.53814375437901</v>
      </c>
      <c r="V64" s="64">
        <v>313.91603225774702</v>
      </c>
      <c r="W64" s="61">
        <v>130.24253753020199</v>
      </c>
      <c r="X64" s="16">
        <v>154.67857454751601</v>
      </c>
      <c r="Y64" s="16">
        <v>160.94896899895201</v>
      </c>
      <c r="Z64" s="64">
        <v>172.902956245312</v>
      </c>
      <c r="AA64" s="61">
        <v>144.519835963264</v>
      </c>
      <c r="AB64" s="16">
        <v>167.75921083294</v>
      </c>
      <c r="AC64" s="16">
        <v>168.195705646844</v>
      </c>
      <c r="AD64" s="64">
        <v>211.41650571352099</v>
      </c>
    </row>
    <row r="65" spans="14:30" x14ac:dyDescent="0.25">
      <c r="N65" s="25">
        <v>42004</v>
      </c>
      <c r="O65" s="61">
        <v>89.174756928603003</v>
      </c>
      <c r="P65" s="16">
        <v>104.17648919419599</v>
      </c>
      <c r="Q65" s="16">
        <v>117.073899829133</v>
      </c>
      <c r="R65" s="64">
        <v>143.685797400844</v>
      </c>
      <c r="S65" s="61">
        <v>155.606084331799</v>
      </c>
      <c r="T65" s="16">
        <v>176.94558179448299</v>
      </c>
      <c r="U65" s="16">
        <v>216.70828621130801</v>
      </c>
      <c r="V65" s="64">
        <v>322.48622143154802</v>
      </c>
      <c r="W65" s="61">
        <v>130.02754956245599</v>
      </c>
      <c r="X65" s="16">
        <v>159.61481467417701</v>
      </c>
      <c r="Y65" s="16">
        <v>161.75197593226801</v>
      </c>
      <c r="Z65" s="64">
        <v>174.12713317671799</v>
      </c>
      <c r="AA65" s="61">
        <v>146.030505381398</v>
      </c>
      <c r="AB65" s="16">
        <v>166.59451258924699</v>
      </c>
      <c r="AC65" s="16">
        <v>172.08678551811701</v>
      </c>
      <c r="AD65" s="64">
        <v>213.04763985573001</v>
      </c>
    </row>
    <row r="66" spans="14:30" x14ac:dyDescent="0.25">
      <c r="N66" s="25">
        <v>42094</v>
      </c>
      <c r="O66" s="61">
        <v>89.689250601150505</v>
      </c>
      <c r="P66" s="16">
        <v>106.798918487836</v>
      </c>
      <c r="Q66" s="16">
        <v>119.21781071948701</v>
      </c>
      <c r="R66" s="64">
        <v>147.189637035142</v>
      </c>
      <c r="S66" s="61">
        <v>158.91851797594299</v>
      </c>
      <c r="T66" s="16">
        <v>182.717079041776</v>
      </c>
      <c r="U66" s="16">
        <v>218.203403614552</v>
      </c>
      <c r="V66" s="64">
        <v>331.18743458302299</v>
      </c>
      <c r="W66" s="61">
        <v>136.784119313503</v>
      </c>
      <c r="X66" s="16">
        <v>162.73325200667099</v>
      </c>
      <c r="Y66" s="16">
        <v>163.68463450912799</v>
      </c>
      <c r="Z66" s="64">
        <v>178.57566674860701</v>
      </c>
      <c r="AA66" s="61">
        <v>148.966548971348</v>
      </c>
      <c r="AB66" s="16">
        <v>170.39759233058101</v>
      </c>
      <c r="AC66" s="16">
        <v>177.081273728534</v>
      </c>
      <c r="AD66" s="64">
        <v>219.02259712985099</v>
      </c>
    </row>
    <row r="67" spans="14:30" x14ac:dyDescent="0.25">
      <c r="N67" s="25">
        <v>42185</v>
      </c>
      <c r="O67" s="61">
        <v>90.3770755484163</v>
      </c>
      <c r="P67" s="16">
        <v>110.901897057621</v>
      </c>
      <c r="Q67" s="16">
        <v>121.38030694748301</v>
      </c>
      <c r="R67" s="64">
        <v>155.41168691091301</v>
      </c>
      <c r="S67" s="61">
        <v>160.475211949271</v>
      </c>
      <c r="T67" s="16">
        <v>185.98068468971499</v>
      </c>
      <c r="U67" s="16">
        <v>219.40650846928099</v>
      </c>
      <c r="V67" s="64">
        <v>344.636041336402</v>
      </c>
      <c r="W67" s="61">
        <v>145.69055563784701</v>
      </c>
      <c r="X67" s="16">
        <v>165.41524411409401</v>
      </c>
      <c r="Y67" s="16">
        <v>166.114194440261</v>
      </c>
      <c r="Z67" s="64">
        <v>186.31156433187499</v>
      </c>
      <c r="AA67" s="61">
        <v>152.35510726203799</v>
      </c>
      <c r="AB67" s="16">
        <v>179.12441640081701</v>
      </c>
      <c r="AC67" s="16">
        <v>181.79774251939199</v>
      </c>
      <c r="AD67" s="64">
        <v>229.77300650611201</v>
      </c>
    </row>
    <row r="68" spans="14:30" x14ac:dyDescent="0.25">
      <c r="N68" s="25">
        <v>42277</v>
      </c>
      <c r="O68" s="61">
        <v>91.620487058310701</v>
      </c>
      <c r="P68" s="16">
        <v>111.792505059776</v>
      </c>
      <c r="Q68" s="16">
        <v>120.508930537135</v>
      </c>
      <c r="R68" s="64">
        <v>162.096781271948</v>
      </c>
      <c r="S68" s="61">
        <v>156.38315603421</v>
      </c>
      <c r="T68" s="16">
        <v>183.35127677766701</v>
      </c>
      <c r="U68" s="16">
        <v>224.11060754433501</v>
      </c>
      <c r="V68" s="64">
        <v>350.79778830186501</v>
      </c>
      <c r="W68" s="61">
        <v>147.180148067652</v>
      </c>
      <c r="X68" s="16">
        <v>166.78151971091401</v>
      </c>
      <c r="Y68" s="16">
        <v>166.780957253792</v>
      </c>
      <c r="Z68" s="64">
        <v>191.67515251053001</v>
      </c>
      <c r="AA68" s="61">
        <v>154.3826363755</v>
      </c>
      <c r="AB68" s="16">
        <v>186.05512047727299</v>
      </c>
      <c r="AC68" s="16">
        <v>184.99828414603201</v>
      </c>
      <c r="AD68" s="64">
        <v>235.08651439772399</v>
      </c>
    </row>
    <row r="69" spans="14:30" x14ac:dyDescent="0.25">
      <c r="N69" s="25">
        <v>42369</v>
      </c>
      <c r="O69" s="61">
        <v>91.783834144829697</v>
      </c>
      <c r="P69" s="16">
        <v>111.024537265801</v>
      </c>
      <c r="Q69" s="16">
        <v>120.791483917249</v>
      </c>
      <c r="R69" s="64">
        <v>162.40089299287999</v>
      </c>
      <c r="S69" s="61">
        <v>155.08981298390901</v>
      </c>
      <c r="T69" s="16">
        <v>181.125927120125</v>
      </c>
      <c r="U69" s="16">
        <v>227.811209501604</v>
      </c>
      <c r="V69" s="64">
        <v>352.23915041708301</v>
      </c>
      <c r="W69" s="61">
        <v>145.01109796584399</v>
      </c>
      <c r="X69" s="16">
        <v>169.353033817121</v>
      </c>
      <c r="Y69" s="16">
        <v>167.83931176330799</v>
      </c>
      <c r="Z69" s="64">
        <v>195.29247598732101</v>
      </c>
      <c r="AA69" s="61">
        <v>156.3818141369</v>
      </c>
      <c r="AB69" s="16">
        <v>188.35299014771101</v>
      </c>
      <c r="AC69" s="16">
        <v>187.78888957900099</v>
      </c>
      <c r="AD69" s="64">
        <v>236.040385155846</v>
      </c>
    </row>
    <row r="70" spans="14:30" x14ac:dyDescent="0.25">
      <c r="N70" s="25">
        <v>42460</v>
      </c>
      <c r="O70" s="61">
        <v>91.8616514420209</v>
      </c>
      <c r="P70" s="16">
        <v>115.418505935936</v>
      </c>
      <c r="Q70" s="16">
        <v>124.071154775083</v>
      </c>
      <c r="R70" s="64">
        <v>163.07697203160899</v>
      </c>
      <c r="S70" s="61">
        <v>161.78742547163199</v>
      </c>
      <c r="T70" s="16">
        <v>185.86049386453499</v>
      </c>
      <c r="U70" s="16">
        <v>228.75330860749199</v>
      </c>
      <c r="V70" s="64">
        <v>360.11389430966699</v>
      </c>
      <c r="W70" s="61">
        <v>145.36062050546499</v>
      </c>
      <c r="X70" s="16">
        <v>177.045516960241</v>
      </c>
      <c r="Y70" s="16">
        <v>171.10529558895101</v>
      </c>
      <c r="Z70" s="64">
        <v>202.02176714069401</v>
      </c>
      <c r="AA70" s="61">
        <v>160.52192252824301</v>
      </c>
      <c r="AB70" s="16">
        <v>192.465224903359</v>
      </c>
      <c r="AC70" s="16">
        <v>193.13303978766501</v>
      </c>
      <c r="AD70" s="64">
        <v>245.883428035051</v>
      </c>
    </row>
    <row r="71" spans="14:30" x14ac:dyDescent="0.25">
      <c r="N71" s="25">
        <v>42551</v>
      </c>
      <c r="O71" s="61">
        <v>93.231251737234203</v>
      </c>
      <c r="P71" s="16">
        <v>121.474388497367</v>
      </c>
      <c r="Q71" s="16">
        <v>128.44096769203901</v>
      </c>
      <c r="R71" s="64">
        <v>166.18955355003601</v>
      </c>
      <c r="S71" s="61">
        <v>169.35557789130101</v>
      </c>
      <c r="T71" s="16">
        <v>193.794189385545</v>
      </c>
      <c r="U71" s="16">
        <v>232.74190174595901</v>
      </c>
      <c r="V71" s="64">
        <v>368.43861350721397</v>
      </c>
      <c r="W71" s="61">
        <v>147.05069102072599</v>
      </c>
      <c r="X71" s="16">
        <v>185.26734505013999</v>
      </c>
      <c r="Y71" s="16">
        <v>174.624888869507</v>
      </c>
      <c r="Z71" s="64">
        <v>210.78297251050199</v>
      </c>
      <c r="AA71" s="61">
        <v>165.24435153636199</v>
      </c>
      <c r="AB71" s="16">
        <v>200.80441698132501</v>
      </c>
      <c r="AC71" s="16">
        <v>199.97104107598</v>
      </c>
      <c r="AD71" s="64">
        <v>265.64246933662099</v>
      </c>
    </row>
    <row r="72" spans="14:30" x14ac:dyDescent="0.25">
      <c r="N72" s="25">
        <v>42643</v>
      </c>
      <c r="O72" s="61">
        <v>95.501303699261499</v>
      </c>
      <c r="P72" s="16">
        <v>121.351350970426</v>
      </c>
      <c r="Q72" s="16">
        <v>132.273847944728</v>
      </c>
      <c r="R72" s="64">
        <v>172.653742156992</v>
      </c>
      <c r="S72" s="61">
        <v>174.03817363581899</v>
      </c>
      <c r="T72" s="16">
        <v>200.280911093989</v>
      </c>
      <c r="U72" s="16">
        <v>240.310657990213</v>
      </c>
      <c r="V72" s="64">
        <v>369.863227651545</v>
      </c>
      <c r="W72" s="61">
        <v>151.52569006628701</v>
      </c>
      <c r="X72" s="16">
        <v>185.82514137603999</v>
      </c>
      <c r="Y72" s="16">
        <v>179.640310651672</v>
      </c>
      <c r="Z72" s="64">
        <v>215.78449926896599</v>
      </c>
      <c r="AA72" s="61">
        <v>169.40196331798501</v>
      </c>
      <c r="AB72" s="16">
        <v>206.349288854344</v>
      </c>
      <c r="AC72" s="16">
        <v>203.60112769324999</v>
      </c>
      <c r="AD72" s="64">
        <v>275.810197683414</v>
      </c>
    </row>
    <row r="73" spans="14:30" x14ac:dyDescent="0.25">
      <c r="N73" s="25">
        <v>42735</v>
      </c>
      <c r="O73" s="61">
        <v>98.585416852052404</v>
      </c>
      <c r="P73" s="16">
        <v>119.88244592973</v>
      </c>
      <c r="Q73" s="16">
        <v>134.863166040794</v>
      </c>
      <c r="R73" s="64">
        <v>180.55802844103201</v>
      </c>
      <c r="S73" s="61">
        <v>177.06054598474699</v>
      </c>
      <c r="T73" s="16">
        <v>206.25604000072201</v>
      </c>
      <c r="U73" s="16">
        <v>249.07980503303699</v>
      </c>
      <c r="V73" s="64">
        <v>374.23516082438698</v>
      </c>
      <c r="W73" s="61">
        <v>156.15350209576101</v>
      </c>
      <c r="X73" s="16">
        <v>185.844337255065</v>
      </c>
      <c r="Y73" s="16">
        <v>186.09443675678901</v>
      </c>
      <c r="Z73" s="64">
        <v>217.98096668906601</v>
      </c>
      <c r="AA73" s="61">
        <v>173.597266716691</v>
      </c>
      <c r="AB73" s="16">
        <v>209.068109916662</v>
      </c>
      <c r="AC73" s="16">
        <v>205.36034986123201</v>
      </c>
      <c r="AD73" s="64">
        <v>275.02180064317002</v>
      </c>
    </row>
    <row r="74" spans="14:30" x14ac:dyDescent="0.25">
      <c r="N74" s="25">
        <v>42825</v>
      </c>
      <c r="O74" s="61">
        <v>104.925755955957</v>
      </c>
      <c r="P74" s="16">
        <v>125.839397550128</v>
      </c>
      <c r="Q74" s="16">
        <v>136.99431741544799</v>
      </c>
      <c r="R74" s="64">
        <v>190.630495043515</v>
      </c>
      <c r="S74" s="61">
        <v>180.203298614646</v>
      </c>
      <c r="T74" s="16">
        <v>214.96243146240801</v>
      </c>
      <c r="U74" s="16">
        <v>262.79175454695502</v>
      </c>
      <c r="V74" s="64">
        <v>390.01264870536698</v>
      </c>
      <c r="W74" s="61">
        <v>160.33681710796199</v>
      </c>
      <c r="X74" s="16">
        <v>196.66906778516</v>
      </c>
      <c r="Y74" s="16">
        <v>192.90458362768601</v>
      </c>
      <c r="Z74" s="64">
        <v>224.56245737003499</v>
      </c>
      <c r="AA74" s="61">
        <v>178.77597170647499</v>
      </c>
      <c r="AB74" s="16">
        <v>219.488081705079</v>
      </c>
      <c r="AC74" s="16">
        <v>210.73799062940401</v>
      </c>
      <c r="AD74" s="64">
        <v>281.45084923546102</v>
      </c>
    </row>
    <row r="75" spans="14:30" x14ac:dyDescent="0.25">
      <c r="N75" s="25">
        <v>42916</v>
      </c>
      <c r="O75" s="61">
        <v>113.549938445108</v>
      </c>
      <c r="P75" s="16">
        <v>135.65925993501099</v>
      </c>
      <c r="Q75" s="16">
        <v>138.483339410214</v>
      </c>
      <c r="R75" s="64">
        <v>201.23201580928699</v>
      </c>
      <c r="S75" s="61">
        <v>184.21609328415801</v>
      </c>
      <c r="T75" s="16">
        <v>223.602527488211</v>
      </c>
      <c r="U75" s="16">
        <v>278.06882581193702</v>
      </c>
      <c r="V75" s="64">
        <v>403.86190892655401</v>
      </c>
      <c r="W75" s="61">
        <v>162.838132205325</v>
      </c>
      <c r="X75" s="16">
        <v>213.03386518857599</v>
      </c>
      <c r="Y75" s="16">
        <v>198.52480625598901</v>
      </c>
      <c r="Z75" s="64">
        <v>233.70863461975401</v>
      </c>
      <c r="AA75" s="61">
        <v>183.55712715757801</v>
      </c>
      <c r="AB75" s="16">
        <v>234.42816445711</v>
      </c>
      <c r="AC75" s="16">
        <v>219.87673963664</v>
      </c>
      <c r="AD75" s="64">
        <v>293.25570827172299</v>
      </c>
    </row>
    <row r="76" spans="14:30" x14ac:dyDescent="0.25">
      <c r="N76" s="25">
        <v>43008</v>
      </c>
      <c r="O76" s="61">
        <v>112.953816089035</v>
      </c>
      <c r="P76" s="16">
        <v>139.88370956329399</v>
      </c>
      <c r="Q76" s="16">
        <v>141.28455137572701</v>
      </c>
      <c r="R76" s="64">
        <v>199.47121121410501</v>
      </c>
      <c r="S76" s="61">
        <v>186.576894394736</v>
      </c>
      <c r="T76" s="16">
        <v>225.75695317570401</v>
      </c>
      <c r="U76" s="16">
        <v>282.34779944968102</v>
      </c>
      <c r="V76" s="64">
        <v>404.96441436244697</v>
      </c>
      <c r="W76" s="61">
        <v>162.72126887260401</v>
      </c>
      <c r="X76" s="16">
        <v>219.39214992790201</v>
      </c>
      <c r="Y76" s="16">
        <v>196.84992582714401</v>
      </c>
      <c r="Z76" s="64">
        <v>236.64872690886199</v>
      </c>
      <c r="AA76" s="61">
        <v>185.46723529520301</v>
      </c>
      <c r="AB76" s="16">
        <v>239.37158155003399</v>
      </c>
      <c r="AC76" s="16">
        <v>226.28421882595299</v>
      </c>
      <c r="AD76" s="64">
        <v>301.30831311566902</v>
      </c>
    </row>
    <row r="77" spans="14:30" x14ac:dyDescent="0.25">
      <c r="N77" s="25">
        <v>43100</v>
      </c>
      <c r="O77" s="61">
        <v>107.307751208349</v>
      </c>
      <c r="P77" s="16">
        <v>139.43663057530799</v>
      </c>
      <c r="Q77" s="16">
        <v>144.146395461834</v>
      </c>
      <c r="R77" s="64">
        <v>195.166158260082</v>
      </c>
      <c r="S77" s="61">
        <v>187.91356983749401</v>
      </c>
      <c r="T77" s="16">
        <v>228.39313280324799</v>
      </c>
      <c r="U77" s="16">
        <v>279.74584005140201</v>
      </c>
      <c r="V77" s="64">
        <v>402.19024271271201</v>
      </c>
      <c r="W77" s="61">
        <v>165.66986560451801</v>
      </c>
      <c r="X77" s="16">
        <v>217.89311635573699</v>
      </c>
      <c r="Y77" s="16">
        <v>193.672567486806</v>
      </c>
      <c r="Z77" s="64">
        <v>238.78358422028401</v>
      </c>
      <c r="AA77" s="61">
        <v>187.583268680294</v>
      </c>
      <c r="AB77" s="16">
        <v>238.30663879550499</v>
      </c>
      <c r="AC77" s="16">
        <v>227.43567199906599</v>
      </c>
      <c r="AD77" s="64">
        <v>304.61519800020301</v>
      </c>
    </row>
    <row r="78" spans="14:30" x14ac:dyDescent="0.25">
      <c r="N78" s="25">
        <v>43190</v>
      </c>
      <c r="O78" s="61">
        <v>107.149211349052</v>
      </c>
      <c r="P78" s="16">
        <v>140.36063626474001</v>
      </c>
      <c r="Q78" s="16">
        <v>144.03418089690001</v>
      </c>
      <c r="R78" s="64">
        <v>199.863256153023</v>
      </c>
      <c r="S78" s="61">
        <v>189.35975669607399</v>
      </c>
      <c r="T78" s="16">
        <v>237.59195044104399</v>
      </c>
      <c r="U78" s="16">
        <v>273.69558222972898</v>
      </c>
      <c r="V78" s="64">
        <v>402.87899490038302</v>
      </c>
      <c r="W78" s="61">
        <v>171.20063414346899</v>
      </c>
      <c r="X78" s="16">
        <v>220.42133902681101</v>
      </c>
      <c r="Y78" s="16">
        <v>196.76566154173599</v>
      </c>
      <c r="Z78" s="64">
        <v>249.21241609940901</v>
      </c>
      <c r="AA78" s="61">
        <v>193.87491666007699</v>
      </c>
      <c r="AB78" s="16">
        <v>242.573552435267</v>
      </c>
      <c r="AC78" s="16">
        <v>227.22603229789399</v>
      </c>
      <c r="AD78" s="64">
        <v>314.60013341234401</v>
      </c>
    </row>
    <row r="79" spans="14:30" x14ac:dyDescent="0.25">
      <c r="N79" s="25">
        <v>43281</v>
      </c>
      <c r="O79" s="61">
        <v>110.94077631007301</v>
      </c>
      <c r="P79" s="16">
        <v>142.276684463659</v>
      </c>
      <c r="Q79" s="16">
        <v>142.20017997217099</v>
      </c>
      <c r="R79" s="64">
        <v>206.82784431851101</v>
      </c>
      <c r="S79" s="61">
        <v>190.46440379776701</v>
      </c>
      <c r="T79" s="16">
        <v>245.98447508890001</v>
      </c>
      <c r="U79" s="16">
        <v>263.34299590063898</v>
      </c>
      <c r="V79" s="64">
        <v>408.90235062586299</v>
      </c>
      <c r="W79" s="61">
        <v>175.86165251361601</v>
      </c>
      <c r="X79" s="16">
        <v>225.559434360951</v>
      </c>
      <c r="Y79" s="16">
        <v>202.50321654539101</v>
      </c>
      <c r="Z79" s="64">
        <v>260.39863695511002</v>
      </c>
      <c r="AA79" s="61">
        <v>199.73728855988699</v>
      </c>
      <c r="AB79" s="16">
        <v>250.724917364025</v>
      </c>
      <c r="AC79" s="16">
        <v>228.413816449449</v>
      </c>
      <c r="AD79" s="64">
        <v>332.09230098996397</v>
      </c>
    </row>
    <row r="80" spans="14:30" x14ac:dyDescent="0.25">
      <c r="N80" s="25">
        <v>43373</v>
      </c>
      <c r="O80" s="61">
        <v>113.547642647746</v>
      </c>
      <c r="P80" s="16">
        <v>145.20763668990901</v>
      </c>
      <c r="Q80" s="16">
        <v>144.919958983892</v>
      </c>
      <c r="R80" s="64">
        <v>211.04313798433401</v>
      </c>
      <c r="S80" s="61">
        <v>195.48848826744899</v>
      </c>
      <c r="T80" s="16">
        <v>255.998009249446</v>
      </c>
      <c r="U80" s="16">
        <v>266.714344877271</v>
      </c>
      <c r="V80" s="64">
        <v>410.36021409784502</v>
      </c>
      <c r="W80" s="61">
        <v>179.505420052619</v>
      </c>
      <c r="X80" s="16">
        <v>231.24617417461201</v>
      </c>
      <c r="Y80" s="16">
        <v>203.77691759233201</v>
      </c>
      <c r="Z80" s="64">
        <v>265.16552882120402</v>
      </c>
      <c r="AA80" s="61">
        <v>198.27115823103799</v>
      </c>
      <c r="AB80" s="16">
        <v>255.69762111284501</v>
      </c>
      <c r="AC80" s="16">
        <v>228.181837220272</v>
      </c>
      <c r="AD80" s="64">
        <v>336.02744216277102</v>
      </c>
    </row>
    <row r="81" spans="14:30" x14ac:dyDescent="0.25">
      <c r="N81" s="25">
        <v>43465</v>
      </c>
      <c r="O81" s="61">
        <v>113.071406827777</v>
      </c>
      <c r="P81" s="16">
        <v>147.975321005962</v>
      </c>
      <c r="Q81" s="16">
        <v>149.24414307681599</v>
      </c>
      <c r="R81" s="64">
        <v>211.853488140477</v>
      </c>
      <c r="S81" s="61">
        <v>198.93424318901401</v>
      </c>
      <c r="T81" s="16">
        <v>265.72183240305202</v>
      </c>
      <c r="U81" s="16">
        <v>279.53488555019698</v>
      </c>
      <c r="V81" s="64">
        <v>410.10469060225302</v>
      </c>
      <c r="W81" s="61">
        <v>182.501047087849</v>
      </c>
      <c r="X81" s="16">
        <v>236.468743544924</v>
      </c>
      <c r="Y81" s="16">
        <v>200.921442808205</v>
      </c>
      <c r="Z81" s="64">
        <v>268.91786521791698</v>
      </c>
      <c r="AA81" s="61">
        <v>196.68715898852099</v>
      </c>
      <c r="AB81" s="16">
        <v>258.70845729703399</v>
      </c>
      <c r="AC81" s="16">
        <v>227.860762625229</v>
      </c>
      <c r="AD81" s="64">
        <v>331.868798593007</v>
      </c>
    </row>
    <row r="82" spans="14:30" x14ac:dyDescent="0.25">
      <c r="N82" s="25">
        <v>43555</v>
      </c>
      <c r="O82" s="61">
        <v>113.75384638236299</v>
      </c>
      <c r="P82" s="16">
        <v>149.79939359426899</v>
      </c>
      <c r="Q82" s="16">
        <v>148.81465180351699</v>
      </c>
      <c r="R82" s="64">
        <v>211.89951640347601</v>
      </c>
      <c r="S82" s="61">
        <v>196.14414583185399</v>
      </c>
      <c r="T82" s="16">
        <v>269.67640245149499</v>
      </c>
      <c r="U82" s="16">
        <v>282.17829746320803</v>
      </c>
      <c r="V82" s="64">
        <v>417.93311105329701</v>
      </c>
      <c r="W82" s="61">
        <v>183.99613771929299</v>
      </c>
      <c r="X82" s="16">
        <v>240.65065915169399</v>
      </c>
      <c r="Y82" s="16">
        <v>198.53091762799301</v>
      </c>
      <c r="Z82" s="64">
        <v>275.58718767515899</v>
      </c>
      <c r="AA82" s="61">
        <v>200.550370314589</v>
      </c>
      <c r="AB82" s="16">
        <v>265.17068880923</v>
      </c>
      <c r="AC82" s="16">
        <v>232.82842400779501</v>
      </c>
      <c r="AD82" s="64">
        <v>338.79788429253603</v>
      </c>
    </row>
    <row r="83" spans="14:30" x14ac:dyDescent="0.25">
      <c r="N83" s="25">
        <v>43646</v>
      </c>
      <c r="O83" s="61">
        <v>115.397603031919</v>
      </c>
      <c r="P83" s="16">
        <v>151.92246299964</v>
      </c>
      <c r="Q83" s="16">
        <v>148.25700359317401</v>
      </c>
      <c r="R83" s="64">
        <v>214.923615096742</v>
      </c>
      <c r="S83" s="61">
        <v>194.61632004170499</v>
      </c>
      <c r="T83" s="16">
        <v>272.043167630889</v>
      </c>
      <c r="U83" s="16">
        <v>280.04180025048601</v>
      </c>
      <c r="V83" s="64">
        <v>427.202320455066</v>
      </c>
      <c r="W83" s="61">
        <v>183.72199314962799</v>
      </c>
      <c r="X83" s="16">
        <v>243.328040575355</v>
      </c>
      <c r="Y83" s="16">
        <v>198.43600561802299</v>
      </c>
      <c r="Z83" s="64">
        <v>284.674459646061</v>
      </c>
      <c r="AA83" s="61">
        <v>207.79929357246101</v>
      </c>
      <c r="AB83" s="16">
        <v>271.85740051208802</v>
      </c>
      <c r="AC83" s="16">
        <v>239.63503505756299</v>
      </c>
      <c r="AD83" s="64">
        <v>353.19156434424701</v>
      </c>
    </row>
    <row r="84" spans="14:30" x14ac:dyDescent="0.25">
      <c r="N84" s="25">
        <v>43738</v>
      </c>
      <c r="O84" s="61">
        <v>116.54801172046299</v>
      </c>
      <c r="P84" s="16">
        <v>155.28967707922899</v>
      </c>
      <c r="Q84" s="16">
        <v>147.57254122985501</v>
      </c>
      <c r="R84" s="64">
        <v>220.12410769959899</v>
      </c>
      <c r="S84" s="61">
        <v>198.524602856695</v>
      </c>
      <c r="T84" s="16">
        <v>273.22705836538699</v>
      </c>
      <c r="U84" s="16">
        <v>277.91789639744701</v>
      </c>
      <c r="V84" s="64">
        <v>425.69355929050499</v>
      </c>
      <c r="W84" s="61">
        <v>184.96126791126201</v>
      </c>
      <c r="X84" s="16">
        <v>249.08717175593799</v>
      </c>
      <c r="Y84" s="16">
        <v>201.75063470078601</v>
      </c>
      <c r="Z84" s="64">
        <v>295.43319653418303</v>
      </c>
      <c r="AA84" s="61">
        <v>211.24670827920201</v>
      </c>
      <c r="AB84" s="16">
        <v>274.07028640376097</v>
      </c>
      <c r="AC84" s="16">
        <v>243.75661711584499</v>
      </c>
      <c r="AD84" s="64">
        <v>366.86352112514197</v>
      </c>
    </row>
    <row r="85" spans="14:30" x14ac:dyDescent="0.25">
      <c r="N85" s="25">
        <v>43830</v>
      </c>
      <c r="O85" s="61">
        <v>117.007081448733</v>
      </c>
      <c r="P85" s="16">
        <v>158.446872208023</v>
      </c>
      <c r="Q85" s="16">
        <v>146.80087591463899</v>
      </c>
      <c r="R85" s="64">
        <v>224.030237186454</v>
      </c>
      <c r="S85" s="61">
        <v>204.47068866210401</v>
      </c>
      <c r="T85" s="16">
        <v>278.39106640082201</v>
      </c>
      <c r="U85" s="16">
        <v>275.60018137755401</v>
      </c>
      <c r="V85" s="64">
        <v>423.99248105744601</v>
      </c>
      <c r="W85" s="61">
        <v>188.55443261913001</v>
      </c>
      <c r="X85" s="16">
        <v>259.70790091020399</v>
      </c>
      <c r="Y85" s="16">
        <v>205.28053567614199</v>
      </c>
      <c r="Z85" s="64">
        <v>301.41656643028898</v>
      </c>
      <c r="AA85" s="61">
        <v>208.71242245585199</v>
      </c>
      <c r="AB85" s="16">
        <v>273.20298274949801</v>
      </c>
      <c r="AC85" s="16">
        <v>245.08952351136699</v>
      </c>
      <c r="AD85" s="64">
        <v>373.00321598856999</v>
      </c>
    </row>
    <row r="86" spans="14:30" x14ac:dyDescent="0.25">
      <c r="N86" s="25">
        <v>43921</v>
      </c>
      <c r="O86" s="61">
        <v>116.243040508608</v>
      </c>
      <c r="P86" s="16">
        <v>160.54267972623001</v>
      </c>
      <c r="Q86" s="16">
        <v>146.505272499471</v>
      </c>
      <c r="R86" s="64">
        <v>225.951135713333</v>
      </c>
      <c r="S86" s="61">
        <v>210.01908381497</v>
      </c>
      <c r="T86" s="16">
        <v>295.05311974337798</v>
      </c>
      <c r="U86" s="16">
        <v>274.377512888186</v>
      </c>
      <c r="V86" s="64">
        <v>440.85607005259402</v>
      </c>
      <c r="W86" s="61">
        <v>192.26071381105601</v>
      </c>
      <c r="X86" s="16">
        <v>268.09800794880601</v>
      </c>
      <c r="Y86" s="16">
        <v>206.95092215695499</v>
      </c>
      <c r="Z86" s="64">
        <v>300.38954921405701</v>
      </c>
      <c r="AA86" s="61">
        <v>207.0450331227</v>
      </c>
      <c r="AB86" s="16">
        <v>274.976760190216</v>
      </c>
      <c r="AC86" s="16">
        <v>241.33100124606599</v>
      </c>
      <c r="AD86" s="64">
        <v>376.21002560813002</v>
      </c>
    </row>
    <row r="87" spans="14:30" x14ac:dyDescent="0.25">
      <c r="N87" s="25">
        <v>44012</v>
      </c>
      <c r="O87" s="61">
        <v>112.816884648505</v>
      </c>
      <c r="P87" s="16">
        <v>163.44282304383199</v>
      </c>
      <c r="Q87" s="16">
        <v>145.030899421404</v>
      </c>
      <c r="R87" s="64">
        <v>225.62832784968299</v>
      </c>
      <c r="S87" s="61">
        <v>213.791823944756</v>
      </c>
      <c r="T87" s="16">
        <v>311.06181092831798</v>
      </c>
      <c r="U87" s="16">
        <v>276.058392683786</v>
      </c>
      <c r="V87" s="64">
        <v>450.37044283703301</v>
      </c>
      <c r="W87" s="61">
        <v>195.04324189505701</v>
      </c>
      <c r="X87" s="16">
        <v>268.59284044985401</v>
      </c>
      <c r="Y87" s="16">
        <v>205.84467177001099</v>
      </c>
      <c r="Z87" s="64">
        <v>301.50682427450801</v>
      </c>
      <c r="AA87" s="61">
        <v>209.838999009232</v>
      </c>
      <c r="AB87" s="16">
        <v>284.12327056291099</v>
      </c>
      <c r="AC87" s="16">
        <v>234.740172709863</v>
      </c>
      <c r="AD87" s="64">
        <v>382.710331322782</v>
      </c>
    </row>
    <row r="88" spans="14:30" x14ac:dyDescent="0.25">
      <c r="N88" s="25">
        <v>44104</v>
      </c>
      <c r="O88" s="61">
        <v>114.526302393881</v>
      </c>
      <c r="P88" s="16">
        <v>166.03891369310699</v>
      </c>
      <c r="Q88" s="16">
        <v>147.67661670660499</v>
      </c>
      <c r="R88" s="64">
        <v>232.56228127879601</v>
      </c>
      <c r="S88" s="61">
        <v>213.05998924776301</v>
      </c>
      <c r="T88" s="16">
        <v>317.30988855921498</v>
      </c>
      <c r="U88" s="16">
        <v>279.67201453526502</v>
      </c>
      <c r="V88" s="64">
        <v>447.52549818099101</v>
      </c>
      <c r="W88" s="61">
        <v>200.18983943354101</v>
      </c>
      <c r="X88" s="16">
        <v>276.18751511525102</v>
      </c>
      <c r="Y88" s="16">
        <v>206.52113231646601</v>
      </c>
      <c r="Z88" s="64">
        <v>316.70811726735798</v>
      </c>
      <c r="AA88" s="61">
        <v>216.98972202723101</v>
      </c>
      <c r="AB88" s="16">
        <v>295.67665489879801</v>
      </c>
      <c r="AC88" s="16">
        <v>240.785336497467</v>
      </c>
      <c r="AD88" s="64">
        <v>397.18691361712803</v>
      </c>
    </row>
    <row r="89" spans="14:30" x14ac:dyDescent="0.25">
      <c r="N89" s="25">
        <v>44196</v>
      </c>
      <c r="O89" s="61">
        <v>121.119276744468</v>
      </c>
      <c r="P89" s="16">
        <v>169.381078534143</v>
      </c>
      <c r="Q89" s="16">
        <v>152.759174477393</v>
      </c>
      <c r="R89" s="64">
        <v>246.16676273926399</v>
      </c>
      <c r="S89" s="61">
        <v>209.692962883798</v>
      </c>
      <c r="T89" s="16">
        <v>322.71116300711702</v>
      </c>
      <c r="U89" s="16">
        <v>285.85604449504001</v>
      </c>
      <c r="V89" s="64">
        <v>452.42131542787399</v>
      </c>
      <c r="W89" s="61">
        <v>206.15298687900099</v>
      </c>
      <c r="X89" s="16">
        <v>292.69791757803301</v>
      </c>
      <c r="Y89" s="16">
        <v>213.366778185774</v>
      </c>
      <c r="Z89" s="64">
        <v>334.244101496052</v>
      </c>
      <c r="AA89" s="61">
        <v>220.16837941857401</v>
      </c>
      <c r="AB89" s="16">
        <v>303.08529330845198</v>
      </c>
      <c r="AC89" s="16">
        <v>253.148318147243</v>
      </c>
      <c r="AD89" s="64">
        <v>411.36524381160899</v>
      </c>
    </row>
    <row r="90" spans="14:30" x14ac:dyDescent="0.25">
      <c r="N90" s="25">
        <v>44286</v>
      </c>
      <c r="O90" s="61">
        <v>124.948595034543</v>
      </c>
      <c r="P90" s="16">
        <v>178.404880460605</v>
      </c>
      <c r="Q90" s="16">
        <v>157.29010299438201</v>
      </c>
      <c r="R90" s="64">
        <v>259.61227127192598</v>
      </c>
      <c r="S90" s="61">
        <v>208.091452153087</v>
      </c>
      <c r="T90" s="16">
        <v>328.02943281949302</v>
      </c>
      <c r="U90" s="16">
        <v>298.059493338729</v>
      </c>
      <c r="V90" s="64">
        <v>468.44928535873203</v>
      </c>
      <c r="W90" s="61">
        <v>210.67777893534799</v>
      </c>
      <c r="X90" s="16">
        <v>305.81499566988299</v>
      </c>
      <c r="Y90" s="16">
        <v>225.25026734396101</v>
      </c>
      <c r="Z90" s="64">
        <v>347.87162409959399</v>
      </c>
      <c r="AA90" s="61">
        <v>218.419499037077</v>
      </c>
      <c r="AB90" s="16">
        <v>315.29651938489502</v>
      </c>
      <c r="AC90" s="16">
        <v>258.38108798894001</v>
      </c>
      <c r="AD90" s="64">
        <v>424.691554075998</v>
      </c>
    </row>
    <row r="91" spans="14:30" x14ac:dyDescent="0.25">
      <c r="N91" s="25">
        <v>44377</v>
      </c>
      <c r="O91" s="61">
        <v>127.87135387196</v>
      </c>
      <c r="P91" s="16">
        <v>190.42877303109699</v>
      </c>
      <c r="Q91" s="16">
        <v>166.932456189981</v>
      </c>
      <c r="R91" s="64">
        <v>273.72471583928001</v>
      </c>
      <c r="S91" s="61">
        <v>215.65420396544599</v>
      </c>
      <c r="T91" s="16">
        <v>333.417916036598</v>
      </c>
      <c r="U91" s="16">
        <v>313.251530438126</v>
      </c>
      <c r="V91" s="64">
        <v>500.99591923711102</v>
      </c>
      <c r="W91" s="61">
        <v>219.10215498711301</v>
      </c>
      <c r="X91" s="16">
        <v>322.32172949306198</v>
      </c>
      <c r="Y91" s="16">
        <v>237.40170875100199</v>
      </c>
      <c r="Z91" s="64">
        <v>369.80964680690698</v>
      </c>
      <c r="AA91" s="61">
        <v>222.15145089344401</v>
      </c>
      <c r="AB91" s="16">
        <v>337.02515136072998</v>
      </c>
      <c r="AC91" s="16">
        <v>266.634481052166</v>
      </c>
      <c r="AD91" s="64">
        <v>452.691400151945</v>
      </c>
    </row>
    <row r="92" spans="14:30" x14ac:dyDescent="0.25">
      <c r="N92" s="25">
        <v>44469</v>
      </c>
      <c r="O92" s="61">
        <v>131.306974051548</v>
      </c>
      <c r="P92" s="16">
        <v>196.42956674298699</v>
      </c>
      <c r="Q92" s="16">
        <v>174.52396797917999</v>
      </c>
      <c r="R92" s="64">
        <v>283.14549469092799</v>
      </c>
      <c r="S92" s="61">
        <v>228.113212519363</v>
      </c>
      <c r="T92" s="16">
        <v>350.84609018576498</v>
      </c>
      <c r="U92" s="16">
        <v>322.28926337811703</v>
      </c>
      <c r="V92" s="64">
        <v>518.92479385971797</v>
      </c>
      <c r="W92" s="61">
        <v>229.137837239248</v>
      </c>
      <c r="X92" s="16">
        <v>338.62776804927603</v>
      </c>
      <c r="Y92" s="16">
        <v>244.17335165018301</v>
      </c>
      <c r="Z92" s="64">
        <v>394.37756185056702</v>
      </c>
      <c r="AA92" s="61">
        <v>237.03578168446799</v>
      </c>
      <c r="AB92" s="16">
        <v>355.59058396740699</v>
      </c>
      <c r="AC92" s="16">
        <v>282.101067807221</v>
      </c>
      <c r="AD92" s="64">
        <v>483.07630410042498</v>
      </c>
    </row>
    <row r="93" spans="14:30" x14ac:dyDescent="0.25">
      <c r="N93" s="25">
        <v>44561</v>
      </c>
      <c r="O93" s="61">
        <v>134.80749765059201</v>
      </c>
      <c r="P93" s="16">
        <v>199.266966431425</v>
      </c>
      <c r="Q93" s="16">
        <v>176.43696364574399</v>
      </c>
      <c r="R93" s="64">
        <v>287.97764234418503</v>
      </c>
      <c r="S93" s="61">
        <v>230.922889106322</v>
      </c>
      <c r="T93" s="16">
        <v>372.94444300480097</v>
      </c>
      <c r="U93" s="16">
        <v>322.092672962297</v>
      </c>
      <c r="V93" s="64">
        <v>508.80011735384699</v>
      </c>
      <c r="W93" s="61">
        <v>234.96094820608599</v>
      </c>
      <c r="X93" s="16">
        <v>350.61647863547398</v>
      </c>
      <c r="Y93" s="16">
        <v>249.731737001938</v>
      </c>
      <c r="Z93" s="64">
        <v>411.47405149155901</v>
      </c>
      <c r="AA93" s="61">
        <v>249.269845038992</v>
      </c>
      <c r="AB93" s="16">
        <v>366.85147665877298</v>
      </c>
      <c r="AC93" s="16">
        <v>289.92942275863402</v>
      </c>
      <c r="AD93" s="64">
        <v>499.770754674015</v>
      </c>
    </row>
    <row r="94" spans="14:30" x14ac:dyDescent="0.25">
      <c r="N94" s="25">
        <v>44651</v>
      </c>
      <c r="O94" s="61">
        <v>138.15442733932801</v>
      </c>
      <c r="P94" s="16">
        <v>211.132256904108</v>
      </c>
      <c r="Q94" s="16">
        <v>180.599971887761</v>
      </c>
      <c r="R94" s="64">
        <v>301.81592939485398</v>
      </c>
      <c r="S94" s="61">
        <v>230.28850887867199</v>
      </c>
      <c r="T94" s="16">
        <v>396.94356355367898</v>
      </c>
      <c r="U94" s="16">
        <v>325.85706516212798</v>
      </c>
      <c r="V94" s="64">
        <v>509.32425472619201</v>
      </c>
      <c r="W94" s="61">
        <v>241.784967034163</v>
      </c>
      <c r="X94" s="16">
        <v>381.11980555486798</v>
      </c>
      <c r="Y94" s="16">
        <v>260.33156620012801</v>
      </c>
      <c r="Z94" s="64">
        <v>436.52612877062398</v>
      </c>
      <c r="AA94" s="61">
        <v>256.76089880741699</v>
      </c>
      <c r="AB94" s="16">
        <v>388.33896609272603</v>
      </c>
      <c r="AC94" s="16">
        <v>290.74087293735101</v>
      </c>
      <c r="AD94" s="64">
        <v>522.79401684042705</v>
      </c>
    </row>
    <row r="95" spans="14:30" x14ac:dyDescent="0.25">
      <c r="N95" s="25">
        <v>44742</v>
      </c>
      <c r="O95" s="61">
        <v>141.91995344683599</v>
      </c>
      <c r="P95" s="16">
        <v>231.34495244359999</v>
      </c>
      <c r="Q95" s="16">
        <v>183.00344172798501</v>
      </c>
      <c r="R95" s="64">
        <v>325.36409148549302</v>
      </c>
      <c r="S95" s="61">
        <v>241.371242612706</v>
      </c>
      <c r="T95" s="16">
        <v>426.898951917121</v>
      </c>
      <c r="U95" s="16">
        <v>344.98073260558198</v>
      </c>
      <c r="V95" s="64">
        <v>532.51582442041899</v>
      </c>
      <c r="W95" s="61">
        <v>251.10836033285801</v>
      </c>
      <c r="X95" s="16">
        <v>426.446967948257</v>
      </c>
      <c r="Y95" s="16">
        <v>269.55011477769</v>
      </c>
      <c r="Z95" s="64">
        <v>471.75658073285899</v>
      </c>
      <c r="AA95" s="61">
        <v>266.91256767263002</v>
      </c>
      <c r="AB95" s="16">
        <v>418.05577585781202</v>
      </c>
      <c r="AC95" s="16">
        <v>299.81935995464403</v>
      </c>
      <c r="AD95" s="64">
        <v>545.21790504163403</v>
      </c>
    </row>
    <row r="96" spans="14:30" x14ac:dyDescent="0.25">
      <c r="N96" s="25">
        <v>44834</v>
      </c>
      <c r="O96" s="61">
        <v>136.90887859673299</v>
      </c>
      <c r="P96" s="16">
        <v>235.87855712983799</v>
      </c>
      <c r="Q96" s="16">
        <v>178.63340917975901</v>
      </c>
      <c r="R96" s="64">
        <v>316.91896891724201</v>
      </c>
      <c r="S96" s="61">
        <v>256.28343887167102</v>
      </c>
      <c r="T96" s="16">
        <v>438.39609201266501</v>
      </c>
      <c r="U96" s="16">
        <v>352.68132056406</v>
      </c>
      <c r="V96" s="64">
        <v>535.97232868308402</v>
      </c>
      <c r="W96" s="61">
        <v>250.920489271869</v>
      </c>
      <c r="X96" s="16">
        <v>424.38469360572202</v>
      </c>
      <c r="Y96" s="16">
        <v>269.84901237290597</v>
      </c>
      <c r="Z96" s="64">
        <v>464.220647425594</v>
      </c>
      <c r="AA96" s="61">
        <v>260.98709818048798</v>
      </c>
      <c r="AB96" s="16">
        <v>424.40600003434901</v>
      </c>
      <c r="AC96" s="16">
        <v>308.26333052213198</v>
      </c>
      <c r="AD96" s="64">
        <v>519.20967357013296</v>
      </c>
    </row>
    <row r="97" spans="14:30" x14ac:dyDescent="0.25">
      <c r="N97" s="25">
        <v>44926</v>
      </c>
      <c r="O97" s="61">
        <v>129.497675305744</v>
      </c>
      <c r="P97" s="16">
        <v>226.077599754788</v>
      </c>
      <c r="Q97" s="16">
        <v>176.19091233154299</v>
      </c>
      <c r="R97" s="64">
        <v>293.08433245889199</v>
      </c>
      <c r="S97" s="61">
        <v>253.61621674225901</v>
      </c>
      <c r="T97" s="16">
        <v>436.66996672991098</v>
      </c>
      <c r="U97" s="16">
        <v>343.207484994651</v>
      </c>
      <c r="V97" s="64">
        <v>513.01010324705896</v>
      </c>
      <c r="W97" s="61">
        <v>247.458688189398</v>
      </c>
      <c r="X97" s="16">
        <v>408.538365230777</v>
      </c>
      <c r="Y97" s="16">
        <v>270.47952755593701</v>
      </c>
      <c r="Z97" s="64">
        <v>440.81090711676097</v>
      </c>
      <c r="AA97" s="61">
        <v>248.236141515176</v>
      </c>
      <c r="AB97" s="16">
        <v>417.09899564826299</v>
      </c>
      <c r="AC97" s="16">
        <v>307.95519900153897</v>
      </c>
      <c r="AD97" s="64">
        <v>488.01524658031701</v>
      </c>
    </row>
    <row r="98" spans="14:30" x14ac:dyDescent="0.25">
      <c r="N98" s="25">
        <v>45016</v>
      </c>
      <c r="O98" s="61">
        <v>128.01196025283201</v>
      </c>
      <c r="P98" s="16">
        <v>224.606781820924</v>
      </c>
      <c r="Q98" s="16">
        <v>178.42672700757399</v>
      </c>
      <c r="R98" s="64">
        <v>290.09625497674801</v>
      </c>
      <c r="S98" s="61">
        <v>226.809232409656</v>
      </c>
      <c r="T98" s="16">
        <v>433.54932648189498</v>
      </c>
      <c r="U98" s="16">
        <v>337.93317744371399</v>
      </c>
      <c r="V98" s="64">
        <v>496.31914921137002</v>
      </c>
      <c r="W98" s="61">
        <v>250.05345216541201</v>
      </c>
      <c r="X98" s="16">
        <v>428.34188587360899</v>
      </c>
      <c r="Y98" s="16">
        <v>274.35234642053302</v>
      </c>
      <c r="Z98" s="64">
        <v>439.23820808170802</v>
      </c>
      <c r="AA98" s="61">
        <v>244.185962668586</v>
      </c>
      <c r="AB98" s="16">
        <v>417.51200775511597</v>
      </c>
      <c r="AC98" s="16">
        <v>301.75742786089501</v>
      </c>
      <c r="AD98" s="64">
        <v>475.83885419087198</v>
      </c>
    </row>
    <row r="99" spans="14:30" x14ac:dyDescent="0.25">
      <c r="N99" s="25">
        <v>45107</v>
      </c>
      <c r="O99" s="61">
        <v>131.04382786325101</v>
      </c>
      <c r="P99" s="16">
        <v>231.94509619191899</v>
      </c>
      <c r="Q99" s="16">
        <v>180.80740025458499</v>
      </c>
      <c r="R99" s="64">
        <v>292.231611993728</v>
      </c>
      <c r="S99" s="61">
        <v>216.950737347287</v>
      </c>
      <c r="T99" s="16">
        <v>431.17351170278101</v>
      </c>
      <c r="U99" s="16">
        <v>339.72161797456903</v>
      </c>
      <c r="V99" s="64">
        <v>501.28045070376203</v>
      </c>
      <c r="W99" s="61">
        <v>250.69085887635299</v>
      </c>
      <c r="X99" s="16">
        <v>447.88717434421898</v>
      </c>
      <c r="Y99" s="16">
        <v>277.37927619683001</v>
      </c>
      <c r="Z99" s="64">
        <v>440.44600295930599</v>
      </c>
      <c r="AA99" s="61">
        <v>246.788028136333</v>
      </c>
      <c r="AB99" s="16">
        <v>420.91294093394498</v>
      </c>
      <c r="AC99" s="16">
        <v>297.27462320010801</v>
      </c>
      <c r="AD99" s="64">
        <v>472.19043806547501</v>
      </c>
    </row>
    <row r="100" spans="14:30" x14ac:dyDescent="0.25">
      <c r="N100" s="25">
        <v>45199</v>
      </c>
      <c r="O100" s="61">
        <v>133.580650931392</v>
      </c>
      <c r="P100" s="16">
        <v>237.06399245303101</v>
      </c>
      <c r="Q100" s="16">
        <v>181.84660755632899</v>
      </c>
      <c r="R100" s="64">
        <v>285.58570890380003</v>
      </c>
      <c r="S100" s="61">
        <v>221.084608639246</v>
      </c>
      <c r="T100" s="16">
        <v>431.97580136277497</v>
      </c>
      <c r="U100" s="16">
        <v>345.95220053555897</v>
      </c>
      <c r="V100" s="64">
        <v>511.712106822946</v>
      </c>
      <c r="W100" s="61">
        <v>244.92138127587</v>
      </c>
      <c r="X100" s="16">
        <v>458.07451054764499</v>
      </c>
      <c r="Y100" s="16">
        <v>280.37701673088901</v>
      </c>
      <c r="Z100" s="64">
        <v>446.256672792063</v>
      </c>
      <c r="AA100" s="61">
        <v>252.532784137162</v>
      </c>
      <c r="AB100" s="16">
        <v>427.17642586162498</v>
      </c>
      <c r="AC100" s="16">
        <v>299.98135752101001</v>
      </c>
      <c r="AD100" s="64">
        <v>483.151751815529</v>
      </c>
    </row>
    <row r="101" spans="14:30" ht="30" x14ac:dyDescent="0.25">
      <c r="N101" s="159" t="s">
        <v>0</v>
      </c>
      <c r="O101" s="151" t="s">
        <v>21</v>
      </c>
      <c r="P101" s="152" t="s">
        <v>22</v>
      </c>
      <c r="Q101" s="152" t="s">
        <v>23</v>
      </c>
      <c r="R101" s="153" t="s">
        <v>24</v>
      </c>
      <c r="S101" s="151" t="s">
        <v>25</v>
      </c>
      <c r="T101" s="152" t="s">
        <v>26</v>
      </c>
      <c r="U101" s="152" t="s">
        <v>27</v>
      </c>
      <c r="V101" s="153" t="s">
        <v>28</v>
      </c>
      <c r="W101" s="151" t="s">
        <v>29</v>
      </c>
      <c r="X101" s="152" t="s">
        <v>30</v>
      </c>
      <c r="Y101" s="152" t="s">
        <v>31</v>
      </c>
      <c r="Z101" s="153" t="s">
        <v>32</v>
      </c>
      <c r="AA101" s="151" t="s">
        <v>33</v>
      </c>
      <c r="AB101" s="152" t="s">
        <v>34</v>
      </c>
      <c r="AC101" s="152" t="s">
        <v>35</v>
      </c>
      <c r="AD101" s="153" t="s">
        <v>36</v>
      </c>
    </row>
    <row r="102" spans="14:30" x14ac:dyDescent="0.25">
      <c r="N102" s="127" t="s">
        <v>134</v>
      </c>
      <c r="O102" s="160">
        <f>O96/O95-1</f>
        <v>-3.5309163570013236E-2</v>
      </c>
      <c r="P102" s="160">
        <f t="shared" ref="O102:AD106" si="0">P96/P95-1</f>
        <v>1.9596730502876358E-2</v>
      </c>
      <c r="Q102" s="160">
        <f t="shared" si="0"/>
        <v>-2.3879510171844642E-2</v>
      </c>
      <c r="R102" s="160">
        <f t="shared" si="0"/>
        <v>-2.5955914586928364E-2</v>
      </c>
      <c r="S102" s="160">
        <f t="shared" si="0"/>
        <v>6.1781163727497201E-2</v>
      </c>
      <c r="T102" s="160">
        <f t="shared" si="0"/>
        <v>2.6931759949075929E-2</v>
      </c>
      <c r="U102" s="160">
        <f t="shared" si="0"/>
        <v>2.2321791423876913E-2</v>
      </c>
      <c r="V102" s="160">
        <f t="shared" si="0"/>
        <v>6.490894925849533E-3</v>
      </c>
      <c r="W102" s="160">
        <f t="shared" si="0"/>
        <v>-7.4816728817783673E-4</v>
      </c>
      <c r="X102" s="160">
        <f t="shared" si="0"/>
        <v>-4.8359456099713594E-3</v>
      </c>
      <c r="Y102" s="160">
        <f t="shared" si="0"/>
        <v>1.1088757853525699E-3</v>
      </c>
      <c r="Z102" s="160">
        <f t="shared" si="0"/>
        <v>-1.5974198591057642E-2</v>
      </c>
      <c r="AA102" s="160">
        <f t="shared" si="0"/>
        <v>-2.2200039300546037E-2</v>
      </c>
      <c r="AB102" s="160">
        <f t="shared" si="0"/>
        <v>1.5189897002396258E-2</v>
      </c>
      <c r="AC102" s="160">
        <f t="shared" si="0"/>
        <v>2.816352676079803E-2</v>
      </c>
      <c r="AD102" s="161">
        <f t="shared" si="0"/>
        <v>-4.7702452966057685E-2</v>
      </c>
    </row>
    <row r="103" spans="14:30" x14ac:dyDescent="0.25">
      <c r="N103" s="127" t="s">
        <v>134</v>
      </c>
      <c r="O103" s="160">
        <f t="shared" si="0"/>
        <v>-5.4132378900120792E-2</v>
      </c>
      <c r="P103" s="160">
        <f t="shared" si="0"/>
        <v>-4.1550861995713784E-2</v>
      </c>
      <c r="Q103" s="160">
        <f t="shared" si="0"/>
        <v>-1.367323648712393E-2</v>
      </c>
      <c r="R103" s="160">
        <f t="shared" si="0"/>
        <v>-7.5207352023709317E-2</v>
      </c>
      <c r="S103" s="160">
        <f t="shared" si="0"/>
        <v>-1.0407313641313976E-2</v>
      </c>
      <c r="T103" s="160">
        <f t="shared" si="0"/>
        <v>-3.9373646668003914E-3</v>
      </c>
      <c r="U103" s="160">
        <f t="shared" si="0"/>
        <v>-2.6862311716019049E-2</v>
      </c>
      <c r="V103" s="160">
        <f t="shared" si="0"/>
        <v>-4.2842184581514897E-2</v>
      </c>
      <c r="W103" s="160">
        <f t="shared" si="0"/>
        <v>-1.3796406552994522E-2</v>
      </c>
      <c r="X103" s="160">
        <f t="shared" si="0"/>
        <v>-3.7339537956256219E-2</v>
      </c>
      <c r="Y103" s="160">
        <f t="shared" si="0"/>
        <v>2.3365480476902345E-3</v>
      </c>
      <c r="Z103" s="160">
        <f t="shared" si="0"/>
        <v>-5.0428046315163511E-2</v>
      </c>
      <c r="AA103" s="160">
        <f t="shared" si="0"/>
        <v>-4.8856655191797826E-2</v>
      </c>
      <c r="AB103" s="160">
        <f t="shared" si="0"/>
        <v>-1.7217014805385955E-2</v>
      </c>
      <c r="AC103" s="160">
        <f t="shared" si="0"/>
        <v>-9.9957241125991914E-4</v>
      </c>
      <c r="AD103" s="161">
        <f t="shared" si="0"/>
        <v>-6.0080596679411347E-2</v>
      </c>
    </row>
    <row r="104" spans="14:30" x14ac:dyDescent="0.25">
      <c r="N104" s="127" t="s">
        <v>134</v>
      </c>
      <c r="O104" s="160">
        <f t="shared" si="0"/>
        <v>-1.1472909065002201E-2</v>
      </c>
      <c r="P104" s="160">
        <f t="shared" si="0"/>
        <v>-6.5058101088267817E-3</v>
      </c>
      <c r="Q104" s="160">
        <f t="shared" si="0"/>
        <v>1.268972755997666E-2</v>
      </c>
      <c r="R104" s="160">
        <f t="shared" si="0"/>
        <v>-1.0195282214763512E-2</v>
      </c>
      <c r="S104" s="160">
        <f t="shared" si="0"/>
        <v>-0.10569901513768731</v>
      </c>
      <c r="T104" s="160">
        <f t="shared" si="0"/>
        <v>-7.1464503762086462E-3</v>
      </c>
      <c r="U104" s="160">
        <f t="shared" si="0"/>
        <v>-1.5367693834006046E-2</v>
      </c>
      <c r="V104" s="160">
        <f t="shared" si="0"/>
        <v>-3.2535332014018481E-2</v>
      </c>
      <c r="W104" s="160">
        <f t="shared" si="0"/>
        <v>1.0485645078778028E-2</v>
      </c>
      <c r="X104" s="160">
        <f t="shared" si="0"/>
        <v>4.8474078148438515E-2</v>
      </c>
      <c r="Y104" s="160">
        <f t="shared" si="0"/>
        <v>1.4318343793302768E-2</v>
      </c>
      <c r="Z104" s="160">
        <f t="shared" si="0"/>
        <v>-3.5677407470237066E-3</v>
      </c>
      <c r="AA104" s="160">
        <f t="shared" si="0"/>
        <v>-1.6315830651687735E-2</v>
      </c>
      <c r="AB104" s="160">
        <f t="shared" si="0"/>
        <v>9.9020163357410595E-4</v>
      </c>
      <c r="AC104" s="160">
        <f t="shared" si="0"/>
        <v>-2.0125560993087821E-2</v>
      </c>
      <c r="AD104" s="161">
        <f t="shared" si="0"/>
        <v>-2.4950844209825407E-2</v>
      </c>
    </row>
    <row r="105" spans="14:30" x14ac:dyDescent="0.25">
      <c r="N105" s="127" t="s">
        <v>134</v>
      </c>
      <c r="O105" s="160">
        <f t="shared" si="0"/>
        <v>2.3684252662258043E-2</v>
      </c>
      <c r="P105" s="160">
        <f t="shared" si="0"/>
        <v>3.2671829013808384E-2</v>
      </c>
      <c r="Q105" s="160">
        <f t="shared" si="0"/>
        <v>1.334258206120631E-2</v>
      </c>
      <c r="R105" s="160">
        <f t="shared" si="0"/>
        <v>7.3608568892111759E-3</v>
      </c>
      <c r="S105" s="160">
        <f t="shared" si="0"/>
        <v>-4.3466021897040297E-2</v>
      </c>
      <c r="T105" s="160">
        <f t="shared" si="0"/>
        <v>-5.4799180485249899E-3</v>
      </c>
      <c r="U105" s="160">
        <f t="shared" si="0"/>
        <v>5.292290459266713E-3</v>
      </c>
      <c r="V105" s="160">
        <f t="shared" si="0"/>
        <v>9.9961919669537824E-3</v>
      </c>
      <c r="W105" s="160">
        <f t="shared" si="0"/>
        <v>2.5490818279898519E-3</v>
      </c>
      <c r="X105" s="160">
        <f t="shared" si="0"/>
        <v>4.5630112569418957E-2</v>
      </c>
      <c r="Y105" s="160">
        <f t="shared" si="0"/>
        <v>1.1033001232864326E-2</v>
      </c>
      <c r="Z105" s="160">
        <f t="shared" si="0"/>
        <v>2.7497491233123839E-3</v>
      </c>
      <c r="AA105" s="160">
        <f t="shared" si="0"/>
        <v>1.0656081288663577E-2</v>
      </c>
      <c r="AB105" s="160">
        <f t="shared" si="0"/>
        <v>8.1457134541236265E-3</v>
      </c>
      <c r="AC105" s="160">
        <f t="shared" si="0"/>
        <v>-1.4855656387863569E-2</v>
      </c>
      <c r="AD105" s="161">
        <f t="shared" si="0"/>
        <v>-7.6673354713768793E-3</v>
      </c>
    </row>
    <row r="106" spans="14:30" x14ac:dyDescent="0.25">
      <c r="N106" s="127" t="str">
        <f>"QTR "&amp;YEAR(N100)&amp;"Q"&amp;(MONTH(N100)/3)</f>
        <v>QTR 2023Q3</v>
      </c>
      <c r="O106" s="160">
        <f>O100/O99-1</f>
        <v>1.9358584906328025E-2</v>
      </c>
      <c r="P106" s="160">
        <f t="shared" si="0"/>
        <v>2.2069430848740579E-2</v>
      </c>
      <c r="Q106" s="160">
        <f t="shared" si="0"/>
        <v>5.7475927438852548E-3</v>
      </c>
      <c r="R106" s="160">
        <f t="shared" si="0"/>
        <v>-2.2741903398427077E-2</v>
      </c>
      <c r="S106" s="160">
        <f t="shared" si="0"/>
        <v>1.9054423794566899E-2</v>
      </c>
      <c r="T106" s="160">
        <f t="shared" si="0"/>
        <v>1.8607118438829229E-3</v>
      </c>
      <c r="U106" s="160">
        <f t="shared" si="0"/>
        <v>1.8340259292702221E-2</v>
      </c>
      <c r="V106" s="160">
        <f t="shared" si="0"/>
        <v>2.0810019829296422E-2</v>
      </c>
      <c r="W106" s="160">
        <f t="shared" si="0"/>
        <v>-2.30143118354732E-2</v>
      </c>
      <c r="X106" s="160">
        <f t="shared" si="0"/>
        <v>2.2745317988491109E-2</v>
      </c>
      <c r="Y106" s="160">
        <f t="shared" si="0"/>
        <v>1.0807370237464253E-2</v>
      </c>
      <c r="Z106" s="160">
        <f t="shared" si="0"/>
        <v>1.3192695117484998E-2</v>
      </c>
      <c r="AA106" s="160">
        <f t="shared" si="0"/>
        <v>2.3278098391610103E-2</v>
      </c>
      <c r="AB106" s="160">
        <f t="shared" si="0"/>
        <v>1.4880713607384521E-2</v>
      </c>
      <c r="AC106" s="160">
        <f t="shared" si="0"/>
        <v>9.105164415867284E-3</v>
      </c>
      <c r="AD106" s="161">
        <f t="shared" si="0"/>
        <v>2.3213756286471154E-2</v>
      </c>
    </row>
    <row r="107" spans="14:30" x14ac:dyDescent="0.25">
      <c r="N107" s="127" t="s">
        <v>139</v>
      </c>
      <c r="O107" s="162">
        <f>RANK(O106,$O106:$AD106)</f>
        <v>6</v>
      </c>
      <c r="P107" s="162">
        <f t="shared" ref="P107:AD107" si="1">RANK(P106,$O106:$AD106)</f>
        <v>4</v>
      </c>
      <c r="Q107" s="162">
        <f t="shared" si="1"/>
        <v>13</v>
      </c>
      <c r="R107" s="162">
        <f t="shared" si="1"/>
        <v>15</v>
      </c>
      <c r="S107" s="162">
        <f t="shared" si="1"/>
        <v>7</v>
      </c>
      <c r="T107" s="162">
        <f t="shared" si="1"/>
        <v>14</v>
      </c>
      <c r="U107" s="162">
        <f t="shared" si="1"/>
        <v>8</v>
      </c>
      <c r="V107" s="162">
        <f t="shared" si="1"/>
        <v>5</v>
      </c>
      <c r="W107" s="162">
        <f t="shared" si="1"/>
        <v>16</v>
      </c>
      <c r="X107" s="162">
        <f t="shared" si="1"/>
        <v>3</v>
      </c>
      <c r="Y107" s="162">
        <f t="shared" si="1"/>
        <v>11</v>
      </c>
      <c r="Z107" s="162">
        <f t="shared" si="1"/>
        <v>10</v>
      </c>
      <c r="AA107" s="162">
        <f t="shared" si="1"/>
        <v>1</v>
      </c>
      <c r="AB107" s="162">
        <f t="shared" si="1"/>
        <v>9</v>
      </c>
      <c r="AC107" s="162">
        <f t="shared" si="1"/>
        <v>12</v>
      </c>
      <c r="AD107" s="163">
        <f t="shared" si="1"/>
        <v>2</v>
      </c>
    </row>
    <row r="108" spans="14:30" x14ac:dyDescent="0.25">
      <c r="N108" s="127">
        <v>42825</v>
      </c>
      <c r="O108" s="164" t="s">
        <v>76</v>
      </c>
      <c r="P108" s="165" t="s">
        <v>76</v>
      </c>
      <c r="Q108" s="165" t="s">
        <v>76</v>
      </c>
      <c r="R108" s="166" t="s">
        <v>76</v>
      </c>
      <c r="S108" s="156" t="s">
        <v>76</v>
      </c>
      <c r="T108" s="130" t="s">
        <v>76</v>
      </c>
      <c r="U108" s="130" t="s">
        <v>76</v>
      </c>
      <c r="V108" s="158" t="s">
        <v>76</v>
      </c>
      <c r="W108" s="156" t="s">
        <v>76</v>
      </c>
      <c r="X108" s="130" t="s">
        <v>76</v>
      </c>
      <c r="Y108" s="130" t="s">
        <v>76</v>
      </c>
      <c r="Z108" s="158" t="s">
        <v>76</v>
      </c>
      <c r="AA108" s="156" t="s">
        <v>76</v>
      </c>
      <c r="AB108" s="130" t="s">
        <v>76</v>
      </c>
      <c r="AC108" s="130" t="s">
        <v>76</v>
      </c>
      <c r="AD108" s="158" t="s">
        <v>76</v>
      </c>
    </row>
    <row r="109" spans="14:30" x14ac:dyDescent="0.25">
      <c r="N109" s="127" t="s">
        <v>136</v>
      </c>
      <c r="O109" s="160">
        <f t="shared" ref="O109:AD113" si="2">O96/O92-1</f>
        <v>4.2662658138674425E-2</v>
      </c>
      <c r="P109" s="160">
        <f t="shared" si="2"/>
        <v>0.20083020616986325</v>
      </c>
      <c r="Q109" s="160">
        <f t="shared" si="2"/>
        <v>2.3546572130821897E-2</v>
      </c>
      <c r="R109" s="160">
        <f t="shared" si="2"/>
        <v>0.11927957484606977</v>
      </c>
      <c r="S109" s="160">
        <f t="shared" si="2"/>
        <v>0.12349230472529871</v>
      </c>
      <c r="T109" s="160">
        <f t="shared" si="2"/>
        <v>0.24953962514031236</v>
      </c>
      <c r="U109" s="160">
        <f t="shared" si="2"/>
        <v>9.4300557416603592E-2</v>
      </c>
      <c r="V109" s="160">
        <f t="shared" si="2"/>
        <v>3.2851648302575809E-2</v>
      </c>
      <c r="W109" s="160">
        <f t="shared" si="2"/>
        <v>9.5063531606424556E-2</v>
      </c>
      <c r="X109" s="160">
        <f t="shared" si="2"/>
        <v>0.25324835600595796</v>
      </c>
      <c r="Y109" s="160">
        <f t="shared" si="2"/>
        <v>0.1051534106781129</v>
      </c>
      <c r="Z109" s="160">
        <f t="shared" si="2"/>
        <v>0.17709700634918746</v>
      </c>
      <c r="AA109" s="160">
        <f t="shared" si="2"/>
        <v>0.10104515160459182</v>
      </c>
      <c r="AB109" s="160">
        <f t="shared" si="2"/>
        <v>0.19352429217655986</v>
      </c>
      <c r="AC109" s="160">
        <f t="shared" si="2"/>
        <v>9.2740743302643036E-2</v>
      </c>
      <c r="AD109" s="161">
        <f t="shared" si="2"/>
        <v>7.4798472131633265E-2</v>
      </c>
    </row>
    <row r="110" spans="14:30" x14ac:dyDescent="0.25">
      <c r="N110" s="127" t="s">
        <v>136</v>
      </c>
      <c r="O110" s="160">
        <f t="shared" si="2"/>
        <v>-3.9388182685584416E-2</v>
      </c>
      <c r="P110" s="160">
        <f t="shared" si="2"/>
        <v>0.13454630139406221</v>
      </c>
      <c r="Q110" s="160">
        <f t="shared" si="2"/>
        <v>-1.3945564983481873E-3</v>
      </c>
      <c r="R110" s="160">
        <f t="shared" si="2"/>
        <v>1.7732939519671254E-2</v>
      </c>
      <c r="S110" s="160">
        <f t="shared" si="2"/>
        <v>9.8272318191413577E-2</v>
      </c>
      <c r="T110" s="160">
        <f t="shared" si="2"/>
        <v>0.17087135877847004</v>
      </c>
      <c r="U110" s="160">
        <f t="shared" si="2"/>
        <v>6.5555083380693935E-2</v>
      </c>
      <c r="V110" s="160">
        <f t="shared" si="2"/>
        <v>8.2743414351142963E-3</v>
      </c>
      <c r="W110" s="160">
        <f t="shared" si="2"/>
        <v>5.3190711387281819E-2</v>
      </c>
      <c r="X110" s="160">
        <f t="shared" si="2"/>
        <v>0.16520012641939386</v>
      </c>
      <c r="Y110" s="160">
        <f t="shared" si="2"/>
        <v>8.3080311709992971E-2</v>
      </c>
      <c r="Z110" s="160">
        <f t="shared" si="2"/>
        <v>7.1296976124881617E-2</v>
      </c>
      <c r="AA110" s="160">
        <f>AA97/AA93-1</f>
        <v>-4.1469256887222139E-3</v>
      </c>
      <c r="AB110" s="160">
        <f t="shared" si="2"/>
        <v>0.13696965171610231</v>
      </c>
      <c r="AC110" s="160">
        <f t="shared" si="2"/>
        <v>6.2172980139071354E-2</v>
      </c>
      <c r="AD110" s="161">
        <f t="shared" si="2"/>
        <v>-2.3521800713140473E-2</v>
      </c>
    </row>
    <row r="111" spans="14:30" x14ac:dyDescent="0.25">
      <c r="N111" s="127" t="s">
        <v>136</v>
      </c>
      <c r="O111" s="160">
        <f t="shared" si="2"/>
        <v>-7.3413985218038436E-2</v>
      </c>
      <c r="P111" s="160">
        <f t="shared" si="2"/>
        <v>6.3820304459379029E-2</v>
      </c>
      <c r="Q111" s="160">
        <f t="shared" si="2"/>
        <v>-1.203347297051427E-2</v>
      </c>
      <c r="R111" s="160">
        <f t="shared" si="2"/>
        <v>-3.8830536352418843E-2</v>
      </c>
      <c r="S111" s="160">
        <f t="shared" si="2"/>
        <v>-1.5108337302444652E-2</v>
      </c>
      <c r="T111" s="160">
        <f t="shared" si="2"/>
        <v>9.2219061572630157E-2</v>
      </c>
      <c r="U111" s="160">
        <f t="shared" si="2"/>
        <v>3.7059537977418566E-2</v>
      </c>
      <c r="V111" s="160">
        <f t="shared" si="2"/>
        <v>-2.5534039257198549E-2</v>
      </c>
      <c r="W111" s="160">
        <f t="shared" si="2"/>
        <v>3.4197680826371313E-2</v>
      </c>
      <c r="X111" s="160">
        <f t="shared" si="2"/>
        <v>0.12390350653645754</v>
      </c>
      <c r="Y111" s="160">
        <f t="shared" si="2"/>
        <v>5.3857395878095904E-2</v>
      </c>
      <c r="Z111" s="160">
        <f t="shared" si="2"/>
        <v>6.2128682164386273E-3</v>
      </c>
      <c r="AA111" s="160">
        <f t="shared" si="2"/>
        <v>-4.8975276988194372E-2</v>
      </c>
      <c r="AB111" s="160">
        <f t="shared" si="2"/>
        <v>7.5122622784714599E-2</v>
      </c>
      <c r="AC111" s="160">
        <f t="shared" si="2"/>
        <v>3.7891318177055267E-2</v>
      </c>
      <c r="AD111" s="161">
        <f t="shared" si="2"/>
        <v>-8.9815799601790869E-2</v>
      </c>
    </row>
    <row r="112" spans="14:30" x14ac:dyDescent="0.25">
      <c r="N112" s="127" t="s">
        <v>136</v>
      </c>
      <c r="O112" s="160">
        <f t="shared" si="2"/>
        <v>-7.6635633816348747E-2</v>
      </c>
      <c r="P112" s="160">
        <f t="shared" si="2"/>
        <v>2.5941510371414456E-3</v>
      </c>
      <c r="Q112" s="160">
        <f t="shared" si="2"/>
        <v>-1.2000000943502398E-2</v>
      </c>
      <c r="R112" s="160">
        <f t="shared" si="2"/>
        <v>-0.10183201022735566</v>
      </c>
      <c r="S112" s="160">
        <f t="shared" si="2"/>
        <v>-0.10117404625787629</v>
      </c>
      <c r="T112" s="160">
        <f t="shared" si="2"/>
        <v>1.0013048208396436E-2</v>
      </c>
      <c r="U112" s="160">
        <f t="shared" si="2"/>
        <v>-1.5244661901236412E-2</v>
      </c>
      <c r="V112" s="160">
        <f t="shared" si="2"/>
        <v>-5.8656235710277782E-2</v>
      </c>
      <c r="W112" s="160">
        <f t="shared" si="2"/>
        <v>-1.6626346329193797E-3</v>
      </c>
      <c r="X112" s="160">
        <f t="shared" si="2"/>
        <v>5.027637199325441E-2</v>
      </c>
      <c r="Y112" s="160">
        <f t="shared" si="2"/>
        <v>2.9045290615428154E-2</v>
      </c>
      <c r="Z112" s="160">
        <f t="shared" si="2"/>
        <v>-6.6370198217294618E-2</v>
      </c>
      <c r="AA112" s="160">
        <f t="shared" si="2"/>
        <v>-7.5397497059710994E-2</v>
      </c>
      <c r="AB112" s="160">
        <f t="shared" si="2"/>
        <v>6.8344111985303435E-3</v>
      </c>
      <c r="AC112" s="160">
        <f t="shared" si="2"/>
        <v>-8.4875664964429998E-3</v>
      </c>
      <c r="AD112" s="161">
        <f t="shared" si="2"/>
        <v>-0.13394179886770685</v>
      </c>
    </row>
    <row r="113" spans="14:30" x14ac:dyDescent="0.25">
      <c r="N113" s="127" t="str">
        <f>"Y/Y "&amp;RIGHT(N106,4)</f>
        <v>Y/Y 23Q3</v>
      </c>
      <c r="O113" s="160">
        <f>O100/O96-1</f>
        <v>-2.4309801522400365E-2</v>
      </c>
      <c r="P113" s="160">
        <f t="shared" si="2"/>
        <v>5.0256171549349915E-3</v>
      </c>
      <c r="Q113" s="160">
        <f t="shared" si="2"/>
        <v>1.7987667543961638E-2</v>
      </c>
      <c r="R113" s="160">
        <f t="shared" si="2"/>
        <v>-9.8868364113680163E-2</v>
      </c>
      <c r="S113" s="160">
        <f t="shared" si="2"/>
        <v>-0.13734336634233379</v>
      </c>
      <c r="T113" s="160">
        <f t="shared" si="2"/>
        <v>-1.4644954110824004E-2</v>
      </c>
      <c r="U113" s="160">
        <f t="shared" si="2"/>
        <v>-1.9079887808457818E-2</v>
      </c>
      <c r="V113" s="160">
        <f t="shared" si="2"/>
        <v>-4.5263944725927985E-2</v>
      </c>
      <c r="W113" s="160">
        <f t="shared" si="2"/>
        <v>-2.3908402272797447E-2</v>
      </c>
      <c r="X113" s="160">
        <f t="shared" si="2"/>
        <v>7.9385089635732209E-2</v>
      </c>
      <c r="Y113" s="160">
        <f t="shared" si="2"/>
        <v>3.9014426124466706E-2</v>
      </c>
      <c r="Z113" s="160">
        <f t="shared" si="2"/>
        <v>-3.8697060833362218E-2</v>
      </c>
      <c r="AA113" s="160">
        <f t="shared" si="2"/>
        <v>-3.2393609118100297E-2</v>
      </c>
      <c r="AB113" s="160">
        <f t="shared" si="2"/>
        <v>6.5277725269006215E-3</v>
      </c>
      <c r="AC113" s="160">
        <f t="shared" si="2"/>
        <v>-2.6866552655140929E-2</v>
      </c>
      <c r="AD113" s="161">
        <f t="shared" si="2"/>
        <v>-6.9447707910883949E-2</v>
      </c>
    </row>
    <row r="114" spans="14:30" x14ac:dyDescent="0.25">
      <c r="N114" s="127" t="s">
        <v>139</v>
      </c>
      <c r="O114" s="162">
        <f>RANK(O113,$O113:$AD113)</f>
        <v>9</v>
      </c>
      <c r="P114" s="162">
        <f t="shared" ref="P114:AD114" si="3">RANK(P113,$O113:$AD113)</f>
        <v>5</v>
      </c>
      <c r="Q114" s="162">
        <f t="shared" si="3"/>
        <v>3</v>
      </c>
      <c r="R114" s="162">
        <f t="shared" si="3"/>
        <v>15</v>
      </c>
      <c r="S114" s="162">
        <f t="shared" si="3"/>
        <v>16</v>
      </c>
      <c r="T114" s="162">
        <f t="shared" si="3"/>
        <v>6</v>
      </c>
      <c r="U114" s="162">
        <f t="shared" si="3"/>
        <v>7</v>
      </c>
      <c r="V114" s="162">
        <f t="shared" si="3"/>
        <v>13</v>
      </c>
      <c r="W114" s="162">
        <f t="shared" si="3"/>
        <v>8</v>
      </c>
      <c r="X114" s="162">
        <f t="shared" si="3"/>
        <v>1</v>
      </c>
      <c r="Y114" s="162">
        <f t="shared" si="3"/>
        <v>2</v>
      </c>
      <c r="Z114" s="162">
        <f t="shared" si="3"/>
        <v>12</v>
      </c>
      <c r="AA114" s="162">
        <f t="shared" si="3"/>
        <v>11</v>
      </c>
      <c r="AB114" s="162">
        <f t="shared" si="3"/>
        <v>4</v>
      </c>
      <c r="AC114" s="162">
        <f t="shared" si="3"/>
        <v>10</v>
      </c>
      <c r="AD114" s="163">
        <f t="shared" si="3"/>
        <v>14</v>
      </c>
    </row>
    <row r="115" spans="14:30" x14ac:dyDescent="0.25">
      <c r="N115" s="25">
        <v>46568</v>
      </c>
      <c r="O115" s="61" t="s">
        <v>76</v>
      </c>
      <c r="P115" s="16" t="s">
        <v>76</v>
      </c>
      <c r="Q115" s="16" t="s">
        <v>76</v>
      </c>
      <c r="R115" s="64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  <c r="W115" s="61" t="s">
        <v>76</v>
      </c>
      <c r="X115" s="16" t="s">
        <v>76</v>
      </c>
      <c r="Y115" s="16" t="s">
        <v>76</v>
      </c>
      <c r="Z115" s="64" t="s">
        <v>76</v>
      </c>
      <c r="AA115" s="61" t="s">
        <v>76</v>
      </c>
      <c r="AB115" s="16" t="s">
        <v>76</v>
      </c>
      <c r="AC115" s="16" t="s">
        <v>76</v>
      </c>
      <c r="AD115" s="64" t="s">
        <v>76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0">
    <cfRule type="expression" dxfId="5" priority="2">
      <formula>$O6=""</formula>
    </cfRule>
  </conditionalFormatting>
  <conditionalFormatting sqref="N102:N208">
    <cfRule type="expression" dxfId="4" priority="1">
      <formula>$O102=""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0C75-D973-42D7-89FF-39C4BAACB75B}">
  <sheetPr codeName="Sheet6"/>
  <dimension ref="A1:V167"/>
  <sheetViews>
    <sheetView workbookViewId="0">
      <selection activeCell="K114" sqref="K114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58.505679569599899</v>
      </c>
      <c r="T6" s="16">
        <v>67.921218101400797</v>
      </c>
      <c r="U6" s="16">
        <v>68.771387839344797</v>
      </c>
      <c r="V6" s="64">
        <v>62.461412325296699</v>
      </c>
    </row>
    <row r="7" spans="1:22" x14ac:dyDescent="0.25">
      <c r="A7" s="187" t="s">
        <v>87</v>
      </c>
      <c r="B7" s="187"/>
      <c r="C7" s="187"/>
      <c r="D7" s="187"/>
      <c r="E7" s="187"/>
      <c r="F7" s="187"/>
      <c r="G7" s="76"/>
      <c r="H7" s="187" t="s">
        <v>88</v>
      </c>
      <c r="I7" s="187"/>
      <c r="J7" s="187"/>
      <c r="K7" s="187"/>
      <c r="L7" s="187"/>
      <c r="M7" s="187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62.077466344572002</v>
      </c>
      <c r="T7" s="16">
        <v>70.030970230338099</v>
      </c>
      <c r="U7" s="16">
        <v>67.575439887151006</v>
      </c>
      <c r="V7" s="64">
        <v>63.262113437803997</v>
      </c>
    </row>
    <row r="8" spans="1:22" x14ac:dyDescent="0.25">
      <c r="A8" s="187" t="s">
        <v>74</v>
      </c>
      <c r="B8" s="187"/>
      <c r="C8" s="187"/>
      <c r="D8" s="187"/>
      <c r="E8" s="187"/>
      <c r="F8" s="187"/>
      <c r="H8" s="187" t="s">
        <v>74</v>
      </c>
      <c r="I8" s="187"/>
      <c r="J8" s="187"/>
      <c r="K8" s="187"/>
      <c r="L8" s="187"/>
      <c r="M8" s="187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65.5020645970706</v>
      </c>
      <c r="T8" s="16">
        <v>71.643108966090196</v>
      </c>
      <c r="U8" s="16">
        <v>69.497856143097394</v>
      </c>
      <c r="V8" s="64">
        <v>64.301682952951595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65.250446269725401</v>
      </c>
      <c r="T9" s="16">
        <v>70.554589516582197</v>
      </c>
      <c r="U9" s="16">
        <v>73.973400202898205</v>
      </c>
      <c r="V9" s="64">
        <v>65.219792375918104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65.797107743163707</v>
      </c>
      <c r="T10" s="16">
        <v>70.453111608441603</v>
      </c>
      <c r="U10" s="16">
        <v>76.009294535830094</v>
      </c>
      <c r="V10" s="64">
        <v>67.770031394503604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69.598925488213396</v>
      </c>
      <c r="T11" s="16">
        <v>73.446206562798906</v>
      </c>
      <c r="U11" s="16">
        <v>76.720786345288104</v>
      </c>
      <c r="V11" s="64">
        <v>71.113653811857105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74.649647248788497</v>
      </c>
      <c r="T12" s="16">
        <v>77.601498318585897</v>
      </c>
      <c r="U12" s="16">
        <v>79.172513416109993</v>
      </c>
      <c r="V12" s="64">
        <v>72.698189395970601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77.381737740728894</v>
      </c>
      <c r="T13" s="16">
        <v>79.397595328292994</v>
      </c>
      <c r="U13" s="16">
        <v>81.984562186069994</v>
      </c>
      <c r="V13" s="64">
        <v>73.408066468077195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77.935104890207597</v>
      </c>
      <c r="T14" s="16">
        <v>79.283687957900995</v>
      </c>
      <c r="U14" s="16">
        <v>83.278055308799495</v>
      </c>
      <c r="V14" s="64">
        <v>74.956194390508202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78.3417114341987</v>
      </c>
      <c r="T15" s="16">
        <v>79.495083494676393</v>
      </c>
      <c r="U15" s="16">
        <v>84.492341717142494</v>
      </c>
      <c r="V15" s="64">
        <v>77.440274635090105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79.903575449029503</v>
      </c>
      <c r="T16" s="16">
        <v>81.509848250138702</v>
      </c>
      <c r="U16" s="16">
        <v>84.941890596740507</v>
      </c>
      <c r="V16" s="64">
        <v>80.209583126567196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82.399556568713507</v>
      </c>
      <c r="T17" s="16">
        <v>84.438924154407204</v>
      </c>
      <c r="U17" s="16">
        <v>85.405101945820803</v>
      </c>
      <c r="V17" s="64">
        <v>82.588001510214696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85.4031232352541</v>
      </c>
      <c r="T18" s="16">
        <v>86.875544389038794</v>
      </c>
      <c r="U18" s="16">
        <v>87.642931444737997</v>
      </c>
      <c r="V18" s="64">
        <v>84.965476048421394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89.3163184104029</v>
      </c>
      <c r="T19" s="16">
        <v>87.502488293727097</v>
      </c>
      <c r="U19" s="16">
        <v>91.2436648110329</v>
      </c>
      <c r="V19" s="64">
        <v>86.964202323288603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90.626433792961095</v>
      </c>
      <c r="T20" s="16">
        <v>87.943419894416806</v>
      </c>
      <c r="U20" s="16">
        <v>94.017421972243298</v>
      </c>
      <c r="V20" s="64">
        <v>88.825641272877604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90.337183812536196</v>
      </c>
      <c r="T21" s="16">
        <v>90.861839659313304</v>
      </c>
      <c r="U21" s="16">
        <v>94.861939019665698</v>
      </c>
      <c r="V21" s="64">
        <v>91.500151865713406</v>
      </c>
    </row>
    <row r="22" spans="1:22" x14ac:dyDescent="0.25">
      <c r="N22" s="15">
        <v>36616</v>
      </c>
      <c r="O22" s="77">
        <v>84.867286077803797</v>
      </c>
      <c r="P22" s="62">
        <v>91.4472534099759</v>
      </c>
      <c r="Q22" s="62">
        <v>90.287273772872695</v>
      </c>
      <c r="R22" s="63">
        <v>93.174738652910307</v>
      </c>
      <c r="S22" s="61">
        <v>93.053408663083204</v>
      </c>
      <c r="T22" s="16">
        <v>94.767343433023001</v>
      </c>
      <c r="U22" s="16">
        <v>95.788051855321996</v>
      </c>
      <c r="V22" s="64">
        <v>96.026108522700099</v>
      </c>
    </row>
    <row r="23" spans="1:22" x14ac:dyDescent="0.25">
      <c r="N23" s="15">
        <v>36707</v>
      </c>
      <c r="O23" s="77">
        <v>92.559512785547398</v>
      </c>
      <c r="P23" s="62">
        <v>103.672212196629</v>
      </c>
      <c r="Q23" s="62">
        <v>98.550081395037694</v>
      </c>
      <c r="R23" s="63">
        <v>99.463174936205903</v>
      </c>
      <c r="S23" s="61">
        <v>98.576750919827703</v>
      </c>
      <c r="T23" s="16">
        <v>98.093843062977598</v>
      </c>
      <c r="U23" s="16">
        <v>97.677569036909603</v>
      </c>
      <c r="V23" s="64">
        <v>100.73124605405501</v>
      </c>
    </row>
    <row r="24" spans="1:22" x14ac:dyDescent="0.25">
      <c r="N24" s="15">
        <v>36799</v>
      </c>
      <c r="O24" s="77">
        <v>97.525078659470097</v>
      </c>
      <c r="P24" s="62">
        <v>96.999522513817197</v>
      </c>
      <c r="Q24" s="62">
        <v>99.934075473233506</v>
      </c>
      <c r="R24" s="63">
        <v>100.030105585543</v>
      </c>
      <c r="S24" s="61">
        <v>101.24208948512999</v>
      </c>
      <c r="T24" s="16">
        <v>99.504752213094307</v>
      </c>
      <c r="U24" s="16">
        <v>98.980555622571501</v>
      </c>
      <c r="V24" s="64">
        <v>100.642102939487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87" t="s">
        <v>89</v>
      </c>
      <c r="B26" s="187"/>
      <c r="C26" s="187"/>
      <c r="D26" s="187"/>
      <c r="E26" s="187"/>
      <c r="F26" s="187"/>
      <c r="G26" s="76"/>
      <c r="H26" s="187" t="s">
        <v>90</v>
      </c>
      <c r="I26" s="187"/>
      <c r="J26" s="187"/>
      <c r="K26" s="187"/>
      <c r="L26" s="187"/>
      <c r="M26" s="187"/>
      <c r="N26" s="15">
        <v>36981</v>
      </c>
      <c r="O26" s="77">
        <v>93.760182847857493</v>
      </c>
      <c r="P26" s="62">
        <v>103.074765476103</v>
      </c>
      <c r="Q26" s="62">
        <v>104.176067137012</v>
      </c>
      <c r="R26" s="63">
        <v>103.780846027466</v>
      </c>
      <c r="S26" s="61">
        <v>100.08877404741</v>
      </c>
      <c r="T26" s="16">
        <v>101.52121845877301</v>
      </c>
      <c r="U26" s="16">
        <v>102.20488654802</v>
      </c>
      <c r="V26" s="64">
        <v>104.402427158404</v>
      </c>
    </row>
    <row r="27" spans="1:22" x14ac:dyDescent="0.25">
      <c r="A27" s="187" t="s">
        <v>74</v>
      </c>
      <c r="B27" s="187"/>
      <c r="C27" s="187"/>
      <c r="D27" s="187"/>
      <c r="E27" s="187"/>
      <c r="F27" s="187"/>
      <c r="H27" s="187" t="s">
        <v>74</v>
      </c>
      <c r="I27" s="187"/>
      <c r="J27" s="187"/>
      <c r="K27" s="187"/>
      <c r="L27" s="187"/>
      <c r="M27" s="187"/>
      <c r="N27" s="15">
        <v>37072</v>
      </c>
      <c r="O27" s="77">
        <v>98.571765994456101</v>
      </c>
      <c r="P27" s="62">
        <v>108.764241721296</v>
      </c>
      <c r="Q27" s="62">
        <v>101.78586764854001</v>
      </c>
      <c r="R27" s="63">
        <v>111.572376155348</v>
      </c>
      <c r="S27" s="61">
        <v>102.14461745407</v>
      </c>
      <c r="T27" s="16">
        <v>102.850101425733</v>
      </c>
      <c r="U27" s="16">
        <v>105.251028852373</v>
      </c>
      <c r="V27" s="64">
        <v>110.478082509104</v>
      </c>
    </row>
    <row r="28" spans="1:22" x14ac:dyDescent="0.25">
      <c r="N28" s="15">
        <v>37164</v>
      </c>
      <c r="O28" s="77">
        <v>98.273307927870107</v>
      </c>
      <c r="P28" s="62">
        <v>103.90363164111599</v>
      </c>
      <c r="Q28" s="62">
        <v>105.67601902072499</v>
      </c>
      <c r="R28" s="63">
        <v>113.722238225233</v>
      </c>
      <c r="S28" s="61">
        <v>103.069524036708</v>
      </c>
      <c r="T28" s="16">
        <v>102.736485710625</v>
      </c>
      <c r="U28" s="16">
        <v>107.36502816837501</v>
      </c>
      <c r="V28" s="64">
        <v>112.942574046366</v>
      </c>
    </row>
    <row r="29" spans="1:22" x14ac:dyDescent="0.25">
      <c r="N29" s="15">
        <v>37256</v>
      </c>
      <c r="O29" s="77">
        <v>96.440560855134393</v>
      </c>
      <c r="P29" s="62">
        <v>103.52448780668099</v>
      </c>
      <c r="Q29" s="62">
        <v>104.289407578065</v>
      </c>
      <c r="R29" s="63">
        <v>114.276128436881</v>
      </c>
      <c r="S29" s="61">
        <v>102.60975305943199</v>
      </c>
      <c r="T29" s="16">
        <v>102.738799914509</v>
      </c>
      <c r="U29" s="16">
        <v>108.350183147937</v>
      </c>
      <c r="V29" s="64">
        <v>113.701967393845</v>
      </c>
    </row>
    <row r="30" spans="1:22" x14ac:dyDescent="0.25">
      <c r="N30" s="15">
        <v>37346</v>
      </c>
      <c r="O30" s="77">
        <v>97.869431300438904</v>
      </c>
      <c r="P30" s="62">
        <v>107.24138024829401</v>
      </c>
      <c r="Q30" s="62">
        <v>114.109783653495</v>
      </c>
      <c r="R30" s="63">
        <v>121.54162265013601</v>
      </c>
      <c r="S30" s="61">
        <v>103.545718734427</v>
      </c>
      <c r="T30" s="16">
        <v>103.876532815562</v>
      </c>
      <c r="U30" s="16">
        <v>109.761078595565</v>
      </c>
      <c r="V30" s="64">
        <v>117.31865175962599</v>
      </c>
    </row>
    <row r="31" spans="1:22" x14ac:dyDescent="0.25">
      <c r="N31" s="15">
        <v>37437</v>
      </c>
      <c r="O31" s="77">
        <v>101.366060348502</v>
      </c>
      <c r="P31" s="62">
        <v>107.818700782063</v>
      </c>
      <c r="Q31" s="62">
        <v>114.865055063816</v>
      </c>
      <c r="R31" s="63">
        <v>127.80689877035501</v>
      </c>
      <c r="S31" s="61">
        <v>106.10868697717299</v>
      </c>
      <c r="T31" s="16">
        <v>106.843907096802</v>
      </c>
      <c r="U31" s="16">
        <v>112.39161571440199</v>
      </c>
      <c r="V31" s="64">
        <v>122.83984350918701</v>
      </c>
    </row>
    <row r="32" spans="1:22" x14ac:dyDescent="0.25">
      <c r="N32" s="15">
        <v>37529</v>
      </c>
      <c r="O32" s="77">
        <v>104.499634028486</v>
      </c>
      <c r="P32" s="62">
        <v>111.35243190624099</v>
      </c>
      <c r="Q32" s="62">
        <v>120.402245640601</v>
      </c>
      <c r="R32" s="63">
        <v>132.22639655383</v>
      </c>
      <c r="S32" s="61">
        <v>108.315892191724</v>
      </c>
      <c r="T32" s="16">
        <v>110.66590262836699</v>
      </c>
      <c r="U32" s="16">
        <v>116.484597051656</v>
      </c>
      <c r="V32" s="64">
        <v>127.954068057688</v>
      </c>
    </row>
    <row r="33" spans="1:22" x14ac:dyDescent="0.25">
      <c r="N33" s="15">
        <v>37621</v>
      </c>
      <c r="O33" s="77">
        <v>109.40170899906499</v>
      </c>
      <c r="P33" s="62">
        <v>117.782668690002</v>
      </c>
      <c r="Q33" s="62">
        <v>126.00035805152</v>
      </c>
      <c r="R33" s="63">
        <v>140.764575470837</v>
      </c>
      <c r="S33" s="61">
        <v>109.663497916225</v>
      </c>
      <c r="T33" s="16">
        <v>112.17755258377601</v>
      </c>
      <c r="U33" s="16">
        <v>120.539532788527</v>
      </c>
      <c r="V33" s="64">
        <v>131.62601772765899</v>
      </c>
    </row>
    <row r="34" spans="1:22" x14ac:dyDescent="0.25">
      <c r="N34" s="15">
        <v>37711</v>
      </c>
      <c r="O34" s="77">
        <v>105.815879432911</v>
      </c>
      <c r="P34" s="62">
        <v>117.377601107423</v>
      </c>
      <c r="Q34" s="62">
        <v>125.399139862271</v>
      </c>
      <c r="R34" s="63">
        <v>142.11128158858</v>
      </c>
      <c r="S34" s="61">
        <v>112.46075858686901</v>
      </c>
      <c r="T34" s="16">
        <v>112.34295236256401</v>
      </c>
      <c r="U34" s="16">
        <v>124.75016538193501</v>
      </c>
      <c r="V34" s="64">
        <v>135.92360558829799</v>
      </c>
    </row>
    <row r="35" spans="1:22" x14ac:dyDescent="0.25">
      <c r="N35" s="15">
        <v>37802</v>
      </c>
      <c r="O35" s="77">
        <v>119.00937279601899</v>
      </c>
      <c r="P35" s="62">
        <v>119.53579879507301</v>
      </c>
      <c r="Q35" s="62">
        <v>135.679425727384</v>
      </c>
      <c r="R35" s="63">
        <v>152.773555101277</v>
      </c>
      <c r="S35" s="61">
        <v>116.06871069734299</v>
      </c>
      <c r="T35" s="16">
        <v>113.654111943583</v>
      </c>
      <c r="U35" s="16">
        <v>128.868023467119</v>
      </c>
      <c r="V35" s="64">
        <v>140.97981692033699</v>
      </c>
    </row>
    <row r="36" spans="1:22" x14ac:dyDescent="0.25">
      <c r="N36" s="15">
        <v>37894</v>
      </c>
      <c r="O36" s="77">
        <v>114.036226005266</v>
      </c>
      <c r="P36" s="62">
        <v>116.67263163654</v>
      </c>
      <c r="Q36" s="62">
        <v>146.44615313752399</v>
      </c>
      <c r="R36" s="63">
        <v>160.84153869776199</v>
      </c>
      <c r="S36" s="61">
        <v>118.268903481986</v>
      </c>
      <c r="T36" s="16">
        <v>116.795196468573</v>
      </c>
      <c r="U36" s="16">
        <v>132.55407140114301</v>
      </c>
      <c r="V36" s="64">
        <v>144.01080808918701</v>
      </c>
    </row>
    <row r="37" spans="1:22" x14ac:dyDescent="0.25">
      <c r="N37" s="15">
        <v>37986</v>
      </c>
      <c r="O37" s="77">
        <v>121.701764372718</v>
      </c>
      <c r="P37" s="62">
        <v>126.861055621201</v>
      </c>
      <c r="Q37" s="62">
        <v>146.55451070622701</v>
      </c>
      <c r="R37" s="63">
        <v>161.704239113559</v>
      </c>
      <c r="S37" s="61">
        <v>120.56227346504799</v>
      </c>
      <c r="T37" s="16">
        <v>120.791506304858</v>
      </c>
      <c r="U37" s="16">
        <v>137.70336610369199</v>
      </c>
      <c r="V37" s="64">
        <v>147.042033800301</v>
      </c>
    </row>
    <row r="38" spans="1:22" x14ac:dyDescent="0.25">
      <c r="N38" s="15">
        <v>38077</v>
      </c>
      <c r="O38" s="77">
        <v>133.35465173797101</v>
      </c>
      <c r="P38" s="62">
        <v>129.06527643569501</v>
      </c>
      <c r="Q38" s="62">
        <v>154.85087500443001</v>
      </c>
      <c r="R38" s="63">
        <v>170.16268366252899</v>
      </c>
      <c r="S38" s="61">
        <v>124.95888853245199</v>
      </c>
      <c r="T38" s="16">
        <v>126.84057773705</v>
      </c>
      <c r="U38" s="16">
        <v>144.93708607565699</v>
      </c>
      <c r="V38" s="64">
        <v>154.10135656249099</v>
      </c>
    </row>
    <row r="39" spans="1:22" x14ac:dyDescent="0.25">
      <c r="A39" s="71"/>
      <c r="N39" s="15">
        <v>38168</v>
      </c>
      <c r="O39" s="77">
        <v>124.83110022344501</v>
      </c>
      <c r="P39" s="62">
        <v>134.636513481012</v>
      </c>
      <c r="Q39" s="62">
        <v>164.01712489604699</v>
      </c>
      <c r="R39" s="63">
        <v>175.40544175373</v>
      </c>
      <c r="S39" s="61">
        <v>129.74570363799</v>
      </c>
      <c r="T39" s="16">
        <v>133.788084054547</v>
      </c>
      <c r="U39" s="16">
        <v>151.875718177387</v>
      </c>
      <c r="V39" s="64">
        <v>162.82376326938399</v>
      </c>
    </row>
    <row r="40" spans="1:22" ht="15.75" x14ac:dyDescent="0.25">
      <c r="A40" s="78" t="s">
        <v>41</v>
      </c>
      <c r="N40" s="15">
        <v>38260</v>
      </c>
      <c r="O40" s="77">
        <v>135.786670479859</v>
      </c>
      <c r="P40" s="62">
        <v>140.20923794119699</v>
      </c>
      <c r="Q40" s="62">
        <v>168.83809294517201</v>
      </c>
      <c r="R40" s="63">
        <v>184.20834302799801</v>
      </c>
      <c r="S40" s="61">
        <v>134.16278406072701</v>
      </c>
      <c r="T40" s="16">
        <v>135.20714020163899</v>
      </c>
      <c r="U40" s="16">
        <v>155.21151489188199</v>
      </c>
      <c r="V40" s="64">
        <v>166.85491890796601</v>
      </c>
    </row>
    <row r="41" spans="1:22" x14ac:dyDescent="0.25">
      <c r="N41" s="15">
        <v>38352</v>
      </c>
      <c r="O41" s="77">
        <v>138.944678226923</v>
      </c>
      <c r="P41" s="62">
        <v>140.364405961697</v>
      </c>
      <c r="Q41" s="62">
        <v>172.77919362215201</v>
      </c>
      <c r="R41" s="63">
        <v>187.216045001856</v>
      </c>
      <c r="S41" s="61">
        <v>138.74551998282999</v>
      </c>
      <c r="T41" s="16">
        <v>136.186013413757</v>
      </c>
      <c r="U41" s="16">
        <v>158.87530766268699</v>
      </c>
      <c r="V41" s="64">
        <v>168.60107081571701</v>
      </c>
    </row>
    <row r="42" spans="1:22" x14ac:dyDescent="0.25">
      <c r="N42" s="15">
        <v>38442</v>
      </c>
      <c r="O42" s="77">
        <v>149.490708548257</v>
      </c>
      <c r="P42" s="62">
        <v>148.604363481565</v>
      </c>
      <c r="Q42" s="62">
        <v>188.62678401313099</v>
      </c>
      <c r="R42" s="63">
        <v>197.20357025193701</v>
      </c>
      <c r="S42" s="61">
        <v>144.450823168374</v>
      </c>
      <c r="T42" s="16">
        <v>143.99741332175401</v>
      </c>
      <c r="U42" s="16">
        <v>169.30067251116299</v>
      </c>
      <c r="V42" s="64">
        <v>174.60805856973801</v>
      </c>
    </row>
    <row r="43" spans="1:22" x14ac:dyDescent="0.25">
      <c r="N43" s="15">
        <v>38533</v>
      </c>
      <c r="O43" s="77">
        <v>154.70849514830701</v>
      </c>
      <c r="P43" s="62">
        <v>153.10049957744701</v>
      </c>
      <c r="Q43" s="62">
        <v>201.22445672268699</v>
      </c>
      <c r="R43" s="63">
        <v>200.86651953657699</v>
      </c>
      <c r="S43" s="61">
        <v>151.22494310900001</v>
      </c>
      <c r="T43" s="16">
        <v>153.11672153490301</v>
      </c>
      <c r="U43" s="16">
        <v>181.78999966562199</v>
      </c>
      <c r="V43" s="64">
        <v>184.26301141328099</v>
      </c>
    </row>
    <row r="44" spans="1:22" x14ac:dyDescent="0.25">
      <c r="N44" s="15">
        <v>38625</v>
      </c>
      <c r="O44" s="77">
        <v>157.68826094417699</v>
      </c>
      <c r="P44" s="62">
        <v>154.59599865298799</v>
      </c>
      <c r="Q44" s="62">
        <v>204.92656838988799</v>
      </c>
      <c r="R44" s="63">
        <v>210.99426948734501</v>
      </c>
      <c r="S44" s="61">
        <v>155.84914461947699</v>
      </c>
      <c r="T44" s="16">
        <v>156.49913855834399</v>
      </c>
      <c r="U44" s="16">
        <v>182.82889892826401</v>
      </c>
      <c r="V44" s="64">
        <v>190.488340264058</v>
      </c>
    </row>
    <row r="45" spans="1:22" x14ac:dyDescent="0.25">
      <c r="N45" s="15">
        <v>38717</v>
      </c>
      <c r="O45" s="77">
        <v>165.328509951321</v>
      </c>
      <c r="P45" s="62">
        <v>165.38150259084</v>
      </c>
      <c r="Q45" s="62">
        <v>201.296606128229</v>
      </c>
      <c r="R45" s="63">
        <v>208.30794972453299</v>
      </c>
      <c r="S45" s="61">
        <v>158.417635877534</v>
      </c>
      <c r="T45" s="16">
        <v>158.56376781931399</v>
      </c>
      <c r="U45" s="16">
        <v>180.776770739944</v>
      </c>
      <c r="V45" s="64">
        <v>191.28149681255499</v>
      </c>
    </row>
    <row r="46" spans="1:22" x14ac:dyDescent="0.25">
      <c r="N46" s="15">
        <v>38807</v>
      </c>
      <c r="O46" s="77">
        <v>169.172932789566</v>
      </c>
      <c r="P46" s="62">
        <v>173.71726762190599</v>
      </c>
      <c r="Q46" s="62">
        <v>212.261891534375</v>
      </c>
      <c r="R46" s="63">
        <v>223.35258341136301</v>
      </c>
      <c r="S46" s="61">
        <v>161.74979461232101</v>
      </c>
      <c r="T46" s="16">
        <v>163.53472194649601</v>
      </c>
      <c r="U46" s="16">
        <v>187.293743278823</v>
      </c>
      <c r="V46" s="64">
        <v>190.81681060023499</v>
      </c>
    </row>
    <row r="47" spans="1:22" x14ac:dyDescent="0.25">
      <c r="N47" s="15">
        <v>38898</v>
      </c>
      <c r="O47" s="77">
        <v>184.00079429503799</v>
      </c>
      <c r="P47" s="62">
        <v>173.46380900239899</v>
      </c>
      <c r="Q47" s="62">
        <v>224.39679961621701</v>
      </c>
      <c r="R47" s="63">
        <v>213.96474348282399</v>
      </c>
      <c r="S47" s="61">
        <v>165.53368124651001</v>
      </c>
      <c r="T47" s="16">
        <v>168.29981078688499</v>
      </c>
      <c r="U47" s="16">
        <v>193.25018639439199</v>
      </c>
      <c r="V47" s="64">
        <v>189.386067115712</v>
      </c>
    </row>
    <row r="48" spans="1:22" x14ac:dyDescent="0.25">
      <c r="N48" s="15">
        <v>38990</v>
      </c>
      <c r="O48" s="77">
        <v>171.93709691881301</v>
      </c>
      <c r="P48" s="62">
        <v>183.100939058715</v>
      </c>
      <c r="Q48" s="62">
        <v>217.821864872362</v>
      </c>
      <c r="R48" s="63">
        <v>213.967003758179</v>
      </c>
      <c r="S48" s="61">
        <v>165.873290396382</v>
      </c>
      <c r="T48" s="16">
        <v>171.39020628239899</v>
      </c>
      <c r="U48" s="16">
        <v>189.53663538703401</v>
      </c>
      <c r="V48" s="64">
        <v>187.02272350836401</v>
      </c>
    </row>
    <row r="49" spans="14:22" x14ac:dyDescent="0.25">
      <c r="N49" s="15">
        <v>39082</v>
      </c>
      <c r="O49" s="77">
        <v>188.50871823579399</v>
      </c>
      <c r="P49" s="62">
        <v>186.188874274993</v>
      </c>
      <c r="Q49" s="62">
        <v>218.09518292771199</v>
      </c>
      <c r="R49" s="63">
        <v>213.665285620498</v>
      </c>
      <c r="S49" s="61">
        <v>164.74356358263401</v>
      </c>
      <c r="T49" s="16">
        <v>173.46989341097901</v>
      </c>
      <c r="U49" s="16">
        <v>187.00822377229599</v>
      </c>
      <c r="V49" s="64">
        <v>187.33457180845801</v>
      </c>
    </row>
    <row r="50" spans="14:22" x14ac:dyDescent="0.25">
      <c r="N50" s="15">
        <v>39172</v>
      </c>
      <c r="O50" s="77">
        <v>183.69942482052701</v>
      </c>
      <c r="P50" s="62">
        <v>192.12301017063101</v>
      </c>
      <c r="Q50" s="62">
        <v>229.33400836153899</v>
      </c>
      <c r="R50" s="63">
        <v>217.129931821969</v>
      </c>
      <c r="S50" s="61">
        <v>168.32362045833301</v>
      </c>
      <c r="T50" s="16">
        <v>175.698229842204</v>
      </c>
      <c r="U50" s="16">
        <v>193.67985533568901</v>
      </c>
      <c r="V50" s="64">
        <v>192.416844793775</v>
      </c>
    </row>
    <row r="51" spans="14:22" x14ac:dyDescent="0.25">
      <c r="N51" s="15">
        <v>39263</v>
      </c>
      <c r="O51" s="77">
        <v>199.015923802419</v>
      </c>
      <c r="P51" s="62">
        <v>188.77533537362601</v>
      </c>
      <c r="Q51" s="62">
        <v>235.95101036659901</v>
      </c>
      <c r="R51" s="63">
        <v>229.03962356781</v>
      </c>
      <c r="S51" s="61">
        <v>174.864094254463</v>
      </c>
      <c r="T51" s="16">
        <v>178.65606073063199</v>
      </c>
      <c r="U51" s="16">
        <v>199.060520797084</v>
      </c>
      <c r="V51" s="64">
        <v>197.078319781706</v>
      </c>
    </row>
    <row r="52" spans="14:22" x14ac:dyDescent="0.25">
      <c r="N52" s="15">
        <v>39355</v>
      </c>
      <c r="O52" s="77">
        <v>193.12322134100799</v>
      </c>
      <c r="P52" s="62">
        <v>187.86221923709101</v>
      </c>
      <c r="Q52" s="62">
        <v>249.30669890967599</v>
      </c>
      <c r="R52" s="63">
        <v>233.374353934786</v>
      </c>
      <c r="S52" s="61">
        <v>172.45222502132901</v>
      </c>
      <c r="T52" s="16">
        <v>179.14462412250001</v>
      </c>
      <c r="U52" s="16">
        <v>194.24487096488201</v>
      </c>
      <c r="V52" s="64">
        <v>190.10353063934301</v>
      </c>
    </row>
    <row r="53" spans="14:22" x14ac:dyDescent="0.25">
      <c r="N53" s="15">
        <v>39447</v>
      </c>
      <c r="O53" s="77">
        <v>188.965687600449</v>
      </c>
      <c r="P53" s="62">
        <v>200.94853328361199</v>
      </c>
      <c r="Q53" s="62">
        <v>228.269084196108</v>
      </c>
      <c r="R53" s="63">
        <v>217.599140773492</v>
      </c>
      <c r="S53" s="61">
        <v>165.40721321499001</v>
      </c>
      <c r="T53" s="16">
        <v>176.05607473962601</v>
      </c>
      <c r="U53" s="16">
        <v>187.11565204761899</v>
      </c>
      <c r="V53" s="64">
        <v>179.658244282288</v>
      </c>
    </row>
    <row r="54" spans="14:22" x14ac:dyDescent="0.25">
      <c r="N54" s="15">
        <v>39538</v>
      </c>
      <c r="O54" s="77">
        <v>186.137211262569</v>
      </c>
      <c r="P54" s="62">
        <v>192.76238796478401</v>
      </c>
      <c r="Q54" s="62">
        <v>229.76907510197699</v>
      </c>
      <c r="R54" s="63">
        <v>212.01128070829699</v>
      </c>
      <c r="S54" s="61">
        <v>163.77635571663799</v>
      </c>
      <c r="T54" s="16">
        <v>173.026845621322</v>
      </c>
      <c r="U54" s="16">
        <v>184.35124168720901</v>
      </c>
      <c r="V54" s="64">
        <v>176.143623881282</v>
      </c>
    </row>
    <row r="55" spans="14:22" x14ac:dyDescent="0.25">
      <c r="N55" s="15">
        <v>39629</v>
      </c>
      <c r="O55" s="77">
        <v>189.49169296078199</v>
      </c>
      <c r="P55" s="62">
        <v>190.01078991850099</v>
      </c>
      <c r="Q55" s="62">
        <v>234.00152979741901</v>
      </c>
      <c r="R55" s="63">
        <v>209.23782622941701</v>
      </c>
      <c r="S55" s="61">
        <v>163.281463473222</v>
      </c>
      <c r="T55" s="16">
        <v>172.27008738571701</v>
      </c>
      <c r="U55" s="16">
        <v>181.36586866689001</v>
      </c>
      <c r="V55" s="64">
        <v>175.06459328649501</v>
      </c>
    </row>
    <row r="56" spans="14:22" x14ac:dyDescent="0.25">
      <c r="N56" s="15">
        <v>39721</v>
      </c>
      <c r="O56" s="77">
        <v>196.11353530583199</v>
      </c>
      <c r="P56" s="62">
        <v>194.85924095881899</v>
      </c>
      <c r="Q56" s="62">
        <v>210.562712051689</v>
      </c>
      <c r="R56" s="63">
        <v>212.44817516532001</v>
      </c>
      <c r="S56" s="61">
        <v>154.39127625973501</v>
      </c>
      <c r="T56" s="16">
        <v>166.34739815740099</v>
      </c>
      <c r="U56" s="16">
        <v>169.26949241130399</v>
      </c>
      <c r="V56" s="64">
        <v>167.16077846227299</v>
      </c>
    </row>
    <row r="57" spans="14:22" x14ac:dyDescent="0.25">
      <c r="N57" s="15">
        <v>39813</v>
      </c>
      <c r="O57" s="77">
        <v>172.47744914405001</v>
      </c>
      <c r="P57" s="62">
        <v>173.01674175014699</v>
      </c>
      <c r="Q57" s="62">
        <v>224.706729328568</v>
      </c>
      <c r="R57" s="63">
        <v>216.22893104416201</v>
      </c>
      <c r="S57" s="61">
        <v>142.07700139946499</v>
      </c>
      <c r="T57" s="16">
        <v>154.95835905822</v>
      </c>
      <c r="U57" s="16">
        <v>156.73091532916001</v>
      </c>
      <c r="V57" s="64">
        <v>157.061568961234</v>
      </c>
    </row>
    <row r="58" spans="14:22" x14ac:dyDescent="0.25">
      <c r="N58" s="15">
        <v>39903</v>
      </c>
      <c r="O58" s="77">
        <v>153.16921858412201</v>
      </c>
      <c r="P58" s="62">
        <v>159.03730709903201</v>
      </c>
      <c r="Q58" s="62">
        <v>197.953528591029</v>
      </c>
      <c r="R58" s="63">
        <v>198.36828976204899</v>
      </c>
      <c r="S58" s="61">
        <v>131.30704310140999</v>
      </c>
      <c r="T58" s="16">
        <v>143.04874204089401</v>
      </c>
      <c r="U58" s="16">
        <v>151.75133736644</v>
      </c>
      <c r="V58" s="64">
        <v>149.19107102985799</v>
      </c>
    </row>
    <row r="59" spans="14:22" x14ac:dyDescent="0.25">
      <c r="N59" s="15">
        <v>39994</v>
      </c>
      <c r="O59" s="77">
        <v>143.05316979061399</v>
      </c>
      <c r="P59" s="62">
        <v>153.75819931062301</v>
      </c>
      <c r="Q59" s="62">
        <v>199.47497586811099</v>
      </c>
      <c r="R59" s="63">
        <v>194.67058552575801</v>
      </c>
      <c r="S59" s="61">
        <v>121.765225562891</v>
      </c>
      <c r="T59" s="16">
        <v>135.374147929782</v>
      </c>
      <c r="U59" s="16">
        <v>149.20327301576199</v>
      </c>
      <c r="V59" s="64">
        <v>138.42095188329</v>
      </c>
    </row>
    <row r="60" spans="14:22" x14ac:dyDescent="0.25">
      <c r="N60" s="15">
        <v>40086</v>
      </c>
      <c r="O60" s="77">
        <v>137.208479694619</v>
      </c>
      <c r="P60" s="62">
        <v>142.062055238265</v>
      </c>
      <c r="Q60" s="62">
        <v>183.814397105551</v>
      </c>
      <c r="R60" s="63">
        <v>179.83332402331601</v>
      </c>
      <c r="S60" s="61">
        <v>120.374206808395</v>
      </c>
      <c r="T60" s="16">
        <v>133.38279849917501</v>
      </c>
      <c r="U60" s="16">
        <v>145.740849570915</v>
      </c>
      <c r="V60" s="64">
        <v>128.88464598885801</v>
      </c>
    </row>
    <row r="61" spans="14:22" x14ac:dyDescent="0.25">
      <c r="N61" s="15">
        <v>40178</v>
      </c>
      <c r="O61" s="77">
        <v>128.02621829116899</v>
      </c>
      <c r="P61" s="62">
        <v>138.849844135279</v>
      </c>
      <c r="Q61" s="62">
        <v>177.190635319829</v>
      </c>
      <c r="R61" s="63">
        <v>160.94470972059099</v>
      </c>
      <c r="S61" s="61">
        <v>121.87434577643</v>
      </c>
      <c r="T61" s="16">
        <v>130.78152921499401</v>
      </c>
      <c r="U61" s="16">
        <v>141.38240479126901</v>
      </c>
      <c r="V61" s="64">
        <v>125.58877682392</v>
      </c>
    </row>
    <row r="62" spans="14:22" x14ac:dyDescent="0.25">
      <c r="N62" s="15">
        <v>40268</v>
      </c>
      <c r="O62" s="77">
        <v>142.51562464277799</v>
      </c>
      <c r="P62" s="62">
        <v>130.794018322585</v>
      </c>
      <c r="Q62" s="62">
        <v>191.003555602413</v>
      </c>
      <c r="R62" s="63">
        <v>176.47375412155401</v>
      </c>
      <c r="S62" s="61">
        <v>118.059846091249</v>
      </c>
      <c r="T62" s="16">
        <v>128.285565096243</v>
      </c>
      <c r="U62" s="16">
        <v>137.13176462666999</v>
      </c>
      <c r="V62" s="64">
        <v>126.69608464013299</v>
      </c>
    </row>
    <row r="63" spans="14:22" x14ac:dyDescent="0.25">
      <c r="N63" s="15">
        <v>40359</v>
      </c>
      <c r="O63" s="77">
        <v>133.87900981038501</v>
      </c>
      <c r="P63" s="62">
        <v>139.16924652803499</v>
      </c>
      <c r="Q63" s="62">
        <v>158.61808027211799</v>
      </c>
      <c r="R63" s="63">
        <v>165.26220519899499</v>
      </c>
      <c r="S63" s="61">
        <v>112.67554464349401</v>
      </c>
      <c r="T63" s="16">
        <v>128.973942647016</v>
      </c>
      <c r="U63" s="16">
        <v>132.14906664321401</v>
      </c>
      <c r="V63" s="64">
        <v>126.425167013299</v>
      </c>
    </row>
    <row r="64" spans="14:22" x14ac:dyDescent="0.25">
      <c r="N64" s="15">
        <v>40451</v>
      </c>
      <c r="O64" s="77">
        <v>130.84832618988801</v>
      </c>
      <c r="P64" s="62">
        <v>120.73767530663601</v>
      </c>
      <c r="Q64" s="62">
        <v>169.039284533488</v>
      </c>
      <c r="R64" s="63">
        <v>178.41612279610399</v>
      </c>
      <c r="S64" s="61">
        <v>110.38892325215799</v>
      </c>
      <c r="T64" s="16">
        <v>125.29396341287</v>
      </c>
      <c r="U64" s="16">
        <v>131.90000881247201</v>
      </c>
      <c r="V64" s="64">
        <v>126.18971115556199</v>
      </c>
    </row>
    <row r="65" spans="14:22" x14ac:dyDescent="0.25">
      <c r="N65" s="15">
        <v>40543</v>
      </c>
      <c r="O65" s="77">
        <v>137.991639290439</v>
      </c>
      <c r="P65" s="62">
        <v>138.21349923525699</v>
      </c>
      <c r="Q65" s="62">
        <v>174.45699306623499</v>
      </c>
      <c r="R65" s="63">
        <v>180.11535364394101</v>
      </c>
      <c r="S65" s="61">
        <v>108.78908862157201</v>
      </c>
      <c r="T65" s="16">
        <v>118.569679134862</v>
      </c>
      <c r="U65" s="16">
        <v>133.57875808658599</v>
      </c>
      <c r="V65" s="64">
        <v>128.19807327031299</v>
      </c>
    </row>
    <row r="66" spans="14:22" x14ac:dyDescent="0.25">
      <c r="N66" s="15">
        <v>40633</v>
      </c>
      <c r="O66" s="77">
        <v>129.92940885072301</v>
      </c>
      <c r="P66" s="62">
        <v>121.79600484623001</v>
      </c>
      <c r="Q66" s="62">
        <v>179.831647170802</v>
      </c>
      <c r="R66" s="63">
        <v>174.31793137433399</v>
      </c>
      <c r="S66" s="61">
        <v>106.84169716419601</v>
      </c>
      <c r="T66" s="16">
        <v>118.632009759461</v>
      </c>
      <c r="U66" s="16">
        <v>131.727564863476</v>
      </c>
      <c r="V66" s="64">
        <v>132.13934933815699</v>
      </c>
    </row>
    <row r="67" spans="14:22" x14ac:dyDescent="0.25">
      <c r="N67" s="15">
        <v>40724</v>
      </c>
      <c r="O67" s="77">
        <v>140.33780065336899</v>
      </c>
      <c r="P67" s="62">
        <v>134.62519938945599</v>
      </c>
      <c r="Q67" s="62">
        <v>168.90435574699001</v>
      </c>
      <c r="R67" s="63">
        <v>184.101278045101</v>
      </c>
      <c r="S67" s="61">
        <v>108.046052898147</v>
      </c>
      <c r="T67" s="16">
        <v>123.944691500874</v>
      </c>
      <c r="U67" s="16">
        <v>129.806983159655</v>
      </c>
      <c r="V67" s="64">
        <v>137.11137100892799</v>
      </c>
    </row>
    <row r="68" spans="14:22" x14ac:dyDescent="0.25">
      <c r="N68" s="15">
        <v>40816</v>
      </c>
      <c r="O68" s="77">
        <v>135.31872458315999</v>
      </c>
      <c r="P68" s="62">
        <v>135.72706109043</v>
      </c>
      <c r="Q68" s="62">
        <v>178.59452049984299</v>
      </c>
      <c r="R68" s="63">
        <v>187.93820098647501</v>
      </c>
      <c r="S68" s="61">
        <v>109.480168828635</v>
      </c>
      <c r="T68" s="16">
        <v>123.656459592289</v>
      </c>
      <c r="U68" s="16">
        <v>130.27387292162001</v>
      </c>
      <c r="V68" s="64">
        <v>141.436870962162</v>
      </c>
    </row>
    <row r="69" spans="14:22" x14ac:dyDescent="0.25">
      <c r="N69" s="15">
        <v>40908</v>
      </c>
      <c r="O69" s="77">
        <v>142.54424279977701</v>
      </c>
      <c r="P69" s="62">
        <v>128.18948267558599</v>
      </c>
      <c r="Q69" s="62">
        <v>180.08162714724801</v>
      </c>
      <c r="R69" s="63">
        <v>193.14207352614801</v>
      </c>
      <c r="S69" s="61">
        <v>108.13303691197299</v>
      </c>
      <c r="T69" s="16">
        <v>119.166663661036</v>
      </c>
      <c r="U69" s="16">
        <v>130.92109509568101</v>
      </c>
      <c r="V69" s="64">
        <v>144.044646716394</v>
      </c>
    </row>
    <row r="70" spans="14:22" x14ac:dyDescent="0.25">
      <c r="N70" s="15">
        <v>40999</v>
      </c>
      <c r="O70" s="77">
        <v>125.003592736785</v>
      </c>
      <c r="P70" s="62">
        <v>135.59918039283099</v>
      </c>
      <c r="Q70" s="62">
        <v>183.01543852559101</v>
      </c>
      <c r="R70" s="63">
        <v>194.98936550096701</v>
      </c>
      <c r="S70" s="61">
        <v>106.95562859086399</v>
      </c>
      <c r="T70" s="16">
        <v>118.654378056024</v>
      </c>
      <c r="U70" s="16">
        <v>131.100254297714</v>
      </c>
      <c r="V70" s="64">
        <v>146.165183058606</v>
      </c>
    </row>
    <row r="71" spans="14:22" x14ac:dyDescent="0.25">
      <c r="N71" s="15">
        <v>41090</v>
      </c>
      <c r="O71" s="77">
        <v>151.73972657342901</v>
      </c>
      <c r="P71" s="62">
        <v>125.54083701434401</v>
      </c>
      <c r="Q71" s="62">
        <v>191.715549039156</v>
      </c>
      <c r="R71" s="63">
        <v>202.24239445144499</v>
      </c>
      <c r="S71" s="61">
        <v>107.60494228299</v>
      </c>
      <c r="T71" s="16">
        <v>120.693418286718</v>
      </c>
      <c r="U71" s="16">
        <v>133.05652337316999</v>
      </c>
      <c r="V71" s="64">
        <v>149.995059270002</v>
      </c>
    </row>
    <row r="72" spans="14:22" x14ac:dyDescent="0.25">
      <c r="N72" s="15">
        <v>41182</v>
      </c>
      <c r="O72" s="77">
        <v>145.07667678607899</v>
      </c>
      <c r="P72" s="62">
        <v>126.85122377694699</v>
      </c>
      <c r="Q72" s="62">
        <v>185.44174727888799</v>
      </c>
      <c r="R72" s="63">
        <v>197.51228194633401</v>
      </c>
      <c r="S72" s="61">
        <v>110.131767042996</v>
      </c>
      <c r="T72" s="16">
        <v>123.74398891633901</v>
      </c>
      <c r="U72" s="16">
        <v>136.07063135360099</v>
      </c>
      <c r="V72" s="64">
        <v>155.589379539128</v>
      </c>
    </row>
    <row r="73" spans="14:22" x14ac:dyDescent="0.25">
      <c r="N73" s="15">
        <v>41274</v>
      </c>
      <c r="O73" s="77">
        <v>153.021265259964</v>
      </c>
      <c r="P73" s="62">
        <v>140.93881343796599</v>
      </c>
      <c r="Q73" s="62">
        <v>194.97835368029001</v>
      </c>
      <c r="R73" s="63">
        <v>208.55157368717499</v>
      </c>
      <c r="S73" s="61">
        <v>112.44245771811801</v>
      </c>
      <c r="T73" s="16">
        <v>124.708918905451</v>
      </c>
      <c r="U73" s="16">
        <v>137.75011428837399</v>
      </c>
      <c r="V73" s="64">
        <v>159.75252848004499</v>
      </c>
    </row>
    <row r="74" spans="14:22" x14ac:dyDescent="0.25">
      <c r="N74" s="15">
        <v>41364</v>
      </c>
      <c r="O74" s="77">
        <v>148.33881521634601</v>
      </c>
      <c r="P74" s="62">
        <v>124.741553915664</v>
      </c>
      <c r="Q74" s="62">
        <v>193.527142440559</v>
      </c>
      <c r="R74" s="63">
        <v>213.01497863351</v>
      </c>
      <c r="S74" s="61">
        <v>114.318832319484</v>
      </c>
      <c r="T74" s="16">
        <v>125.26263994219801</v>
      </c>
      <c r="U74" s="16">
        <v>140.98372623826</v>
      </c>
      <c r="V74" s="64">
        <v>163.45486968054701</v>
      </c>
    </row>
    <row r="75" spans="14:22" x14ac:dyDescent="0.25">
      <c r="N75" s="15">
        <v>41455</v>
      </c>
      <c r="O75" s="77">
        <v>161.58306218260199</v>
      </c>
      <c r="P75" s="62">
        <v>134.105384457426</v>
      </c>
      <c r="Q75" s="62">
        <v>204.77255559786201</v>
      </c>
      <c r="R75" s="63">
        <v>225.63653927511299</v>
      </c>
      <c r="S75" s="61">
        <v>116.824874021631</v>
      </c>
      <c r="T75" s="16">
        <v>129.06848769087799</v>
      </c>
      <c r="U75" s="16">
        <v>148.61861171304599</v>
      </c>
      <c r="V75" s="64">
        <v>170.40323269702299</v>
      </c>
    </row>
    <row r="76" spans="14:22" x14ac:dyDescent="0.25">
      <c r="N76" s="15">
        <v>41547</v>
      </c>
      <c r="O76" s="77">
        <v>153.80737782258601</v>
      </c>
      <c r="P76" s="62">
        <v>140.747374912558</v>
      </c>
      <c r="Q76" s="62">
        <v>215.68585318010901</v>
      </c>
      <c r="R76" s="63">
        <v>232.275322231378</v>
      </c>
      <c r="S76" s="61">
        <v>119.24409804875999</v>
      </c>
      <c r="T76" s="16">
        <v>133.633346987804</v>
      </c>
      <c r="U76" s="16">
        <v>151.789291563912</v>
      </c>
      <c r="V76" s="64">
        <v>177.14589167848001</v>
      </c>
    </row>
    <row r="77" spans="14:22" x14ac:dyDescent="0.25">
      <c r="N77" s="15">
        <v>41639</v>
      </c>
      <c r="O77" s="77">
        <v>160.486743960675</v>
      </c>
      <c r="P77" s="62">
        <v>144.61762776904499</v>
      </c>
      <c r="Q77" s="62">
        <v>222.50904178636901</v>
      </c>
      <c r="R77" s="63">
        <v>243.43291746791101</v>
      </c>
      <c r="S77" s="61">
        <v>121.229476485112</v>
      </c>
      <c r="T77" s="16">
        <v>136.11807289158401</v>
      </c>
      <c r="U77" s="16">
        <v>150.103519733279</v>
      </c>
      <c r="V77" s="64">
        <v>180.751865152389</v>
      </c>
    </row>
    <row r="78" spans="14:22" x14ac:dyDescent="0.25">
      <c r="N78" s="15">
        <v>41729</v>
      </c>
      <c r="O78" s="77">
        <v>164.809448442475</v>
      </c>
      <c r="P78" s="62">
        <v>153.398342285409</v>
      </c>
      <c r="Q78" s="62">
        <v>227.56484442257499</v>
      </c>
      <c r="R78" s="63">
        <v>252.10505410219599</v>
      </c>
      <c r="S78" s="61">
        <v>124.771912063253</v>
      </c>
      <c r="T78" s="16">
        <v>140.23956056959</v>
      </c>
      <c r="U78" s="16">
        <v>152.983987163585</v>
      </c>
      <c r="V78" s="64">
        <v>186.920935357448</v>
      </c>
    </row>
    <row r="79" spans="14:22" x14ac:dyDescent="0.25">
      <c r="N79" s="15">
        <v>41820</v>
      </c>
      <c r="O79" s="77">
        <v>171.67813978724999</v>
      </c>
      <c r="P79" s="62">
        <v>149.65173726241801</v>
      </c>
      <c r="Q79" s="62">
        <v>230.08913765875499</v>
      </c>
      <c r="R79" s="63">
        <v>261.71220222544702</v>
      </c>
      <c r="S79" s="61">
        <v>130.31706477082</v>
      </c>
      <c r="T79" s="16">
        <v>146.844391977101</v>
      </c>
      <c r="U79" s="16">
        <v>159.959160981911</v>
      </c>
      <c r="V79" s="64">
        <v>197.98372165215699</v>
      </c>
    </row>
    <row r="80" spans="14:22" x14ac:dyDescent="0.25">
      <c r="N80" s="15">
        <v>41912</v>
      </c>
      <c r="O80" s="77">
        <v>179.98862895315099</v>
      </c>
      <c r="P80" s="62">
        <v>165.679896152033</v>
      </c>
      <c r="Q80" s="62">
        <v>236.48968910065301</v>
      </c>
      <c r="R80" s="63">
        <v>260.59857918326998</v>
      </c>
      <c r="S80" s="61">
        <v>132.602499608274</v>
      </c>
      <c r="T80" s="16">
        <v>150.43851805842201</v>
      </c>
      <c r="U80" s="16">
        <v>164.55508638191901</v>
      </c>
      <c r="V80" s="64">
        <v>203.56085180855999</v>
      </c>
    </row>
    <row r="81" spans="14:22" x14ac:dyDescent="0.25">
      <c r="N81" s="15">
        <v>42004</v>
      </c>
      <c r="O81" s="77">
        <v>184.34712265651299</v>
      </c>
      <c r="P81" s="62">
        <v>162.197647903503</v>
      </c>
      <c r="Q81" s="62">
        <v>252.33934361841</v>
      </c>
      <c r="R81" s="63">
        <v>284.24538608956499</v>
      </c>
      <c r="S81" s="61">
        <v>133.03888129505901</v>
      </c>
      <c r="T81" s="16">
        <v>151.510060073061</v>
      </c>
      <c r="U81" s="16">
        <v>165.84625207769301</v>
      </c>
      <c r="V81" s="64">
        <v>203.27476730160799</v>
      </c>
    </row>
    <row r="82" spans="14:22" x14ac:dyDescent="0.25">
      <c r="N82" s="15">
        <v>42094</v>
      </c>
      <c r="O82" s="77">
        <v>177.28074418953</v>
      </c>
      <c r="P82" s="62">
        <v>165.201230148089</v>
      </c>
      <c r="Q82" s="62">
        <v>252.77122244947699</v>
      </c>
      <c r="R82" s="63">
        <v>286.28314880827497</v>
      </c>
      <c r="S82" s="61">
        <v>137.383318781925</v>
      </c>
      <c r="T82" s="16">
        <v>155.352217755829</v>
      </c>
      <c r="U82" s="16">
        <v>168.69580574868999</v>
      </c>
      <c r="V82" s="64">
        <v>208.548284787272</v>
      </c>
    </row>
    <row r="83" spans="14:22" x14ac:dyDescent="0.25">
      <c r="N83" s="15">
        <v>42185</v>
      </c>
      <c r="O83" s="77">
        <v>187.06646456066699</v>
      </c>
      <c r="P83" s="62">
        <v>174.21005956572699</v>
      </c>
      <c r="Q83" s="62">
        <v>249.730794766983</v>
      </c>
      <c r="R83" s="63">
        <v>289.153383865362</v>
      </c>
      <c r="S83" s="61">
        <v>143.07365012486099</v>
      </c>
      <c r="T83" s="16">
        <v>162.11614620575199</v>
      </c>
      <c r="U83" s="16">
        <v>172.269407250478</v>
      </c>
      <c r="V83" s="64">
        <v>220.362839092966</v>
      </c>
    </row>
    <row r="84" spans="14:22" x14ac:dyDescent="0.25">
      <c r="N84" s="15">
        <v>42277</v>
      </c>
      <c r="O84" s="77">
        <v>192.88596689021901</v>
      </c>
      <c r="P84" s="62">
        <v>179.61572713205899</v>
      </c>
      <c r="Q84" s="62">
        <v>265.73014252070499</v>
      </c>
      <c r="R84" s="63">
        <v>307.14535757434498</v>
      </c>
      <c r="S84" s="61">
        <v>143.48471576719501</v>
      </c>
      <c r="T84" s="16">
        <v>164.608120261593</v>
      </c>
      <c r="U84" s="16">
        <v>173.657420450583</v>
      </c>
      <c r="V84" s="64">
        <v>226.04261401697801</v>
      </c>
    </row>
    <row r="85" spans="14:22" x14ac:dyDescent="0.25">
      <c r="N85" s="15">
        <v>42369</v>
      </c>
      <c r="O85" s="77">
        <v>186.826984503463</v>
      </c>
      <c r="P85" s="62">
        <v>176.844036582119</v>
      </c>
      <c r="Q85" s="62">
        <v>267.63503483319499</v>
      </c>
      <c r="R85" s="63">
        <v>303.967652723632</v>
      </c>
      <c r="S85" s="61">
        <v>142.05812686669299</v>
      </c>
      <c r="T85" s="16">
        <v>164.00443103974999</v>
      </c>
      <c r="U85" s="16">
        <v>174.88257590029201</v>
      </c>
      <c r="V85" s="64">
        <v>225.65555865944199</v>
      </c>
    </row>
    <row r="86" spans="14:22" x14ac:dyDescent="0.25">
      <c r="N86" s="15">
        <v>42460</v>
      </c>
      <c r="O86" s="77">
        <v>199.536006936202</v>
      </c>
      <c r="P86" s="62">
        <v>183.97642863329</v>
      </c>
      <c r="Q86" s="62">
        <v>274.25787823263602</v>
      </c>
      <c r="R86" s="63">
        <v>308.02184746837497</v>
      </c>
      <c r="S86" s="61">
        <v>144.72258397831999</v>
      </c>
      <c r="T86" s="16">
        <v>169.750389375721</v>
      </c>
      <c r="U86" s="16">
        <v>178.91288063582701</v>
      </c>
      <c r="V86" s="64">
        <v>233.00210832221899</v>
      </c>
    </row>
    <row r="87" spans="14:22" x14ac:dyDescent="0.25">
      <c r="N87" s="15">
        <v>42551</v>
      </c>
      <c r="O87" s="77">
        <v>204.774195189349</v>
      </c>
      <c r="P87" s="62">
        <v>189.50305430806401</v>
      </c>
      <c r="Q87" s="62">
        <v>279.96475594765502</v>
      </c>
      <c r="R87" s="63">
        <v>341.81746479160802</v>
      </c>
      <c r="S87" s="61">
        <v>149.05935377294199</v>
      </c>
      <c r="T87" s="16">
        <v>179.917099771842</v>
      </c>
      <c r="U87" s="16">
        <v>184.32749041145601</v>
      </c>
      <c r="V87" s="64">
        <v>247.45770055971599</v>
      </c>
    </row>
    <row r="88" spans="14:22" x14ac:dyDescent="0.25">
      <c r="N88" s="15">
        <v>42643</v>
      </c>
      <c r="O88" s="77">
        <v>206.10736638769001</v>
      </c>
      <c r="P88" s="62">
        <v>193.63768602464</v>
      </c>
      <c r="Q88" s="62">
        <v>296.09347150787198</v>
      </c>
      <c r="R88" s="63">
        <v>321.76751367829598</v>
      </c>
      <c r="S88" s="61">
        <v>153.01845460884999</v>
      </c>
      <c r="T88" s="16">
        <v>182.30046523290301</v>
      </c>
      <c r="U88" s="16">
        <v>188.90977149370499</v>
      </c>
      <c r="V88" s="64">
        <v>254.15755123485701</v>
      </c>
    </row>
    <row r="89" spans="14:22" x14ac:dyDescent="0.25">
      <c r="N89" s="15">
        <v>42735</v>
      </c>
      <c r="O89" s="77">
        <v>205.08084113613501</v>
      </c>
      <c r="P89" s="62">
        <v>204.35286134747599</v>
      </c>
      <c r="Q89" s="62">
        <v>299.64862025457597</v>
      </c>
      <c r="R89" s="63">
        <v>349.97115333892498</v>
      </c>
      <c r="S89" s="61">
        <v>156.348144265011</v>
      </c>
      <c r="T89" s="16">
        <v>180.93107472340299</v>
      </c>
      <c r="U89" s="16">
        <v>192.90920796296899</v>
      </c>
      <c r="V89" s="64">
        <v>253.99223133098701</v>
      </c>
    </row>
    <row r="90" spans="14:22" x14ac:dyDescent="0.25">
      <c r="N90" s="15">
        <v>42825</v>
      </c>
      <c r="O90" s="77">
        <v>223.53762228277</v>
      </c>
      <c r="P90" s="62">
        <v>210.12421540405001</v>
      </c>
      <c r="Q90" s="62">
        <v>307.098687660211</v>
      </c>
      <c r="R90" s="63">
        <v>338.60078292070398</v>
      </c>
      <c r="S90" s="61">
        <v>162.106376604763</v>
      </c>
      <c r="T90" s="16">
        <v>191.39040245534099</v>
      </c>
      <c r="U90" s="16">
        <v>199.404268199021</v>
      </c>
      <c r="V90" s="64">
        <v>262.45284744153503</v>
      </c>
    </row>
    <row r="91" spans="14:22" x14ac:dyDescent="0.25">
      <c r="N91" s="15">
        <v>42916</v>
      </c>
      <c r="O91" s="77">
        <v>211.47112481457501</v>
      </c>
      <c r="P91" s="62">
        <v>226.386496566739</v>
      </c>
      <c r="Q91" s="62">
        <v>306.13669595191698</v>
      </c>
      <c r="R91" s="63">
        <v>371.765932387465</v>
      </c>
      <c r="S91" s="61">
        <v>168.880351780951</v>
      </c>
      <c r="T91" s="16">
        <v>209.59264759055199</v>
      </c>
      <c r="U91" s="16">
        <v>207.50340482926299</v>
      </c>
      <c r="V91" s="64">
        <v>276.579948525497</v>
      </c>
    </row>
    <row r="92" spans="14:22" x14ac:dyDescent="0.25">
      <c r="N92" s="15">
        <v>43008</v>
      </c>
      <c r="O92" s="77">
        <v>222.09978752598099</v>
      </c>
      <c r="P92" s="62">
        <v>224.99118923948399</v>
      </c>
      <c r="Q92" s="62">
        <v>316.46830949414698</v>
      </c>
      <c r="R92" s="63">
        <v>361.87945789182299</v>
      </c>
      <c r="S92" s="61">
        <v>168.590894723779</v>
      </c>
      <c r="T92" s="16">
        <v>213.83706654358099</v>
      </c>
      <c r="U92" s="16">
        <v>209.93191854857</v>
      </c>
      <c r="V92" s="64">
        <v>279.96597322868001</v>
      </c>
    </row>
    <row r="93" spans="14:22" x14ac:dyDescent="0.25">
      <c r="N93" s="15">
        <v>43100</v>
      </c>
      <c r="O93" s="77">
        <v>226.419095307362</v>
      </c>
      <c r="P93" s="62">
        <v>230.18692909865601</v>
      </c>
      <c r="Q93" s="62">
        <v>329.32151011281502</v>
      </c>
      <c r="R93" s="63">
        <v>370.07692470279</v>
      </c>
      <c r="S93" s="61">
        <v>167.01444858849999</v>
      </c>
      <c r="T93" s="16">
        <v>209.03084478500301</v>
      </c>
      <c r="U93" s="16">
        <v>208.41512665869601</v>
      </c>
      <c r="V93" s="64">
        <v>277.74120241530397</v>
      </c>
    </row>
    <row r="94" spans="14:22" x14ac:dyDescent="0.25">
      <c r="N94" s="15">
        <v>43190</v>
      </c>
      <c r="O94" s="77">
        <v>220.60213914906299</v>
      </c>
      <c r="P94" s="62">
        <v>242.01302579220501</v>
      </c>
      <c r="Q94" s="62">
        <v>346.30920042831502</v>
      </c>
      <c r="R94" s="63">
        <v>378.05167001127899</v>
      </c>
      <c r="S94" s="61">
        <v>171.881326117257</v>
      </c>
      <c r="T94" s="16">
        <v>212.38673444846501</v>
      </c>
      <c r="U94" s="16">
        <v>208.38255762206401</v>
      </c>
      <c r="V94" s="64">
        <v>287.17752674936798</v>
      </c>
    </row>
    <row r="95" spans="14:22" x14ac:dyDescent="0.25">
      <c r="N95" s="15">
        <v>43281</v>
      </c>
      <c r="O95" s="77">
        <v>236.47279959698099</v>
      </c>
      <c r="P95" s="62">
        <v>235.54145341815001</v>
      </c>
      <c r="Q95" s="62">
        <v>332.680253569282</v>
      </c>
      <c r="R95" s="63">
        <v>385.37718988869801</v>
      </c>
      <c r="S95" s="61">
        <v>178.28193381531801</v>
      </c>
      <c r="T95" s="16">
        <v>219.15875657779901</v>
      </c>
      <c r="U95" s="16">
        <v>208.871421234037</v>
      </c>
      <c r="V95" s="64">
        <v>303.36768939390601</v>
      </c>
    </row>
    <row r="96" spans="14:22" x14ac:dyDescent="0.25">
      <c r="N96" s="15">
        <v>43373</v>
      </c>
      <c r="O96" s="77">
        <v>238.42217870833801</v>
      </c>
      <c r="P96" s="62">
        <v>245.32676344072399</v>
      </c>
      <c r="Q96" s="62">
        <v>333.13047677944598</v>
      </c>
      <c r="R96" s="63">
        <v>383.69526250664597</v>
      </c>
      <c r="S96" s="61">
        <v>179.96199499759001</v>
      </c>
      <c r="T96" s="16">
        <v>224.21720295740499</v>
      </c>
      <c r="U96" s="16">
        <v>210.72887242144901</v>
      </c>
      <c r="V96" s="64">
        <v>307.919805452471</v>
      </c>
    </row>
    <row r="97" spans="14:22" x14ac:dyDescent="0.25">
      <c r="N97" s="15">
        <v>43465</v>
      </c>
      <c r="O97" s="77">
        <v>228.333409347398</v>
      </c>
      <c r="P97" s="62">
        <v>247.516336805686</v>
      </c>
      <c r="Q97" s="62">
        <v>334.72844004837299</v>
      </c>
      <c r="R97" s="63">
        <v>390.99842128368601</v>
      </c>
      <c r="S97" s="61">
        <v>179.43571163307899</v>
      </c>
      <c r="T97" s="16">
        <v>227.98893110964099</v>
      </c>
      <c r="U97" s="16">
        <v>212.71741973949301</v>
      </c>
      <c r="V97" s="64">
        <v>305.377276022535</v>
      </c>
    </row>
    <row r="98" spans="14:22" x14ac:dyDescent="0.25">
      <c r="N98" s="15">
        <v>43555</v>
      </c>
      <c r="O98" s="77">
        <v>234.51561498693499</v>
      </c>
      <c r="P98" s="62">
        <v>268.58376673089998</v>
      </c>
      <c r="Q98" s="62">
        <v>347.973396488243</v>
      </c>
      <c r="R98" s="63">
        <v>391.05187064053098</v>
      </c>
      <c r="S98" s="61">
        <v>181.11342380036999</v>
      </c>
      <c r="T98" s="16">
        <v>232.693126980306</v>
      </c>
      <c r="U98" s="16">
        <v>213.30755665872201</v>
      </c>
      <c r="V98" s="64">
        <v>310.61747375976898</v>
      </c>
    </row>
    <row r="99" spans="14:22" x14ac:dyDescent="0.25">
      <c r="N99" s="15">
        <v>43646</v>
      </c>
      <c r="O99" s="77">
        <v>244.500999870827</v>
      </c>
      <c r="P99" s="62">
        <v>248.61793628545001</v>
      </c>
      <c r="Q99" s="62">
        <v>354.72527071156799</v>
      </c>
      <c r="R99" s="63">
        <v>391.84299884213902</v>
      </c>
      <c r="S99" s="61">
        <v>183.95746936380399</v>
      </c>
      <c r="T99" s="16">
        <v>236.708589812822</v>
      </c>
      <c r="U99" s="16">
        <v>214.54344588062099</v>
      </c>
      <c r="V99" s="64">
        <v>322.36594069507902</v>
      </c>
    </row>
    <row r="100" spans="14:22" x14ac:dyDescent="0.25">
      <c r="N100" s="15">
        <v>43738</v>
      </c>
      <c r="O100" s="77">
        <v>256.19292372025399</v>
      </c>
      <c r="P100" s="62">
        <v>255.02434750804301</v>
      </c>
      <c r="Q100" s="62">
        <v>341.01234046352403</v>
      </c>
      <c r="R100" s="63">
        <v>411.32303456557901</v>
      </c>
      <c r="S100" s="61">
        <v>186.22731049051899</v>
      </c>
      <c r="T100" s="16">
        <v>239.422675365591</v>
      </c>
      <c r="U100" s="16">
        <v>216.308897828201</v>
      </c>
      <c r="V100" s="64">
        <v>334.24567771926502</v>
      </c>
    </row>
    <row r="101" spans="14:22" x14ac:dyDescent="0.25">
      <c r="N101" s="15">
        <v>43830</v>
      </c>
      <c r="O101" s="77">
        <v>239.74602249588099</v>
      </c>
      <c r="P101" s="62">
        <v>273.45101413303399</v>
      </c>
      <c r="Q101" s="62">
        <v>336.53457799177102</v>
      </c>
      <c r="R101" s="63">
        <v>412.68989186837098</v>
      </c>
      <c r="S101" s="61">
        <v>187.48348755308999</v>
      </c>
      <c r="T101" s="16">
        <v>243.10560293890299</v>
      </c>
      <c r="U101" s="16">
        <v>217.58533521475101</v>
      </c>
      <c r="V101" s="64">
        <v>339.31965320637602</v>
      </c>
    </row>
    <row r="102" spans="14:22" x14ac:dyDescent="0.25">
      <c r="N102" s="15">
        <v>43921</v>
      </c>
      <c r="O102" s="77">
        <v>253.37196466742901</v>
      </c>
      <c r="P102" s="62">
        <v>255.45085828566499</v>
      </c>
      <c r="Q102" s="62">
        <v>340.48070623138102</v>
      </c>
      <c r="R102" s="63">
        <v>404.68489329379202</v>
      </c>
      <c r="S102" s="61">
        <v>188.44508369225201</v>
      </c>
      <c r="T102" s="16">
        <v>249.01874448874901</v>
      </c>
      <c r="U102" s="16">
        <v>217.15437301790399</v>
      </c>
      <c r="V102" s="64">
        <v>339.217056340944</v>
      </c>
    </row>
    <row r="103" spans="14:22" x14ac:dyDescent="0.25">
      <c r="N103" s="15">
        <v>44012</v>
      </c>
      <c r="O103" s="77">
        <v>241.11352737637699</v>
      </c>
      <c r="P103" s="62">
        <v>279.055738450413</v>
      </c>
      <c r="Q103" s="62">
        <v>332.79082296083601</v>
      </c>
      <c r="R103" s="63">
        <v>374.73816544651402</v>
      </c>
      <c r="S103" s="61">
        <v>188.787156455998</v>
      </c>
      <c r="T103" s="16">
        <v>255.45683605622</v>
      </c>
      <c r="U103" s="16">
        <v>213.92158869161699</v>
      </c>
      <c r="V103" s="64">
        <v>339.81876910934199</v>
      </c>
    </row>
    <row r="104" spans="14:22" x14ac:dyDescent="0.25">
      <c r="N104" s="15">
        <v>44104</v>
      </c>
      <c r="O104" s="77">
        <v>271.70294253571302</v>
      </c>
      <c r="P104" s="62">
        <v>280.24183975376002</v>
      </c>
      <c r="Q104" s="62">
        <v>357.41607025143799</v>
      </c>
      <c r="R104" s="63">
        <v>406.69929776372902</v>
      </c>
      <c r="S104" s="61">
        <v>193.36010898582001</v>
      </c>
      <c r="T104" s="16">
        <v>263.18130994209298</v>
      </c>
      <c r="U104" s="16">
        <v>216.718511477802</v>
      </c>
      <c r="V104" s="64">
        <v>353.79950078400498</v>
      </c>
    </row>
    <row r="105" spans="14:22" x14ac:dyDescent="0.25">
      <c r="N105" s="15">
        <v>44196</v>
      </c>
      <c r="O105" s="77">
        <v>273.19299841537298</v>
      </c>
      <c r="P105" s="62">
        <v>297.62894720037002</v>
      </c>
      <c r="Q105" s="62">
        <v>353.80443881528902</v>
      </c>
      <c r="R105" s="63">
        <v>411.84570451539503</v>
      </c>
      <c r="S105" s="61">
        <v>198.63267082938299</v>
      </c>
      <c r="T105" s="16">
        <v>271.651745772742</v>
      </c>
      <c r="U105" s="16">
        <v>225.51112103154699</v>
      </c>
      <c r="V105" s="64">
        <v>371.55624123678001</v>
      </c>
    </row>
    <row r="106" spans="14:22" x14ac:dyDescent="0.25">
      <c r="N106" s="15">
        <v>44286</v>
      </c>
      <c r="O106" s="77">
        <v>262.14795203798701</v>
      </c>
      <c r="P106" s="62">
        <v>306.22948455904901</v>
      </c>
      <c r="Q106" s="62">
        <v>374.15494257980401</v>
      </c>
      <c r="R106" s="63">
        <v>418.90406340225599</v>
      </c>
      <c r="S106" s="61">
        <v>200.07729315128</v>
      </c>
      <c r="T106" s="16">
        <v>282.52788264522502</v>
      </c>
      <c r="U106" s="16">
        <v>234.58359014999201</v>
      </c>
      <c r="V106" s="64">
        <v>386.18544199221299</v>
      </c>
    </row>
    <row r="107" spans="14:22" x14ac:dyDescent="0.25">
      <c r="N107" s="15">
        <v>44377</v>
      </c>
      <c r="O107" s="77">
        <v>270.042216576133</v>
      </c>
      <c r="P107" s="62">
        <v>319.34723310202901</v>
      </c>
      <c r="Q107" s="62">
        <v>371.59548345549803</v>
      </c>
      <c r="R107" s="63">
        <v>432.584750514446</v>
      </c>
      <c r="S107" s="61">
        <v>206.07008892799101</v>
      </c>
      <c r="T107" s="16">
        <v>299.33895829190698</v>
      </c>
      <c r="U107" s="16">
        <v>246.48069364826</v>
      </c>
      <c r="V107" s="64">
        <v>412.41821570564701</v>
      </c>
    </row>
    <row r="108" spans="14:22" x14ac:dyDescent="0.25">
      <c r="N108" s="15">
        <v>44469</v>
      </c>
      <c r="O108" s="77">
        <v>276.76073454967297</v>
      </c>
      <c r="P108" s="62">
        <v>337.52606778267301</v>
      </c>
      <c r="Q108" s="62">
        <v>373.38583556800501</v>
      </c>
      <c r="R108" s="63">
        <v>477.89798781373798</v>
      </c>
      <c r="S108" s="61">
        <v>217.538956816758</v>
      </c>
      <c r="T108" s="16">
        <v>313.61371381312802</v>
      </c>
      <c r="U108" s="16">
        <v>256.00638610765299</v>
      </c>
      <c r="V108" s="64">
        <v>437.01400958370999</v>
      </c>
    </row>
    <row r="109" spans="14:22" x14ac:dyDescent="0.25">
      <c r="N109" s="15">
        <v>44561</v>
      </c>
      <c r="O109" s="77">
        <v>290.402625244864</v>
      </c>
      <c r="P109" s="62">
        <v>361.38708898226997</v>
      </c>
      <c r="Q109" s="62">
        <v>422.90686582632401</v>
      </c>
      <c r="R109" s="63">
        <v>464.91663210374497</v>
      </c>
      <c r="S109" s="61">
        <v>224.408814374332</v>
      </c>
      <c r="T109" s="16">
        <v>322.793069522427</v>
      </c>
      <c r="U109" s="16">
        <v>260.14983181193497</v>
      </c>
      <c r="V109" s="64">
        <v>447.97832503865101</v>
      </c>
    </row>
    <row r="110" spans="14:22" x14ac:dyDescent="0.25">
      <c r="N110" s="15">
        <v>44651</v>
      </c>
      <c r="O110" s="77">
        <v>285.01202411994899</v>
      </c>
      <c r="P110" s="62">
        <v>368.28904536097502</v>
      </c>
      <c r="Q110" s="62">
        <v>374.19419417180001</v>
      </c>
      <c r="R110" s="63">
        <v>449.08592943101502</v>
      </c>
      <c r="S110" s="61">
        <v>229.35682984595701</v>
      </c>
      <c r="T110" s="16">
        <v>345.45487997483502</v>
      </c>
      <c r="U110" s="16">
        <v>266.41107108664602</v>
      </c>
      <c r="V110" s="64">
        <v>469.39979275487502</v>
      </c>
    </row>
    <row r="111" spans="14:22" x14ac:dyDescent="0.25">
      <c r="N111" s="15">
        <v>44742</v>
      </c>
      <c r="O111" s="77">
        <v>290.78826644667902</v>
      </c>
      <c r="P111" s="62">
        <v>393.54737870807202</v>
      </c>
      <c r="Q111" s="62">
        <v>401.04488713698402</v>
      </c>
      <c r="R111" s="63">
        <v>513.71354571864697</v>
      </c>
      <c r="S111" s="61">
        <v>238.63400459124401</v>
      </c>
      <c r="T111" s="16">
        <v>380.08611163039302</v>
      </c>
      <c r="U111" s="16">
        <v>275.37510761750201</v>
      </c>
      <c r="V111" s="64">
        <v>502.09893262445399</v>
      </c>
    </row>
    <row r="112" spans="14:22" x14ac:dyDescent="0.25">
      <c r="N112" s="15">
        <v>44834</v>
      </c>
      <c r="O112" s="77">
        <v>283.88808570999998</v>
      </c>
      <c r="P112" s="62">
        <v>414.114641863158</v>
      </c>
      <c r="Q112" s="62">
        <v>443.23611483613098</v>
      </c>
      <c r="R112" s="63">
        <v>463.43475376398601</v>
      </c>
      <c r="S112" s="61">
        <v>237.08116960832101</v>
      </c>
      <c r="T112" s="16">
        <v>383.44151805853699</v>
      </c>
      <c r="U112" s="16">
        <v>277.14958325747102</v>
      </c>
      <c r="V112" s="64">
        <v>487.72299633535198</v>
      </c>
    </row>
    <row r="113" spans="14:22" x14ac:dyDescent="0.25">
      <c r="N113" s="15">
        <v>44926</v>
      </c>
      <c r="O113" s="77">
        <v>301.60761633503898</v>
      </c>
      <c r="P113" s="62">
        <v>400.58875412746397</v>
      </c>
      <c r="Q113" s="62">
        <v>421.98539313785801</v>
      </c>
      <c r="R113" s="63">
        <v>472.45177169906498</v>
      </c>
      <c r="S113" s="61">
        <v>228.63566102365701</v>
      </c>
      <c r="T113" s="16">
        <v>370.78352772140698</v>
      </c>
      <c r="U113" s="16">
        <v>275.67846041822003</v>
      </c>
      <c r="V113" s="64">
        <v>456.24537574920498</v>
      </c>
    </row>
    <row r="114" spans="14:22" x14ac:dyDescent="0.25">
      <c r="N114" s="15">
        <v>45016</v>
      </c>
      <c r="O114" s="77">
        <v>251.01276003839001</v>
      </c>
      <c r="P114" s="62">
        <v>418.50348686996301</v>
      </c>
      <c r="Q114" s="62">
        <v>417.17829757496401</v>
      </c>
      <c r="R114" s="63">
        <v>435.57302723612901</v>
      </c>
      <c r="S114" s="61">
        <v>224.469361290569</v>
      </c>
      <c r="T114" s="16">
        <v>376.44368325205102</v>
      </c>
      <c r="U114" s="16">
        <v>276.10352505758698</v>
      </c>
      <c r="V114" s="64">
        <v>447.19824546867699</v>
      </c>
    </row>
    <row r="115" spans="14:22" x14ac:dyDescent="0.25">
      <c r="N115" s="15">
        <v>45107</v>
      </c>
      <c r="O115" s="77">
        <v>259.059937594335</v>
      </c>
      <c r="P115" s="62">
        <v>417.72665218767702</v>
      </c>
      <c r="Q115" s="62">
        <v>402.52240428508901</v>
      </c>
      <c r="R115" s="63">
        <v>427.12167070233102</v>
      </c>
      <c r="S115" s="61">
        <v>224.36388526731</v>
      </c>
      <c r="T115" s="16">
        <v>387.32197154781102</v>
      </c>
      <c r="U115" s="16">
        <v>277.16051123939002</v>
      </c>
      <c r="V115" s="64">
        <v>445.407173964903</v>
      </c>
    </row>
    <row r="116" spans="14:22" x14ac:dyDescent="0.25">
      <c r="N116" s="15">
        <v>45199</v>
      </c>
      <c r="O116" s="77">
        <v>254.01588221448901</v>
      </c>
      <c r="P116" s="62">
        <v>415.12238856942099</v>
      </c>
      <c r="Q116" s="62">
        <v>412.30213567545002</v>
      </c>
      <c r="R116" s="63">
        <v>436.66989807715498</v>
      </c>
      <c r="S116" s="61">
        <v>228.81098796852999</v>
      </c>
      <c r="T116" s="16">
        <v>395.71029972888101</v>
      </c>
      <c r="U116" s="16">
        <v>281.465710636224</v>
      </c>
      <c r="V116" s="64">
        <v>454.78903036552498</v>
      </c>
    </row>
    <row r="117" spans="14:22" x14ac:dyDescent="0.25">
      <c r="N117" s="15">
        <v>45291</v>
      </c>
      <c r="O117" s="77" t="s">
        <v>76</v>
      </c>
      <c r="P117" s="62" t="s">
        <v>76</v>
      </c>
      <c r="Q117" s="62" t="s">
        <v>76</v>
      </c>
      <c r="R117" s="63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</row>
    <row r="118" spans="14:22" ht="30" x14ac:dyDescent="0.25">
      <c r="N118" s="127"/>
      <c r="O118" s="151" t="s">
        <v>37</v>
      </c>
      <c r="P118" s="152" t="s">
        <v>38</v>
      </c>
      <c r="Q118" s="152" t="s">
        <v>39</v>
      </c>
      <c r="R118" s="153" t="s">
        <v>40</v>
      </c>
      <c r="S118" s="151" t="s">
        <v>9</v>
      </c>
      <c r="T118" s="152" t="s">
        <v>10</v>
      </c>
      <c r="U118" s="152" t="s">
        <v>11</v>
      </c>
      <c r="V118" s="153" t="s">
        <v>12</v>
      </c>
    </row>
    <row r="119" spans="14:22" x14ac:dyDescent="0.25">
      <c r="N119" s="127" t="s">
        <v>134</v>
      </c>
      <c r="O119" s="160">
        <f>O112/O111-1</f>
        <v>-2.3729226839158901E-2</v>
      </c>
      <c r="P119" s="160">
        <f t="shared" ref="O119:V123" si="0">P112/P111-1</f>
        <v>5.2261212417685776E-2</v>
      </c>
      <c r="Q119" s="160">
        <f t="shared" si="0"/>
        <v>0.10520325542695619</v>
      </c>
      <c r="R119" s="160">
        <f t="shared" si="0"/>
        <v>-9.7873206524707657E-2</v>
      </c>
      <c r="S119" s="160">
        <f t="shared" si="0"/>
        <v>-6.5071823505742366E-3</v>
      </c>
      <c r="T119" s="160">
        <f t="shared" si="0"/>
        <v>8.8280164033114339E-3</v>
      </c>
      <c r="U119" s="160">
        <f t="shared" si="0"/>
        <v>6.4438491021263644E-3</v>
      </c>
      <c r="V119" s="161">
        <f t="shared" si="0"/>
        <v>-2.8631680641023283E-2</v>
      </c>
    </row>
    <row r="120" spans="14:22" x14ac:dyDescent="0.25">
      <c r="N120" s="127" t="s">
        <v>134</v>
      </c>
      <c r="O120" s="160">
        <f t="shared" si="0"/>
        <v>6.2417309908313623E-2</v>
      </c>
      <c r="P120" s="160">
        <f t="shared" si="0"/>
        <v>-3.2662181841335625E-2</v>
      </c>
      <c r="Q120" s="160">
        <f t="shared" si="0"/>
        <v>-4.79444724537611E-2</v>
      </c>
      <c r="R120" s="160">
        <f t="shared" si="0"/>
        <v>1.9456930801678984E-2</v>
      </c>
      <c r="S120" s="160">
        <f t="shared" si="0"/>
        <v>-3.5622856925401236E-2</v>
      </c>
      <c r="T120" s="160">
        <f t="shared" si="0"/>
        <v>-3.3011527810605013E-2</v>
      </c>
      <c r="U120" s="160">
        <f t="shared" si="0"/>
        <v>-5.3080463696181246E-3</v>
      </c>
      <c r="V120" s="161">
        <f t="shared" si="0"/>
        <v>-6.4539955718026842E-2</v>
      </c>
    </row>
    <row r="121" spans="14:22" x14ac:dyDescent="0.25">
      <c r="N121" s="127" t="s">
        <v>134</v>
      </c>
      <c r="O121" s="160">
        <f t="shared" si="0"/>
        <v>-0.16775059234726353</v>
      </c>
      <c r="P121" s="160">
        <f t="shared" si="0"/>
        <v>4.4721007661634671E-2</v>
      </c>
      <c r="Q121" s="160">
        <f t="shared" si="0"/>
        <v>-1.1391616015778983E-2</v>
      </c>
      <c r="R121" s="160">
        <f t="shared" si="0"/>
        <v>-7.8058220271478684E-2</v>
      </c>
      <c r="S121" s="160">
        <f t="shared" si="0"/>
        <v>-1.8222440517085103E-2</v>
      </c>
      <c r="T121" s="160">
        <f t="shared" si="0"/>
        <v>1.5265391009756213E-2</v>
      </c>
      <c r="U121" s="160">
        <f t="shared" si="0"/>
        <v>1.5418855674182996E-3</v>
      </c>
      <c r="V121" s="161">
        <f t="shared" si="0"/>
        <v>-1.9829527621341048E-2</v>
      </c>
    </row>
    <row r="122" spans="14:22" x14ac:dyDescent="0.25">
      <c r="N122" s="127" t="s">
        <v>134</v>
      </c>
      <c r="O122" s="160">
        <f t="shared" si="0"/>
        <v>3.2058838581410232E-2</v>
      </c>
      <c r="P122" s="160">
        <f t="shared" si="0"/>
        <v>-1.8562203342582517E-3</v>
      </c>
      <c r="Q122" s="160">
        <f t="shared" si="0"/>
        <v>-3.5131006035234669E-2</v>
      </c>
      <c r="R122" s="160">
        <f t="shared" si="0"/>
        <v>-1.9402846377850724E-2</v>
      </c>
      <c r="S122" s="160">
        <f t="shared" si="0"/>
        <v>-4.6989051268542248E-4</v>
      </c>
      <c r="T122" s="160">
        <f t="shared" si="0"/>
        <v>2.8897518486121987E-2</v>
      </c>
      <c r="U122" s="160">
        <f t="shared" si="0"/>
        <v>3.8282241473830414E-3</v>
      </c>
      <c r="V122" s="161">
        <f t="shared" si="0"/>
        <v>-4.0050951047378991E-3</v>
      </c>
    </row>
    <row r="123" spans="14:22" x14ac:dyDescent="0.25">
      <c r="N123" s="127" t="str">
        <f>"QTR "&amp;YEAR(N116)&amp;"Q"&amp;(MONTH(N116)/3)</f>
        <v>QTR 2023Q3</v>
      </c>
      <c r="O123" s="160">
        <f>O116/O115-1</f>
        <v>-1.9470611421764983E-2</v>
      </c>
      <c r="P123" s="160">
        <f t="shared" si="0"/>
        <v>-6.2343726564183521E-3</v>
      </c>
      <c r="Q123" s="160">
        <f t="shared" si="0"/>
        <v>2.4296116902438269E-2</v>
      </c>
      <c r="R123" s="160">
        <f t="shared" si="0"/>
        <v>2.2354818380260433E-2</v>
      </c>
      <c r="S123" s="160">
        <f t="shared" si="0"/>
        <v>1.9820938186739134E-2</v>
      </c>
      <c r="T123" s="160">
        <f t="shared" si="0"/>
        <v>2.1657248483861302E-2</v>
      </c>
      <c r="U123" s="160">
        <f t="shared" si="0"/>
        <v>1.5533235155261726E-2</v>
      </c>
      <c r="V123" s="161">
        <f t="shared" si="0"/>
        <v>2.1063550272679921E-2</v>
      </c>
    </row>
    <row r="124" spans="14:22" x14ac:dyDescent="0.25">
      <c r="N124" s="127">
        <v>42825</v>
      </c>
      <c r="O124" s="164" t="s">
        <v>76</v>
      </c>
      <c r="P124" s="165" t="s">
        <v>76</v>
      </c>
      <c r="Q124" s="165" t="s">
        <v>76</v>
      </c>
      <c r="R124" s="166" t="s">
        <v>76</v>
      </c>
      <c r="S124" s="156" t="s">
        <v>76</v>
      </c>
      <c r="T124" s="130" t="s">
        <v>76</v>
      </c>
      <c r="U124" s="130" t="s">
        <v>76</v>
      </c>
      <c r="V124" s="158" t="s">
        <v>76</v>
      </c>
    </row>
    <row r="125" spans="14:22" x14ac:dyDescent="0.25">
      <c r="N125" s="127" t="s">
        <v>136</v>
      </c>
      <c r="O125" s="160">
        <f t="shared" ref="O125:V130" si="1">O111/O107-1</f>
        <v>7.6825209530514638E-2</v>
      </c>
      <c r="P125" s="160">
        <f t="shared" si="1"/>
        <v>0.23234942380833656</v>
      </c>
      <c r="Q125" s="160">
        <f t="shared" si="1"/>
        <v>7.9251242258472798E-2</v>
      </c>
      <c r="R125" s="160">
        <f t="shared" si="1"/>
        <v>0.18754427914465222</v>
      </c>
      <c r="S125" s="160">
        <f t="shared" si="1"/>
        <v>0.15802349498006052</v>
      </c>
      <c r="T125" s="160">
        <f t="shared" si="1"/>
        <v>0.26975156791901322</v>
      </c>
      <c r="U125" s="160">
        <f t="shared" si="1"/>
        <v>0.11722789944138889</v>
      </c>
      <c r="V125" s="161">
        <f t="shared" si="1"/>
        <v>0.21745091148644691</v>
      </c>
    </row>
    <row r="126" spans="14:22" x14ac:dyDescent="0.25">
      <c r="N126" s="127" t="s">
        <v>136</v>
      </c>
      <c r="O126" s="160">
        <f t="shared" si="1"/>
        <v>2.5752754168412606E-2</v>
      </c>
      <c r="P126" s="160">
        <f t="shared" si="1"/>
        <v>0.22691158221829255</v>
      </c>
      <c r="Q126" s="160">
        <f t="shared" si="1"/>
        <v>0.18707265411358676</v>
      </c>
      <c r="R126" s="160">
        <f t="shared" si="1"/>
        <v>-3.02642706572539E-2</v>
      </c>
      <c r="S126" s="160">
        <f t="shared" si="1"/>
        <v>8.9833164034266444E-2</v>
      </c>
      <c r="T126" s="160">
        <f t="shared" si="1"/>
        <v>0.22265545532558262</v>
      </c>
      <c r="U126" s="160">
        <f t="shared" si="1"/>
        <v>8.2588553634467265E-2</v>
      </c>
      <c r="V126" s="161">
        <f t="shared" si="1"/>
        <v>0.11603515136722109</v>
      </c>
    </row>
    <row r="127" spans="14:22" x14ac:dyDescent="0.25">
      <c r="N127" s="127" t="s">
        <v>136</v>
      </c>
      <c r="O127" s="160">
        <f t="shared" si="1"/>
        <v>3.8584331256396487E-2</v>
      </c>
      <c r="P127" s="160">
        <f t="shared" si="1"/>
        <v>0.10847555527119912</v>
      </c>
      <c r="Q127" s="160">
        <f t="shared" si="1"/>
        <v>-2.1789021719131885E-3</v>
      </c>
      <c r="R127" s="160">
        <f t="shared" si="1"/>
        <v>1.6207507056100745E-2</v>
      </c>
      <c r="S127" s="160">
        <f t="shared" si="1"/>
        <v>1.8835475162193527E-2</v>
      </c>
      <c r="T127" s="160">
        <f t="shared" si="1"/>
        <v>0.14867251725689767</v>
      </c>
      <c r="U127" s="160">
        <f t="shared" si="1"/>
        <v>5.96910960815491E-2</v>
      </c>
      <c r="V127" s="161">
        <f t="shared" si="1"/>
        <v>1.8454131033774246E-2</v>
      </c>
    </row>
    <row r="128" spans="14:22" x14ac:dyDescent="0.25">
      <c r="N128" s="127" t="s">
        <v>136</v>
      </c>
      <c r="O128" s="160">
        <f t="shared" si="1"/>
        <v>-0.11929063058494049</v>
      </c>
      <c r="P128" s="160">
        <f t="shared" si="1"/>
        <v>0.13634519446477356</v>
      </c>
      <c r="Q128" s="160">
        <f t="shared" si="1"/>
        <v>0.11487111257378069</v>
      </c>
      <c r="R128" s="160">
        <f t="shared" si="1"/>
        <v>-3.0089791973680113E-2</v>
      </c>
      <c r="S128" s="160">
        <f t="shared" si="1"/>
        <v>-2.1309452867266154E-2</v>
      </c>
      <c r="T128" s="160">
        <f t="shared" si="1"/>
        <v>8.9704343674269049E-2</v>
      </c>
      <c r="U128" s="160">
        <f t="shared" si="1"/>
        <v>3.6381573526231836E-2</v>
      </c>
      <c r="V128" s="161">
        <f t="shared" si="1"/>
        <v>-4.7297735595277279E-2</v>
      </c>
    </row>
    <row r="129" spans="14:22" x14ac:dyDescent="0.25">
      <c r="N129" s="127" t="s">
        <v>136</v>
      </c>
      <c r="O129" s="160">
        <f t="shared" si="1"/>
        <v>-0.10911144813390172</v>
      </c>
      <c r="P129" s="160">
        <f t="shared" si="1"/>
        <v>6.143929495599787E-2</v>
      </c>
      <c r="Q129" s="160">
        <f t="shared" si="1"/>
        <v>3.6841690182185527E-3</v>
      </c>
      <c r="R129" s="160">
        <f t="shared" si="1"/>
        <v>-0.16856062242855674</v>
      </c>
      <c r="S129" s="160">
        <f t="shared" si="1"/>
        <v>-5.9799186408396765E-2</v>
      </c>
      <c r="T129" s="160">
        <f t="shared" si="1"/>
        <v>1.9037422562954154E-2</v>
      </c>
      <c r="U129" s="160">
        <f t="shared" si="1"/>
        <v>6.483533088139426E-3</v>
      </c>
      <c r="V129" s="161">
        <f t="shared" si="1"/>
        <v>-0.11290953829203565</v>
      </c>
    </row>
    <row r="130" spans="14:22" x14ac:dyDescent="0.25">
      <c r="N130" s="127" t="str">
        <f>"Y/Y "&amp;RIGHT(N123,4)</f>
        <v>Y/Y 23Q3</v>
      </c>
      <c r="O130" s="160">
        <f>O116/O112-1</f>
        <v>-0.10522528066227588</v>
      </c>
      <c r="P130" s="160">
        <f t="shared" si="1"/>
        <v>2.4334969218402502E-3</v>
      </c>
      <c r="Q130" s="160">
        <f t="shared" si="1"/>
        <v>-6.9791197344371558E-2</v>
      </c>
      <c r="R130" s="160">
        <f t="shared" si="1"/>
        <v>-5.7753233803569226E-2</v>
      </c>
      <c r="S130" s="160">
        <f t="shared" si="1"/>
        <v>-3.4883334064253591E-2</v>
      </c>
      <c r="T130" s="160">
        <f t="shared" si="1"/>
        <v>3.1996487319537081E-2</v>
      </c>
      <c r="U130" s="160">
        <f t="shared" si="1"/>
        <v>1.5573277534909113E-2</v>
      </c>
      <c r="V130" s="161">
        <f>V116/V112-1</f>
        <v>-6.7525964978657704E-2</v>
      </c>
    </row>
    <row r="131" spans="14:22" x14ac:dyDescent="0.25">
      <c r="N131" s="127">
        <v>43465</v>
      </c>
      <c r="O131" s="164" t="s">
        <v>76</v>
      </c>
      <c r="P131" s="165" t="s">
        <v>76</v>
      </c>
      <c r="Q131" s="165" t="s">
        <v>76</v>
      </c>
      <c r="R131" s="166" t="s">
        <v>76</v>
      </c>
      <c r="S131" s="156" t="s">
        <v>76</v>
      </c>
      <c r="T131" s="130" t="s">
        <v>76</v>
      </c>
      <c r="U131" s="130" t="s">
        <v>76</v>
      </c>
      <c r="V131" s="158" t="s">
        <v>76</v>
      </c>
    </row>
    <row r="132" spans="14:22" x14ac:dyDescent="0.25">
      <c r="N132" s="127" t="s">
        <v>140</v>
      </c>
      <c r="O132" s="164" t="s">
        <v>76</v>
      </c>
      <c r="P132" s="165" t="s">
        <v>76</v>
      </c>
      <c r="Q132" s="165" t="s">
        <v>76</v>
      </c>
      <c r="R132" s="166" t="s">
        <v>76</v>
      </c>
      <c r="S132" s="156" t="s">
        <v>76</v>
      </c>
      <c r="T132" s="130" t="s">
        <v>76</v>
      </c>
      <c r="U132" s="130" t="s">
        <v>76</v>
      </c>
      <c r="V132" s="158" t="s">
        <v>76</v>
      </c>
    </row>
    <row r="133" spans="14:22" x14ac:dyDescent="0.25">
      <c r="N133" s="127" t="s">
        <v>103</v>
      </c>
      <c r="O133" s="164">
        <f>MIN($O$58:$O$73)</f>
        <v>125.003592736785</v>
      </c>
      <c r="P133" s="164">
        <f>MIN($P$58:$P$73)</f>
        <v>120.73767530663601</v>
      </c>
      <c r="Q133" s="164">
        <f>MIN($Q$58:$Q$73)</f>
        <v>158.61808027211799</v>
      </c>
      <c r="R133" s="164">
        <f>MIN($R$58:$R$73)</f>
        <v>160.94470972059099</v>
      </c>
      <c r="S133" s="164">
        <f>MIN($S$58:$S$73)</f>
        <v>106.84169716419601</v>
      </c>
      <c r="T133" s="164">
        <f>MIN($T$58:$T$73)</f>
        <v>118.569679134862</v>
      </c>
      <c r="U133" s="164">
        <f>MIN($U$58:$U$73)</f>
        <v>129.806983159655</v>
      </c>
      <c r="V133" s="167">
        <f>MIN($V$58:$V$73)</f>
        <v>125.58877682392</v>
      </c>
    </row>
    <row r="134" spans="14:22" x14ac:dyDescent="0.25">
      <c r="N134" s="127" t="s">
        <v>104</v>
      </c>
      <c r="O134" s="160">
        <f t="shared" ref="O134:V134" si="2">O116/O133-1</f>
        <v>1.0320686522135407</v>
      </c>
      <c r="P134" s="160">
        <f t="shared" si="2"/>
        <v>2.4382175034854674</v>
      </c>
      <c r="Q134" s="160">
        <f t="shared" si="2"/>
        <v>1.5993388330518385</v>
      </c>
      <c r="R134" s="160">
        <f t="shared" si="2"/>
        <v>1.7131671419038148</v>
      </c>
      <c r="S134" s="160">
        <f t="shared" si="2"/>
        <v>1.1415888556776634</v>
      </c>
      <c r="T134" s="160">
        <f t="shared" si="2"/>
        <v>2.337365021278309</v>
      </c>
      <c r="U134" s="160">
        <f t="shared" si="2"/>
        <v>1.1683402832807355</v>
      </c>
      <c r="V134" s="161">
        <f t="shared" si="2"/>
        <v>2.6212553531208895</v>
      </c>
    </row>
    <row r="135" spans="14:22" x14ac:dyDescent="0.25">
      <c r="N135" s="15">
        <v>46934</v>
      </c>
      <c r="O135" s="77" t="s">
        <v>76</v>
      </c>
      <c r="P135" s="62" t="s">
        <v>76</v>
      </c>
      <c r="Q135" s="62" t="s">
        <v>76</v>
      </c>
      <c r="R135" s="63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91E-0E28-4A0D-9C72-7F06786BBAF9}">
  <sheetPr codeName="Sheet11"/>
  <dimension ref="A1:X633"/>
  <sheetViews>
    <sheetView workbookViewId="0">
      <selection activeCell="L274" sqref="L274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21</v>
      </c>
      <c r="Q2" s="86">
        <v>173</v>
      </c>
      <c r="R2" s="87">
        <v>488381243</v>
      </c>
      <c r="S2" s="87">
        <v>250484456</v>
      </c>
      <c r="T2" s="87">
        <v>237896787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184</v>
      </c>
      <c r="P5" s="86">
        <v>29</v>
      </c>
      <c r="Q5" s="86">
        <v>155</v>
      </c>
      <c r="R5" s="87">
        <v>496441242</v>
      </c>
      <c r="S5" s="87">
        <v>262563500</v>
      </c>
      <c r="T5" s="87">
        <v>233877742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87" t="s">
        <v>91</v>
      </c>
      <c r="B7" s="187"/>
      <c r="C7" s="187"/>
      <c r="D7" s="187"/>
      <c r="E7" s="187"/>
      <c r="F7" s="187"/>
      <c r="G7" s="76"/>
      <c r="H7" s="187" t="s">
        <v>92</v>
      </c>
      <c r="I7" s="187"/>
      <c r="J7" s="187"/>
      <c r="K7" s="187"/>
      <c r="L7" s="187"/>
      <c r="M7" s="187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28</v>
      </c>
      <c r="Q8" s="86">
        <v>178</v>
      </c>
      <c r="R8" s="87">
        <v>732988959</v>
      </c>
      <c r="S8" s="87">
        <v>460027450</v>
      </c>
      <c r="T8" s="87">
        <v>272961509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42</v>
      </c>
      <c r="Q11" s="86">
        <v>172</v>
      </c>
      <c r="R11" s="87">
        <v>762313651</v>
      </c>
      <c r="S11" s="87">
        <v>502113420</v>
      </c>
      <c r="T11" s="87">
        <v>260200231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203</v>
      </c>
      <c r="P12" s="86">
        <v>49</v>
      </c>
      <c r="Q12" s="86">
        <v>154</v>
      </c>
      <c r="R12" s="87">
        <v>1501120583</v>
      </c>
      <c r="S12" s="87">
        <v>1277653612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334</v>
      </c>
      <c r="P13" s="86">
        <v>95</v>
      </c>
      <c r="Q13" s="86">
        <v>239</v>
      </c>
      <c r="R13" s="87">
        <v>2076066798</v>
      </c>
      <c r="S13" s="87">
        <v>1706892856</v>
      </c>
      <c r="T13" s="87">
        <v>369173942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42</v>
      </c>
      <c r="Q14" s="86">
        <v>207</v>
      </c>
      <c r="R14" s="87">
        <v>1216480455</v>
      </c>
      <c r="S14" s="87">
        <v>834729465</v>
      </c>
      <c r="T14" s="87">
        <v>381750990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221</v>
      </c>
      <c r="P15" s="86">
        <v>32</v>
      </c>
      <c r="Q15" s="86">
        <v>189</v>
      </c>
      <c r="R15" s="87">
        <v>782068056</v>
      </c>
      <c r="S15" s="87">
        <v>500252265</v>
      </c>
      <c r="T15" s="87">
        <v>281815791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60</v>
      </c>
      <c r="Q18" s="86">
        <v>263</v>
      </c>
      <c r="R18" s="87">
        <v>1107856728</v>
      </c>
      <c r="S18" s="87">
        <v>658581265</v>
      </c>
      <c r="T18" s="87">
        <v>449275463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48</v>
      </c>
      <c r="Q21" s="86">
        <v>342</v>
      </c>
      <c r="R21" s="87">
        <v>1123865832</v>
      </c>
      <c r="S21" s="87">
        <v>610152241</v>
      </c>
      <c r="T21" s="87">
        <v>513713591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323</v>
      </c>
      <c r="P23" s="86">
        <v>41</v>
      </c>
      <c r="Q23" s="86">
        <v>282</v>
      </c>
      <c r="R23" s="87">
        <v>825065643</v>
      </c>
      <c r="S23" s="87">
        <v>421257500</v>
      </c>
      <c r="T23" s="87">
        <v>403808143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310</v>
      </c>
      <c r="P24" s="86">
        <v>41</v>
      </c>
      <c r="Q24" s="86">
        <v>269</v>
      </c>
      <c r="R24" s="87">
        <v>876442477</v>
      </c>
      <c r="S24" s="87">
        <v>467538930</v>
      </c>
      <c r="T24" s="87">
        <v>408903547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330</v>
      </c>
      <c r="P26" s="86">
        <v>41</v>
      </c>
      <c r="Q26" s="86">
        <v>289</v>
      </c>
      <c r="R26" s="87">
        <v>839848599</v>
      </c>
      <c r="S26" s="87">
        <v>453577698</v>
      </c>
      <c r="T26" s="87">
        <v>386270901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87" t="s">
        <v>93</v>
      </c>
      <c r="B27" s="187"/>
      <c r="C27" s="187"/>
      <c r="D27" s="187"/>
      <c r="E27" s="187"/>
      <c r="F27" s="187"/>
      <c r="N27" s="85">
        <v>37315</v>
      </c>
      <c r="O27" s="86">
        <v>282</v>
      </c>
      <c r="P27" s="86">
        <v>28</v>
      </c>
      <c r="Q27" s="86">
        <v>254</v>
      </c>
      <c r="R27" s="87">
        <v>727704559</v>
      </c>
      <c r="S27" s="87">
        <v>355332020</v>
      </c>
      <c r="T27" s="87">
        <v>372372539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886700792</v>
      </c>
      <c r="S29" s="87">
        <v>384324125</v>
      </c>
      <c r="T29" s="87">
        <v>502376667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60</v>
      </c>
      <c r="Q30" s="86">
        <v>411</v>
      </c>
      <c r="R30" s="87">
        <v>1427554346</v>
      </c>
      <c r="S30" s="87">
        <v>835738933</v>
      </c>
      <c r="T30" s="87">
        <v>591815413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1669779612</v>
      </c>
      <c r="S31" s="87">
        <v>1056756117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1603406444</v>
      </c>
      <c r="S34" s="87">
        <v>1016624907</v>
      </c>
      <c r="T34" s="87">
        <v>586781537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68</v>
      </c>
      <c r="Q38" s="86">
        <v>380</v>
      </c>
      <c r="R38" s="87">
        <v>1571810700</v>
      </c>
      <c r="S38" s="87">
        <v>903864945</v>
      </c>
      <c r="T38" s="87">
        <v>667945755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473</v>
      </c>
      <c r="P40" s="86">
        <v>75</v>
      </c>
      <c r="Q40" s="86">
        <v>398</v>
      </c>
      <c r="R40" s="87">
        <v>1636040050</v>
      </c>
      <c r="S40" s="87">
        <v>984676277</v>
      </c>
      <c r="T40" s="87">
        <v>651363773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537</v>
      </c>
      <c r="P42" s="86">
        <v>82</v>
      </c>
      <c r="Q42" s="86">
        <v>455</v>
      </c>
      <c r="R42" s="87">
        <v>2225421762</v>
      </c>
      <c r="S42" s="87">
        <v>1497143933</v>
      </c>
      <c r="T42" s="87">
        <v>728277829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558</v>
      </c>
      <c r="P43" s="86">
        <v>75</v>
      </c>
      <c r="Q43" s="86">
        <v>483</v>
      </c>
      <c r="R43" s="87">
        <v>2109765308</v>
      </c>
      <c r="S43" s="87">
        <v>1230108520</v>
      </c>
      <c r="T43" s="87">
        <v>879656788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91</v>
      </c>
      <c r="Q45" s="86">
        <v>510</v>
      </c>
      <c r="R45" s="87">
        <v>2481542505</v>
      </c>
      <c r="S45" s="87">
        <v>1641882643</v>
      </c>
      <c r="T45" s="87">
        <v>839659862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105</v>
      </c>
      <c r="Q46" s="86">
        <v>481</v>
      </c>
      <c r="R46" s="87">
        <v>2359215655</v>
      </c>
      <c r="S46" s="87">
        <v>1532010028</v>
      </c>
      <c r="T46" s="87">
        <v>827205627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106</v>
      </c>
      <c r="Q47" s="86">
        <v>551</v>
      </c>
      <c r="R47" s="87">
        <v>2413534282</v>
      </c>
      <c r="S47" s="87">
        <v>1481356941</v>
      </c>
      <c r="T47" s="87">
        <v>932177341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999206043</v>
      </c>
      <c r="T48" s="87">
        <v>791424608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170</v>
      </c>
      <c r="Q49" s="86">
        <v>636</v>
      </c>
      <c r="R49" s="87">
        <v>5234763347</v>
      </c>
      <c r="S49" s="87">
        <v>4135222897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629</v>
      </c>
      <c r="P50" s="86">
        <v>102</v>
      </c>
      <c r="Q50" s="86">
        <v>527</v>
      </c>
      <c r="R50" s="87">
        <v>2289324345</v>
      </c>
      <c r="S50" s="87">
        <v>1228809658</v>
      </c>
      <c r="T50" s="87">
        <v>1060514687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771</v>
      </c>
      <c r="P52" s="86">
        <v>138</v>
      </c>
      <c r="Q52" s="86">
        <v>633</v>
      </c>
      <c r="R52" s="87">
        <v>2991290739</v>
      </c>
      <c r="S52" s="87">
        <v>1796380414</v>
      </c>
      <c r="T52" s="87">
        <v>1194910325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102</v>
      </c>
      <c r="Q53" s="86">
        <v>601</v>
      </c>
      <c r="R53" s="87">
        <v>3821444341</v>
      </c>
      <c r="S53" s="87">
        <v>2752848185</v>
      </c>
      <c r="T53" s="87">
        <v>1068596156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119</v>
      </c>
      <c r="Q54" s="86">
        <v>572</v>
      </c>
      <c r="R54" s="87">
        <v>2705907536</v>
      </c>
      <c r="S54" s="87">
        <v>1679514977</v>
      </c>
      <c r="T54" s="87">
        <v>1026392559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755</v>
      </c>
      <c r="P57" s="86">
        <v>123</v>
      </c>
      <c r="Q57" s="86">
        <v>632</v>
      </c>
      <c r="R57" s="87">
        <v>4689264405</v>
      </c>
      <c r="S57" s="87">
        <v>3382495540</v>
      </c>
      <c r="T57" s="87">
        <v>1306768865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4191418004</v>
      </c>
      <c r="S58" s="87">
        <v>3049758248</v>
      </c>
      <c r="T58" s="87">
        <v>1141659756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747</v>
      </c>
      <c r="P59" s="86">
        <v>157</v>
      </c>
      <c r="Q59" s="86">
        <v>590</v>
      </c>
      <c r="R59" s="87">
        <v>3986668599</v>
      </c>
      <c r="S59" s="87">
        <v>2796961928</v>
      </c>
      <c r="T59" s="87">
        <v>1189706671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142</v>
      </c>
      <c r="Q60" s="86">
        <v>622</v>
      </c>
      <c r="R60" s="87">
        <v>3956054842</v>
      </c>
      <c r="S60" s="87">
        <v>2543325911</v>
      </c>
      <c r="T60" s="87">
        <v>1412728931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742</v>
      </c>
      <c r="P62" s="86">
        <v>124</v>
      </c>
      <c r="Q62" s="86">
        <v>618</v>
      </c>
      <c r="R62" s="87">
        <v>3992246518</v>
      </c>
      <c r="S62" s="87">
        <v>2627095902</v>
      </c>
      <c r="T62" s="87">
        <v>1365150616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654</v>
      </c>
      <c r="P63" s="86">
        <v>126</v>
      </c>
      <c r="Q63" s="86">
        <v>528</v>
      </c>
      <c r="R63" s="87">
        <v>3341848538</v>
      </c>
      <c r="S63" s="87">
        <v>2144504853</v>
      </c>
      <c r="T63" s="87">
        <v>1197343685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143</v>
      </c>
      <c r="Q64" s="86">
        <v>689</v>
      </c>
      <c r="R64" s="87">
        <v>4729433012</v>
      </c>
      <c r="S64" s="87">
        <v>3050873046</v>
      </c>
      <c r="T64" s="87">
        <v>1678559966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767</v>
      </c>
      <c r="P65" s="86">
        <v>158</v>
      </c>
      <c r="Q65" s="86">
        <v>609</v>
      </c>
      <c r="R65" s="87">
        <v>4987846407</v>
      </c>
      <c r="S65" s="87">
        <v>3642657823</v>
      </c>
      <c r="T65" s="87">
        <v>1345188584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5228437392</v>
      </c>
      <c r="S66" s="87">
        <v>3817692545</v>
      </c>
      <c r="T66" s="87">
        <v>1410744847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1019</v>
      </c>
      <c r="P67" s="86">
        <v>204</v>
      </c>
      <c r="Q67" s="86">
        <v>815</v>
      </c>
      <c r="R67" s="87">
        <v>5866634255</v>
      </c>
      <c r="S67" s="87">
        <v>3773453598</v>
      </c>
      <c r="T67" s="87">
        <v>2093180657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760</v>
      </c>
      <c r="P68" s="86">
        <v>187</v>
      </c>
      <c r="Q68" s="86">
        <v>573</v>
      </c>
      <c r="R68" s="87">
        <v>5770873914</v>
      </c>
      <c r="S68" s="87">
        <v>4317230335</v>
      </c>
      <c r="T68" s="87">
        <v>1453643579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203</v>
      </c>
      <c r="Q69" s="86">
        <v>616</v>
      </c>
      <c r="R69" s="87">
        <v>5649190170</v>
      </c>
      <c r="S69" s="87">
        <v>4115901191</v>
      </c>
      <c r="T69" s="87">
        <v>1533288979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240</v>
      </c>
      <c r="Q70" s="86">
        <v>714</v>
      </c>
      <c r="R70" s="87">
        <v>8180333912</v>
      </c>
      <c r="S70" s="87">
        <v>6334574594</v>
      </c>
      <c r="T70" s="87">
        <v>1845759318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167</v>
      </c>
      <c r="Q71" s="86">
        <v>592</v>
      </c>
      <c r="R71" s="87">
        <v>5351767950</v>
      </c>
      <c r="S71" s="87">
        <v>3899537451</v>
      </c>
      <c r="T71" s="87">
        <v>1452230499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777</v>
      </c>
      <c r="P72" s="86">
        <v>183</v>
      </c>
      <c r="Q72" s="86">
        <v>594</v>
      </c>
      <c r="R72" s="87">
        <v>7247042951</v>
      </c>
      <c r="S72" s="87">
        <v>5473749716</v>
      </c>
      <c r="T72" s="87">
        <v>1773293235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242</v>
      </c>
      <c r="Q73" s="86">
        <v>645</v>
      </c>
      <c r="R73" s="87">
        <v>7651585303</v>
      </c>
      <c r="S73" s="87">
        <v>6029702007</v>
      </c>
      <c r="T73" s="87">
        <v>1621883296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176</v>
      </c>
      <c r="Q74" s="86">
        <v>605</v>
      </c>
      <c r="R74" s="87">
        <v>5543113607</v>
      </c>
      <c r="S74" s="87">
        <v>3823394726</v>
      </c>
      <c r="T74" s="87">
        <v>1719718881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132</v>
      </c>
      <c r="Q75" s="86">
        <v>527</v>
      </c>
      <c r="R75" s="87">
        <v>4891129234</v>
      </c>
      <c r="S75" s="87">
        <v>3549720078</v>
      </c>
      <c r="T75" s="87">
        <v>1341409156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877</v>
      </c>
      <c r="P76" s="86">
        <v>195</v>
      </c>
      <c r="Q76" s="86">
        <v>682</v>
      </c>
      <c r="R76" s="87">
        <v>6409097787</v>
      </c>
      <c r="S76" s="87">
        <v>4463655328</v>
      </c>
      <c r="T76" s="87">
        <v>1945442459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147</v>
      </c>
      <c r="Q77" s="86">
        <v>560</v>
      </c>
      <c r="R77" s="87">
        <v>6069374878</v>
      </c>
      <c r="S77" s="87">
        <v>4646217824</v>
      </c>
      <c r="T77" s="87">
        <v>1423157054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156</v>
      </c>
      <c r="Q78" s="86">
        <v>676</v>
      </c>
      <c r="R78" s="87">
        <v>5578652437</v>
      </c>
      <c r="S78" s="87">
        <v>3559357567</v>
      </c>
      <c r="T78" s="87">
        <v>2019294870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195</v>
      </c>
      <c r="Q79" s="86">
        <v>748</v>
      </c>
      <c r="R79" s="87">
        <v>7350149938</v>
      </c>
      <c r="S79" s="87">
        <v>5287968525</v>
      </c>
      <c r="T79" s="87">
        <v>2062181413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168</v>
      </c>
      <c r="Q80" s="86">
        <v>601</v>
      </c>
      <c r="R80" s="87">
        <v>5200454350</v>
      </c>
      <c r="S80" s="87">
        <v>3695173578</v>
      </c>
      <c r="T80" s="87">
        <v>1505280772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5311213114</v>
      </c>
      <c r="T81" s="87">
        <v>1643710385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149</v>
      </c>
      <c r="Q83" s="86">
        <v>605</v>
      </c>
      <c r="R83" s="87">
        <v>4751901635</v>
      </c>
      <c r="S83" s="87">
        <v>3092826999</v>
      </c>
      <c r="T83" s="87">
        <v>1659074636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744</v>
      </c>
      <c r="P84" s="86">
        <v>155</v>
      </c>
      <c r="Q84" s="86">
        <v>589</v>
      </c>
      <c r="R84" s="87">
        <v>5256779262</v>
      </c>
      <c r="S84" s="87">
        <v>3795120959</v>
      </c>
      <c r="T84" s="87">
        <v>1461658303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229</v>
      </c>
      <c r="Q85" s="86">
        <v>737</v>
      </c>
      <c r="R85" s="87">
        <v>9345349673</v>
      </c>
      <c r="S85" s="87">
        <v>7495516733</v>
      </c>
      <c r="T85" s="87">
        <v>1849832940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163</v>
      </c>
      <c r="Q86" s="86">
        <v>660</v>
      </c>
      <c r="R86" s="87">
        <v>7733893615</v>
      </c>
      <c r="S86" s="87">
        <v>6112897271</v>
      </c>
      <c r="T86" s="87">
        <v>1620996344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5275212822</v>
      </c>
      <c r="S87" s="87">
        <v>3640377717</v>
      </c>
      <c r="T87" s="87">
        <v>1634835105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169</v>
      </c>
      <c r="Q89" s="86">
        <v>708</v>
      </c>
      <c r="R89" s="87">
        <v>6268000352</v>
      </c>
      <c r="S89" s="87">
        <v>4467055065</v>
      </c>
      <c r="T89" s="87">
        <v>1800945287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1005</v>
      </c>
      <c r="P90" s="86">
        <v>193</v>
      </c>
      <c r="Q90" s="86">
        <v>812</v>
      </c>
      <c r="R90" s="87">
        <v>7665944836</v>
      </c>
      <c r="S90" s="87">
        <v>5422906967</v>
      </c>
      <c r="T90" s="87">
        <v>2243037869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981</v>
      </c>
      <c r="P91" s="86">
        <v>209</v>
      </c>
      <c r="Q91" s="86">
        <v>772</v>
      </c>
      <c r="R91" s="87">
        <v>8252446494</v>
      </c>
      <c r="S91" s="87">
        <v>6266763252</v>
      </c>
      <c r="T91" s="87">
        <v>1985683242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198</v>
      </c>
      <c r="Q93" s="86">
        <v>795</v>
      </c>
      <c r="R93" s="87">
        <v>7545836282</v>
      </c>
      <c r="S93" s="87">
        <v>5439347880</v>
      </c>
      <c r="T93" s="87">
        <v>2106488402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5376382819</v>
      </c>
      <c r="S94" s="87">
        <v>3832705947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793</v>
      </c>
      <c r="P95" s="86">
        <v>128</v>
      </c>
      <c r="Q95" s="86">
        <v>665</v>
      </c>
      <c r="R95" s="87">
        <v>4915895944</v>
      </c>
      <c r="S95" s="87">
        <v>3185220775</v>
      </c>
      <c r="T95" s="87">
        <v>1730675169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127</v>
      </c>
      <c r="Q96" s="86">
        <v>620</v>
      </c>
      <c r="R96" s="87">
        <v>4725192017</v>
      </c>
      <c r="S96" s="87">
        <v>3120830980</v>
      </c>
      <c r="T96" s="87">
        <v>1604361037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714</v>
      </c>
      <c r="P98" s="86">
        <v>109</v>
      </c>
      <c r="Q98" s="86">
        <v>605</v>
      </c>
      <c r="R98" s="87">
        <v>3626265994</v>
      </c>
      <c r="S98" s="87">
        <v>2032698538</v>
      </c>
      <c r="T98" s="87">
        <v>1593567456</v>
      </c>
      <c r="U98" s="88">
        <v>10</v>
      </c>
      <c r="V98" s="88">
        <v>2</v>
      </c>
      <c r="W98" s="89">
        <v>1.4005602240896359E-2</v>
      </c>
      <c r="X98" s="89">
        <v>2.8011204481792717E-3</v>
      </c>
    </row>
    <row r="99" spans="14:24" ht="15.75" x14ac:dyDescent="0.25">
      <c r="N99" s="85">
        <v>39507</v>
      </c>
      <c r="O99" s="86">
        <v>626</v>
      </c>
      <c r="P99" s="86">
        <v>88</v>
      </c>
      <c r="Q99" s="86">
        <v>538</v>
      </c>
      <c r="R99" s="87">
        <v>3422867885</v>
      </c>
      <c r="S99" s="87">
        <v>2082990923</v>
      </c>
      <c r="T99" s="87">
        <v>1339876962</v>
      </c>
      <c r="U99" s="88">
        <v>16</v>
      </c>
      <c r="V99" s="88">
        <v>3</v>
      </c>
      <c r="W99" s="89">
        <v>2.5559105431309903E-2</v>
      </c>
      <c r="X99" s="89">
        <v>4.7923322683706068E-3</v>
      </c>
    </row>
    <row r="100" spans="14:24" ht="15.75" x14ac:dyDescent="0.25">
      <c r="N100" s="85">
        <v>39538</v>
      </c>
      <c r="O100" s="86">
        <v>662</v>
      </c>
      <c r="P100" s="86">
        <v>78</v>
      </c>
      <c r="Q100" s="86">
        <v>584</v>
      </c>
      <c r="R100" s="87">
        <v>3180499993</v>
      </c>
      <c r="S100" s="87">
        <v>1833611821</v>
      </c>
      <c r="T100" s="87">
        <v>1346888172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633</v>
      </c>
      <c r="P101" s="86">
        <v>96</v>
      </c>
      <c r="Q101" s="86">
        <v>537</v>
      </c>
      <c r="R101" s="87">
        <v>3313233907</v>
      </c>
      <c r="S101" s="87">
        <v>1976249448</v>
      </c>
      <c r="T101" s="87">
        <v>1336984459</v>
      </c>
      <c r="U101" s="88">
        <v>14</v>
      </c>
      <c r="V101" s="88">
        <v>4</v>
      </c>
      <c r="W101" s="89">
        <v>2.2116903633491312E-2</v>
      </c>
      <c r="X101" s="89">
        <v>6.3191153238546603E-3</v>
      </c>
    </row>
    <row r="102" spans="14:24" ht="15.75" x14ac:dyDescent="0.25">
      <c r="N102" s="85">
        <v>39599</v>
      </c>
      <c r="O102" s="86">
        <v>694</v>
      </c>
      <c r="P102" s="86">
        <v>91</v>
      </c>
      <c r="Q102" s="86">
        <v>603</v>
      </c>
      <c r="R102" s="87">
        <v>3221843659</v>
      </c>
      <c r="S102" s="87">
        <v>1916375187</v>
      </c>
      <c r="T102" s="87">
        <v>1305468472</v>
      </c>
      <c r="U102" s="88">
        <v>13</v>
      </c>
      <c r="V102" s="88">
        <v>6</v>
      </c>
      <c r="W102" s="89">
        <v>1.8731988472622477E-2</v>
      </c>
      <c r="X102" s="89">
        <v>8.6455331412103754E-3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6626920054</v>
      </c>
      <c r="S103" s="87">
        <v>5214312363</v>
      </c>
      <c r="T103" s="87">
        <v>1412607691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699</v>
      </c>
      <c r="P104" s="86">
        <v>101</v>
      </c>
      <c r="Q104" s="86">
        <v>598</v>
      </c>
      <c r="R104" s="87">
        <v>3110930624</v>
      </c>
      <c r="S104" s="87">
        <v>1855209667</v>
      </c>
      <c r="T104" s="87">
        <v>1255720957</v>
      </c>
      <c r="U104" s="88">
        <v>17</v>
      </c>
      <c r="V104" s="88">
        <v>4</v>
      </c>
      <c r="W104" s="89">
        <v>2.4320457796852647E-2</v>
      </c>
      <c r="X104" s="89">
        <v>5.7224606580829757E-3</v>
      </c>
    </row>
    <row r="105" spans="14:24" ht="15.75" x14ac:dyDescent="0.25">
      <c r="N105" s="85">
        <v>39691</v>
      </c>
      <c r="O105" s="86">
        <v>632</v>
      </c>
      <c r="P105" s="86">
        <v>81</v>
      </c>
      <c r="Q105" s="86">
        <v>551</v>
      </c>
      <c r="R105" s="87">
        <v>2901671606</v>
      </c>
      <c r="S105" s="87">
        <v>1751268915</v>
      </c>
      <c r="T105" s="87">
        <v>1150402691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608</v>
      </c>
      <c r="P106" s="86">
        <v>82</v>
      </c>
      <c r="Q106" s="86">
        <v>526</v>
      </c>
      <c r="R106" s="87">
        <v>3374180993</v>
      </c>
      <c r="S106" s="87">
        <v>2090495797</v>
      </c>
      <c r="T106" s="87">
        <v>1283685196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69</v>
      </c>
      <c r="Q107" s="86">
        <v>497</v>
      </c>
      <c r="R107" s="87">
        <v>2703736022</v>
      </c>
      <c r="S107" s="87">
        <v>1638693283</v>
      </c>
      <c r="T107" s="87">
        <v>1065042739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45</v>
      </c>
      <c r="Q110" s="86">
        <v>317</v>
      </c>
      <c r="R110" s="87">
        <v>1196066105</v>
      </c>
      <c r="S110" s="87">
        <v>644715110</v>
      </c>
      <c r="T110" s="87">
        <v>551350995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424</v>
      </c>
      <c r="P112" s="86">
        <v>49</v>
      </c>
      <c r="Q112" s="86">
        <v>375</v>
      </c>
      <c r="R112" s="87">
        <v>1842982385</v>
      </c>
      <c r="S112" s="87">
        <v>800548045</v>
      </c>
      <c r="T112" s="87">
        <v>1042434340</v>
      </c>
      <c r="U112" s="88">
        <v>86</v>
      </c>
      <c r="V112" s="88">
        <v>18</v>
      </c>
      <c r="W112" s="89">
        <v>0.20283018867924529</v>
      </c>
      <c r="X112" s="89">
        <v>4.2452830188679243E-2</v>
      </c>
    </row>
    <row r="113" spans="14:24" ht="15.75" x14ac:dyDescent="0.25">
      <c r="N113" s="85">
        <v>39933</v>
      </c>
      <c r="O113" s="86">
        <v>419</v>
      </c>
      <c r="P113" s="86">
        <v>49</v>
      </c>
      <c r="Q113" s="86">
        <v>370</v>
      </c>
      <c r="R113" s="87">
        <v>1237463187</v>
      </c>
      <c r="S113" s="87">
        <v>696732251</v>
      </c>
      <c r="T113" s="87">
        <v>540730936</v>
      </c>
      <c r="U113" s="88">
        <v>86</v>
      </c>
      <c r="V113" s="88">
        <v>11</v>
      </c>
      <c r="W113" s="89">
        <v>0.2052505966587112</v>
      </c>
      <c r="X113" s="89">
        <v>2.6252983293556086E-2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552</v>
      </c>
      <c r="P115" s="86">
        <v>62</v>
      </c>
      <c r="Q115" s="86">
        <v>490</v>
      </c>
      <c r="R115" s="87">
        <v>1911381579</v>
      </c>
      <c r="S115" s="87">
        <v>1129119577</v>
      </c>
      <c r="T115" s="87">
        <v>782262002</v>
      </c>
      <c r="U115" s="88">
        <v>96</v>
      </c>
      <c r="V115" s="88">
        <v>15</v>
      </c>
      <c r="W115" s="89">
        <v>0.17391304347826086</v>
      </c>
      <c r="X115" s="89">
        <v>2.717391304347826E-2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1894664737</v>
      </c>
      <c r="S116" s="87">
        <v>1127062868</v>
      </c>
      <c r="T116" s="87">
        <v>767601869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461</v>
      </c>
      <c r="P117" s="86">
        <v>55</v>
      </c>
      <c r="Q117" s="86">
        <v>406</v>
      </c>
      <c r="R117" s="87">
        <v>1201587291</v>
      </c>
      <c r="S117" s="87">
        <v>459195776</v>
      </c>
      <c r="T117" s="87">
        <v>742391515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77</v>
      </c>
      <c r="Q119" s="86">
        <v>428</v>
      </c>
      <c r="R119" s="87">
        <v>1696122482</v>
      </c>
      <c r="S119" s="87">
        <v>999477217</v>
      </c>
      <c r="T119" s="87">
        <v>696645265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468</v>
      </c>
      <c r="P120" s="86">
        <v>70</v>
      </c>
      <c r="Q120" s="86">
        <v>398</v>
      </c>
      <c r="R120" s="87">
        <v>1451167689</v>
      </c>
      <c r="S120" s="87">
        <v>775883677</v>
      </c>
      <c r="T120" s="87">
        <v>675284012</v>
      </c>
      <c r="U120" s="88">
        <v>107</v>
      </c>
      <c r="V120" s="88">
        <v>29</v>
      </c>
      <c r="W120" s="89">
        <v>0.22863247863247863</v>
      </c>
      <c r="X120" s="89">
        <v>6.1965811965811968E-2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3275689739</v>
      </c>
      <c r="S121" s="87">
        <v>1879477810</v>
      </c>
      <c r="T121" s="87">
        <v>1396211929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74</v>
      </c>
      <c r="Q124" s="86">
        <v>588</v>
      </c>
      <c r="R124" s="87">
        <v>2271140443</v>
      </c>
      <c r="S124" s="87">
        <v>1284468764</v>
      </c>
      <c r="T124" s="87">
        <v>986671679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670</v>
      </c>
      <c r="P125" s="86">
        <v>81</v>
      </c>
      <c r="Q125" s="86">
        <v>589</v>
      </c>
      <c r="R125" s="87">
        <v>1813040806</v>
      </c>
      <c r="S125" s="87">
        <v>880466503</v>
      </c>
      <c r="T125" s="87">
        <v>932574303</v>
      </c>
      <c r="U125" s="88">
        <v>192</v>
      </c>
      <c r="V125" s="88">
        <v>34</v>
      </c>
      <c r="W125" s="89">
        <v>0.28656716417910449</v>
      </c>
      <c r="X125" s="89">
        <v>5.0746268656716415E-2</v>
      </c>
    </row>
    <row r="126" spans="14:24" ht="15.75" x14ac:dyDescent="0.25">
      <c r="N126" s="85">
        <v>40329</v>
      </c>
      <c r="O126" s="86">
        <v>578</v>
      </c>
      <c r="P126" s="86">
        <v>93</v>
      </c>
      <c r="Q126" s="86">
        <v>485</v>
      </c>
      <c r="R126" s="87">
        <v>2282636011</v>
      </c>
      <c r="S126" s="87">
        <v>1597771833</v>
      </c>
      <c r="T126" s="87">
        <v>684864178</v>
      </c>
      <c r="U126" s="88">
        <v>150</v>
      </c>
      <c r="V126" s="88">
        <v>29</v>
      </c>
      <c r="W126" s="89">
        <v>0.25951557093425603</v>
      </c>
      <c r="X126" s="89">
        <v>5.0173010380622836E-2</v>
      </c>
    </row>
    <row r="127" spans="14:24" ht="15.75" x14ac:dyDescent="0.25">
      <c r="N127" s="85">
        <v>40359</v>
      </c>
      <c r="O127" s="86">
        <v>777</v>
      </c>
      <c r="P127" s="86">
        <v>126</v>
      </c>
      <c r="Q127" s="86">
        <v>651</v>
      </c>
      <c r="R127" s="87">
        <v>3351491884</v>
      </c>
      <c r="S127" s="87">
        <v>2363437023</v>
      </c>
      <c r="T127" s="87">
        <v>988054861</v>
      </c>
      <c r="U127" s="88">
        <v>201</v>
      </c>
      <c r="V127" s="88">
        <v>42</v>
      </c>
      <c r="W127" s="89">
        <v>0.25868725868725867</v>
      </c>
      <c r="X127" s="89">
        <v>5.4054054054054057E-2</v>
      </c>
    </row>
    <row r="128" spans="14:24" ht="15.75" x14ac:dyDescent="0.25">
      <c r="N128" s="85">
        <v>40390</v>
      </c>
      <c r="O128" s="86">
        <v>678</v>
      </c>
      <c r="P128" s="86">
        <v>100</v>
      </c>
      <c r="Q128" s="86">
        <v>578</v>
      </c>
      <c r="R128" s="87">
        <v>2429796928</v>
      </c>
      <c r="S128" s="87">
        <v>1373462137</v>
      </c>
      <c r="T128" s="87">
        <v>1056334791</v>
      </c>
      <c r="U128" s="88">
        <v>175</v>
      </c>
      <c r="V128" s="88">
        <v>39</v>
      </c>
      <c r="W128" s="89">
        <v>0.25811209439528021</v>
      </c>
      <c r="X128" s="89">
        <v>5.7522123893805309E-2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2776924437</v>
      </c>
      <c r="S129" s="87">
        <v>1849479651</v>
      </c>
      <c r="T129" s="87">
        <v>927444786</v>
      </c>
      <c r="U129" s="88">
        <v>191</v>
      </c>
      <c r="V129" s="88">
        <v>34</v>
      </c>
      <c r="W129" s="89">
        <v>0.27761627906976744</v>
      </c>
      <c r="X129" s="89">
        <v>4.9418604651162788E-2</v>
      </c>
    </row>
    <row r="130" spans="14:24" ht="15.75" x14ac:dyDescent="0.25">
      <c r="N130" s="85">
        <v>40451</v>
      </c>
      <c r="O130" s="86">
        <v>754</v>
      </c>
      <c r="P130" s="86">
        <v>137</v>
      </c>
      <c r="Q130" s="86">
        <v>617</v>
      </c>
      <c r="R130" s="87">
        <v>4179723805</v>
      </c>
      <c r="S130" s="87">
        <v>3199963535</v>
      </c>
      <c r="T130" s="87">
        <v>979760270</v>
      </c>
      <c r="U130" s="88">
        <v>206</v>
      </c>
      <c r="V130" s="88">
        <v>38</v>
      </c>
      <c r="W130" s="89">
        <v>0.27320954907161804</v>
      </c>
      <c r="X130" s="89">
        <v>5.0397877984084884E-2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728</v>
      </c>
      <c r="P132" s="86">
        <v>135</v>
      </c>
      <c r="Q132" s="86">
        <v>593</v>
      </c>
      <c r="R132" s="87">
        <v>3734701037</v>
      </c>
      <c r="S132" s="87">
        <v>2455469267</v>
      </c>
      <c r="T132" s="87">
        <v>1279231770</v>
      </c>
      <c r="U132" s="88">
        <v>188</v>
      </c>
      <c r="V132" s="88">
        <v>52</v>
      </c>
      <c r="W132" s="89">
        <v>0.25824175824175827</v>
      </c>
      <c r="X132" s="89">
        <v>7.1428571428571425E-2</v>
      </c>
    </row>
    <row r="133" spans="14:24" ht="15.75" x14ac:dyDescent="0.25">
      <c r="N133" s="85">
        <v>40543</v>
      </c>
      <c r="O133" s="86">
        <v>1212</v>
      </c>
      <c r="P133" s="86">
        <v>225</v>
      </c>
      <c r="Q133" s="86">
        <v>987</v>
      </c>
      <c r="R133" s="87">
        <v>6133354783</v>
      </c>
      <c r="S133" s="87">
        <v>4198414151</v>
      </c>
      <c r="T133" s="87">
        <v>1934940632</v>
      </c>
      <c r="U133" s="88">
        <v>286</v>
      </c>
      <c r="V133" s="88">
        <v>67</v>
      </c>
      <c r="W133" s="89">
        <v>0.23597359735973597</v>
      </c>
      <c r="X133" s="89">
        <v>5.5280528052805283E-2</v>
      </c>
    </row>
    <row r="134" spans="14:24" ht="15.75" x14ac:dyDescent="0.25">
      <c r="N134" s="85">
        <v>40574</v>
      </c>
      <c r="O134" s="86">
        <v>634</v>
      </c>
      <c r="P134" s="86">
        <v>108</v>
      </c>
      <c r="Q134" s="86">
        <v>526</v>
      </c>
      <c r="R134" s="87">
        <v>2572637184</v>
      </c>
      <c r="S134" s="87">
        <v>1718643837</v>
      </c>
      <c r="T134" s="87">
        <v>853993347</v>
      </c>
      <c r="U134" s="88">
        <v>156</v>
      </c>
      <c r="V134" s="88">
        <v>38</v>
      </c>
      <c r="W134" s="89">
        <v>0.24605678233438485</v>
      </c>
      <c r="X134" s="89">
        <v>5.993690851735016E-2</v>
      </c>
    </row>
    <row r="135" spans="14:24" ht="15.75" x14ac:dyDescent="0.25">
      <c r="N135" s="85">
        <v>40602</v>
      </c>
      <c r="O135" s="86">
        <v>616</v>
      </c>
      <c r="P135" s="86">
        <v>103</v>
      </c>
      <c r="Q135" s="86">
        <v>513</v>
      </c>
      <c r="R135" s="87">
        <v>3534284683</v>
      </c>
      <c r="S135" s="87">
        <v>2792474079</v>
      </c>
      <c r="T135" s="87">
        <v>741810604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936</v>
      </c>
      <c r="P136" s="86">
        <v>132</v>
      </c>
      <c r="Q136" s="86">
        <v>804</v>
      </c>
      <c r="R136" s="87">
        <v>3307606366</v>
      </c>
      <c r="S136" s="87">
        <v>2032736715</v>
      </c>
      <c r="T136" s="87">
        <v>1274869651</v>
      </c>
      <c r="U136" s="88">
        <v>274</v>
      </c>
      <c r="V136" s="88">
        <v>70</v>
      </c>
      <c r="W136" s="89">
        <v>0.29273504273504275</v>
      </c>
      <c r="X136" s="89">
        <v>7.4786324786324784E-2</v>
      </c>
    </row>
    <row r="137" spans="14:24" ht="15.75" x14ac:dyDescent="0.25">
      <c r="N137" s="85">
        <v>40663</v>
      </c>
      <c r="O137" s="86">
        <v>884</v>
      </c>
      <c r="P137" s="86">
        <v>142</v>
      </c>
      <c r="Q137" s="86">
        <v>742</v>
      </c>
      <c r="R137" s="87">
        <v>3570983251</v>
      </c>
      <c r="S137" s="87">
        <v>2380090585</v>
      </c>
      <c r="T137" s="87">
        <v>1190892666</v>
      </c>
      <c r="U137" s="88">
        <v>224</v>
      </c>
      <c r="V137" s="88">
        <v>62</v>
      </c>
      <c r="W137" s="89">
        <v>0.25339366515837103</v>
      </c>
      <c r="X137" s="89">
        <v>7.0135746606334842E-2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3953346368</v>
      </c>
      <c r="T138" s="87">
        <v>1250565812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1074</v>
      </c>
      <c r="P139" s="86">
        <v>202</v>
      </c>
      <c r="Q139" s="86">
        <v>872</v>
      </c>
      <c r="R139" s="87">
        <v>5662988907</v>
      </c>
      <c r="S139" s="87">
        <v>4147938074</v>
      </c>
      <c r="T139" s="87">
        <v>1515050833</v>
      </c>
      <c r="U139" s="88">
        <v>225</v>
      </c>
      <c r="V139" s="88">
        <v>74</v>
      </c>
      <c r="W139" s="89">
        <v>0.20949720670391062</v>
      </c>
      <c r="X139" s="89">
        <v>6.8901303538175043E-2</v>
      </c>
    </row>
    <row r="140" spans="14:24" ht="15.75" x14ac:dyDescent="0.25">
      <c r="N140" s="85">
        <v>40755</v>
      </c>
      <c r="O140" s="86">
        <v>874</v>
      </c>
      <c r="P140" s="86">
        <v>161</v>
      </c>
      <c r="Q140" s="86">
        <v>713</v>
      </c>
      <c r="R140" s="87">
        <v>4210932596</v>
      </c>
      <c r="S140" s="87">
        <v>3017616781</v>
      </c>
      <c r="T140" s="87">
        <v>1193315815</v>
      </c>
      <c r="U140" s="88">
        <v>198</v>
      </c>
      <c r="V140" s="88">
        <v>52</v>
      </c>
      <c r="W140" s="89">
        <v>0.22654462242562928</v>
      </c>
      <c r="X140" s="89">
        <v>5.9496567505720827E-2</v>
      </c>
    </row>
    <row r="141" spans="14:24" ht="15.75" x14ac:dyDescent="0.25">
      <c r="N141" s="85">
        <v>40786</v>
      </c>
      <c r="O141" s="86">
        <v>928</v>
      </c>
      <c r="P141" s="86">
        <v>155</v>
      </c>
      <c r="Q141" s="86">
        <v>773</v>
      </c>
      <c r="R141" s="87">
        <v>4835816307</v>
      </c>
      <c r="S141" s="87">
        <v>3501995549</v>
      </c>
      <c r="T141" s="87">
        <v>1333820758</v>
      </c>
      <c r="U141" s="88">
        <v>212</v>
      </c>
      <c r="V141" s="88">
        <v>54</v>
      </c>
      <c r="W141" s="89">
        <v>0.22844827586206898</v>
      </c>
      <c r="X141" s="89">
        <v>5.8189655172413791E-2</v>
      </c>
    </row>
    <row r="142" spans="14:24" ht="15.75" x14ac:dyDescent="0.25">
      <c r="N142" s="85">
        <v>40816</v>
      </c>
      <c r="O142" s="86">
        <v>916</v>
      </c>
      <c r="P142" s="86">
        <v>162</v>
      </c>
      <c r="Q142" s="86">
        <v>754</v>
      </c>
      <c r="R142" s="87">
        <v>4838491534</v>
      </c>
      <c r="S142" s="87">
        <v>3538245161</v>
      </c>
      <c r="T142" s="87">
        <v>1300246373</v>
      </c>
      <c r="U142" s="88">
        <v>200</v>
      </c>
      <c r="V142" s="88">
        <v>53</v>
      </c>
      <c r="W142" s="89">
        <v>0.2183406113537118</v>
      </c>
      <c r="X142" s="89">
        <v>5.7860262008733628E-2</v>
      </c>
    </row>
    <row r="143" spans="14:24" ht="15.75" x14ac:dyDescent="0.25">
      <c r="N143" s="85">
        <v>40847</v>
      </c>
      <c r="O143" s="86">
        <v>826</v>
      </c>
      <c r="P143" s="86">
        <v>160</v>
      </c>
      <c r="Q143" s="86">
        <v>666</v>
      </c>
      <c r="R143" s="87">
        <v>4841843173</v>
      </c>
      <c r="S143" s="87">
        <v>3641338919</v>
      </c>
      <c r="T143" s="87">
        <v>1200504254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1323</v>
      </c>
      <c r="P145" s="86">
        <v>234</v>
      </c>
      <c r="Q145" s="86">
        <v>1089</v>
      </c>
      <c r="R145" s="87">
        <v>7370795204</v>
      </c>
      <c r="S145" s="87">
        <v>5103943393</v>
      </c>
      <c r="T145" s="87">
        <v>2266851811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726</v>
      </c>
      <c r="P146" s="86">
        <v>121</v>
      </c>
      <c r="Q146" s="86">
        <v>605</v>
      </c>
      <c r="R146" s="87">
        <v>3640001855</v>
      </c>
      <c r="S146" s="87">
        <v>2656274237</v>
      </c>
      <c r="T146" s="87">
        <v>983727618</v>
      </c>
      <c r="U146" s="88">
        <v>145</v>
      </c>
      <c r="V146" s="88">
        <v>26</v>
      </c>
      <c r="W146" s="89">
        <v>0.19972451790633608</v>
      </c>
      <c r="X146" s="89">
        <v>3.5812672176308541E-2</v>
      </c>
    </row>
    <row r="147" spans="14:24" ht="15.75" x14ac:dyDescent="0.25">
      <c r="N147" s="85">
        <v>40968</v>
      </c>
      <c r="O147" s="86">
        <v>847</v>
      </c>
      <c r="P147" s="86">
        <v>140</v>
      </c>
      <c r="Q147" s="86">
        <v>707</v>
      </c>
      <c r="R147" s="87">
        <v>3844043601</v>
      </c>
      <c r="S147" s="87">
        <v>2633773178</v>
      </c>
      <c r="T147" s="87">
        <v>1210270423</v>
      </c>
      <c r="U147" s="88">
        <v>191</v>
      </c>
      <c r="V147" s="88">
        <v>45</v>
      </c>
      <c r="W147" s="89">
        <v>0.22550177095631641</v>
      </c>
      <c r="X147" s="89">
        <v>5.3128689492325853E-2</v>
      </c>
    </row>
    <row r="148" spans="14:24" ht="15.75" x14ac:dyDescent="0.25">
      <c r="N148" s="85">
        <v>40999</v>
      </c>
      <c r="O148" s="86">
        <v>1085</v>
      </c>
      <c r="P148" s="86">
        <v>179</v>
      </c>
      <c r="Q148" s="86">
        <v>906</v>
      </c>
      <c r="R148" s="87">
        <v>5264997361</v>
      </c>
      <c r="S148" s="87">
        <v>3684815260</v>
      </c>
      <c r="T148" s="87">
        <v>1580182101</v>
      </c>
      <c r="U148" s="88">
        <v>234</v>
      </c>
      <c r="V148" s="88">
        <v>47</v>
      </c>
      <c r="W148" s="89">
        <v>0.21566820276497695</v>
      </c>
      <c r="X148" s="89">
        <v>4.3317972350230417E-2</v>
      </c>
    </row>
    <row r="149" spans="14:24" ht="15.75" x14ac:dyDescent="0.25">
      <c r="N149" s="85">
        <v>41029</v>
      </c>
      <c r="O149" s="86">
        <v>938</v>
      </c>
      <c r="P149" s="86">
        <v>143</v>
      </c>
      <c r="Q149" s="86">
        <v>795</v>
      </c>
      <c r="R149" s="87">
        <v>3990574220</v>
      </c>
      <c r="S149" s="87">
        <v>2727919331</v>
      </c>
      <c r="T149" s="87">
        <v>1262654889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191</v>
      </c>
      <c r="Q151" s="86">
        <v>993</v>
      </c>
      <c r="R151" s="87">
        <v>5839103730</v>
      </c>
      <c r="S151" s="87">
        <v>4099669202</v>
      </c>
      <c r="T151" s="87">
        <v>1739434528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170</v>
      </c>
      <c r="Q152" s="86">
        <v>831</v>
      </c>
      <c r="R152" s="87">
        <v>5476852912</v>
      </c>
      <c r="S152" s="87">
        <v>3882902916</v>
      </c>
      <c r="T152" s="87">
        <v>1593949996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1185</v>
      </c>
      <c r="P153" s="86">
        <v>187</v>
      </c>
      <c r="Q153" s="86">
        <v>998</v>
      </c>
      <c r="R153" s="87">
        <v>5969444291</v>
      </c>
      <c r="S153" s="87">
        <v>4221586288</v>
      </c>
      <c r="T153" s="87">
        <v>1747858003</v>
      </c>
      <c r="U153" s="88">
        <v>208</v>
      </c>
      <c r="V153" s="88">
        <v>41</v>
      </c>
      <c r="W153" s="89">
        <v>0.17552742616033756</v>
      </c>
      <c r="X153" s="89">
        <v>3.4599156118143459E-2</v>
      </c>
    </row>
    <row r="154" spans="14:24" ht="15.75" x14ac:dyDescent="0.25">
      <c r="N154" s="85">
        <v>41182</v>
      </c>
      <c r="O154" s="86">
        <v>1025</v>
      </c>
      <c r="P154" s="86">
        <v>152</v>
      </c>
      <c r="Q154" s="86">
        <v>873</v>
      </c>
      <c r="R154" s="87">
        <v>4815291757</v>
      </c>
      <c r="S154" s="87">
        <v>3347211891</v>
      </c>
      <c r="T154" s="87">
        <v>1468079866</v>
      </c>
      <c r="U154" s="88">
        <v>209</v>
      </c>
      <c r="V154" s="88">
        <v>39</v>
      </c>
      <c r="W154" s="89">
        <v>0.20390243902439023</v>
      </c>
      <c r="X154" s="89">
        <v>3.8048780487804877E-2</v>
      </c>
    </row>
    <row r="155" spans="14:24" ht="15.75" x14ac:dyDescent="0.25">
      <c r="N155" s="85">
        <v>41213</v>
      </c>
      <c r="O155" s="86">
        <v>1129</v>
      </c>
      <c r="P155" s="86">
        <v>164</v>
      </c>
      <c r="Q155" s="86">
        <v>965</v>
      </c>
      <c r="R155" s="87">
        <v>5064544326</v>
      </c>
      <c r="S155" s="87">
        <v>3248928568</v>
      </c>
      <c r="T155" s="87">
        <v>1815615758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1186</v>
      </c>
      <c r="P156" s="86">
        <v>219</v>
      </c>
      <c r="Q156" s="86">
        <v>967</v>
      </c>
      <c r="R156" s="87">
        <v>6094995156</v>
      </c>
      <c r="S156" s="87">
        <v>4221863677</v>
      </c>
      <c r="T156" s="87">
        <v>1873131479</v>
      </c>
      <c r="U156" s="88">
        <v>175</v>
      </c>
      <c r="V156" s="88">
        <v>59</v>
      </c>
      <c r="W156" s="89">
        <v>0.1475548060708263</v>
      </c>
      <c r="X156" s="89">
        <v>4.9747048903878585E-2</v>
      </c>
    </row>
    <row r="157" spans="14:24" ht="15.75" x14ac:dyDescent="0.25">
      <c r="N157" s="85">
        <v>41274</v>
      </c>
      <c r="O157" s="86">
        <v>2023</v>
      </c>
      <c r="P157" s="86">
        <v>366</v>
      </c>
      <c r="Q157" s="86">
        <v>1657</v>
      </c>
      <c r="R157" s="87">
        <v>11308575774</v>
      </c>
      <c r="S157" s="87">
        <v>7617985192</v>
      </c>
      <c r="T157" s="87">
        <v>3690590582</v>
      </c>
      <c r="U157" s="88">
        <v>268</v>
      </c>
      <c r="V157" s="88">
        <v>69</v>
      </c>
      <c r="W157" s="89">
        <v>0.13247652001977261</v>
      </c>
      <c r="X157" s="89">
        <v>3.4107760751359364E-2</v>
      </c>
    </row>
    <row r="158" spans="14:24" ht="15.75" x14ac:dyDescent="0.25">
      <c r="N158" s="85">
        <v>41305</v>
      </c>
      <c r="O158" s="86">
        <v>861</v>
      </c>
      <c r="P158" s="86">
        <v>130</v>
      </c>
      <c r="Q158" s="86">
        <v>731</v>
      </c>
      <c r="R158" s="87">
        <v>3554518587</v>
      </c>
      <c r="S158" s="87">
        <v>2470460628</v>
      </c>
      <c r="T158" s="87">
        <v>1084057959</v>
      </c>
      <c r="U158" s="88">
        <v>139</v>
      </c>
      <c r="V158" s="88">
        <v>42</v>
      </c>
      <c r="W158" s="89">
        <v>0.16144018583042974</v>
      </c>
      <c r="X158" s="89">
        <v>4.878048780487805E-2</v>
      </c>
    </row>
    <row r="159" spans="14:24" ht="15.75" x14ac:dyDescent="0.25">
      <c r="N159" s="85">
        <v>41333</v>
      </c>
      <c r="O159" s="86">
        <v>836</v>
      </c>
      <c r="P159" s="86">
        <v>118</v>
      </c>
      <c r="Q159" s="86">
        <v>718</v>
      </c>
      <c r="R159" s="87">
        <v>3228770181</v>
      </c>
      <c r="S159" s="87">
        <v>1997726470</v>
      </c>
      <c r="T159" s="87">
        <v>1231043711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1212</v>
      </c>
      <c r="P160" s="86">
        <v>175</v>
      </c>
      <c r="Q160" s="86">
        <v>1037</v>
      </c>
      <c r="R160" s="87">
        <v>5616667057</v>
      </c>
      <c r="S160" s="87">
        <v>3844610165</v>
      </c>
      <c r="T160" s="87">
        <v>1772056892</v>
      </c>
      <c r="U160" s="88">
        <v>207</v>
      </c>
      <c r="V160" s="88">
        <v>35</v>
      </c>
      <c r="W160" s="89">
        <v>0.1707920792079208</v>
      </c>
      <c r="X160" s="89">
        <v>2.8877887788778877E-2</v>
      </c>
    </row>
    <row r="161" spans="14:24" ht="15.75" x14ac:dyDescent="0.25">
      <c r="N161" s="85">
        <v>41394</v>
      </c>
      <c r="O161" s="86">
        <v>1213</v>
      </c>
      <c r="P161" s="86">
        <v>188</v>
      </c>
      <c r="Q161" s="86">
        <v>1025</v>
      </c>
      <c r="R161" s="87">
        <v>6047255596</v>
      </c>
      <c r="S161" s="87">
        <v>4278075763</v>
      </c>
      <c r="T161" s="87">
        <v>1769179833</v>
      </c>
      <c r="U161" s="88">
        <v>170</v>
      </c>
      <c r="V161" s="88">
        <v>38</v>
      </c>
      <c r="W161" s="89">
        <v>0.14014839241549876</v>
      </c>
      <c r="X161" s="89">
        <v>3.1327287716405604E-2</v>
      </c>
    </row>
    <row r="162" spans="14:24" ht="15.75" x14ac:dyDescent="0.25">
      <c r="N162" s="85">
        <v>41425</v>
      </c>
      <c r="O162" s="86">
        <v>1411</v>
      </c>
      <c r="P162" s="86">
        <v>197</v>
      </c>
      <c r="Q162" s="86">
        <v>1214</v>
      </c>
      <c r="R162" s="87">
        <v>6508358079</v>
      </c>
      <c r="S162" s="87">
        <v>4357357375</v>
      </c>
      <c r="T162" s="87">
        <v>2151000704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75" x14ac:dyDescent="0.25">
      <c r="N163" s="85">
        <v>41455</v>
      </c>
      <c r="O163" s="86">
        <v>1445</v>
      </c>
      <c r="P163" s="86">
        <v>255</v>
      </c>
      <c r="Q163" s="86">
        <v>1190</v>
      </c>
      <c r="R163" s="87">
        <v>9179605753</v>
      </c>
      <c r="S163" s="87">
        <v>6634063046</v>
      </c>
      <c r="T163" s="87">
        <v>2545542707</v>
      </c>
      <c r="U163" s="88">
        <v>207</v>
      </c>
      <c r="V163" s="88">
        <v>48</v>
      </c>
      <c r="W163" s="89">
        <v>0.14325259515570934</v>
      </c>
      <c r="X163" s="89">
        <v>3.3217993079584777E-2</v>
      </c>
    </row>
    <row r="164" spans="14:24" ht="15.75" x14ac:dyDescent="0.25">
      <c r="N164" s="85">
        <v>41486</v>
      </c>
      <c r="O164" s="86">
        <v>1352</v>
      </c>
      <c r="P164" s="86">
        <v>198</v>
      </c>
      <c r="Q164" s="86">
        <v>1154</v>
      </c>
      <c r="R164" s="87">
        <v>6031181587</v>
      </c>
      <c r="S164" s="87">
        <v>4005665958</v>
      </c>
      <c r="T164" s="87">
        <v>2025515629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1416</v>
      </c>
      <c r="P165" s="86">
        <v>243</v>
      </c>
      <c r="Q165" s="86">
        <v>1173</v>
      </c>
      <c r="R165" s="87">
        <v>7382427861</v>
      </c>
      <c r="S165" s="87">
        <v>4969190656</v>
      </c>
      <c r="T165" s="87">
        <v>2413237205</v>
      </c>
      <c r="U165" s="88">
        <v>200</v>
      </c>
      <c r="V165" s="88">
        <v>42</v>
      </c>
      <c r="W165" s="89">
        <v>0.14124293785310735</v>
      </c>
      <c r="X165" s="89">
        <v>2.9661016949152543E-2</v>
      </c>
    </row>
    <row r="166" spans="14:24" ht="15.75" x14ac:dyDescent="0.25">
      <c r="N166" s="85">
        <v>41547</v>
      </c>
      <c r="O166" s="86">
        <v>1300</v>
      </c>
      <c r="P166" s="86">
        <v>197</v>
      </c>
      <c r="Q166" s="86">
        <v>1103</v>
      </c>
      <c r="R166" s="87">
        <v>7038300845</v>
      </c>
      <c r="S166" s="87">
        <v>4869562903</v>
      </c>
      <c r="T166" s="87">
        <v>2168737942</v>
      </c>
      <c r="U166" s="88">
        <v>151</v>
      </c>
      <c r="V166" s="88">
        <v>33</v>
      </c>
      <c r="W166" s="89">
        <v>0.11615384615384615</v>
      </c>
      <c r="X166" s="89">
        <v>2.5384615384615384E-2</v>
      </c>
    </row>
    <row r="167" spans="14:24" ht="15.75" x14ac:dyDescent="0.25">
      <c r="N167" s="85">
        <v>41578</v>
      </c>
      <c r="O167" s="86">
        <v>1412</v>
      </c>
      <c r="P167" s="86">
        <v>222</v>
      </c>
      <c r="Q167" s="86">
        <v>1190</v>
      </c>
      <c r="R167" s="87">
        <v>9048186156</v>
      </c>
      <c r="S167" s="87">
        <v>6753582929</v>
      </c>
      <c r="T167" s="87">
        <v>2294603227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198</v>
      </c>
      <c r="Q168" s="86">
        <v>937</v>
      </c>
      <c r="R168" s="87">
        <v>6252500513</v>
      </c>
      <c r="S168" s="87">
        <v>4421203265</v>
      </c>
      <c r="T168" s="87">
        <v>1831297248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1855</v>
      </c>
      <c r="P169" s="86">
        <v>363</v>
      </c>
      <c r="Q169" s="86">
        <v>1492</v>
      </c>
      <c r="R169" s="87">
        <v>11475945825</v>
      </c>
      <c r="S169" s="87">
        <v>8307224505</v>
      </c>
      <c r="T169" s="87">
        <v>3168721320</v>
      </c>
      <c r="U169" s="88">
        <v>198</v>
      </c>
      <c r="V169" s="88">
        <v>75</v>
      </c>
      <c r="W169" s="89">
        <v>0.10673854447439353</v>
      </c>
      <c r="X169" s="89">
        <v>4.0431266846361183E-2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1127</v>
      </c>
      <c r="P171" s="86">
        <v>159</v>
      </c>
      <c r="Q171" s="86">
        <v>968</v>
      </c>
      <c r="R171" s="87">
        <v>4953972029</v>
      </c>
      <c r="S171" s="87">
        <v>3189824356</v>
      </c>
      <c r="T171" s="87">
        <v>1764147673</v>
      </c>
      <c r="U171" s="88">
        <v>94</v>
      </c>
      <c r="V171" s="88">
        <v>25</v>
      </c>
      <c r="W171" s="89">
        <v>8.34072759538598E-2</v>
      </c>
      <c r="X171" s="89">
        <v>2.2182786157941437E-2</v>
      </c>
    </row>
    <row r="172" spans="14:24" ht="15.75" x14ac:dyDescent="0.25">
      <c r="N172" s="85">
        <v>41729</v>
      </c>
      <c r="O172" s="86">
        <v>1280</v>
      </c>
      <c r="P172" s="86">
        <v>220</v>
      </c>
      <c r="Q172" s="86">
        <v>1060</v>
      </c>
      <c r="R172" s="87">
        <v>6802142721</v>
      </c>
      <c r="S172" s="87">
        <v>4637358638</v>
      </c>
      <c r="T172" s="87">
        <v>2164784083</v>
      </c>
      <c r="U172" s="88">
        <v>134</v>
      </c>
      <c r="V172" s="88">
        <v>32</v>
      </c>
      <c r="W172" s="89">
        <v>0.1046875</v>
      </c>
      <c r="X172" s="89">
        <v>2.5000000000000001E-2</v>
      </c>
    </row>
    <row r="173" spans="14:24" ht="15.75" x14ac:dyDescent="0.25">
      <c r="N173" s="85">
        <v>41759</v>
      </c>
      <c r="O173" s="86">
        <v>1288</v>
      </c>
      <c r="P173" s="86">
        <v>198</v>
      </c>
      <c r="Q173" s="86">
        <v>1090</v>
      </c>
      <c r="R173" s="87">
        <v>6456005925</v>
      </c>
      <c r="S173" s="87">
        <v>4194934502</v>
      </c>
      <c r="T173" s="87">
        <v>2261071423</v>
      </c>
      <c r="U173" s="88">
        <v>155</v>
      </c>
      <c r="V173" s="88">
        <v>24</v>
      </c>
      <c r="W173" s="89">
        <v>0.1203416149068323</v>
      </c>
      <c r="X173" s="89">
        <v>1.8633540372670808E-2</v>
      </c>
    </row>
    <row r="174" spans="14:24" ht="15.75" x14ac:dyDescent="0.25">
      <c r="N174" s="85">
        <v>41790</v>
      </c>
      <c r="O174" s="86">
        <v>1428</v>
      </c>
      <c r="P174" s="86">
        <v>232</v>
      </c>
      <c r="Q174" s="86">
        <v>1196</v>
      </c>
      <c r="R174" s="87">
        <v>7963131021</v>
      </c>
      <c r="S174" s="87">
        <v>5606362394</v>
      </c>
      <c r="T174" s="87">
        <v>2356768627</v>
      </c>
      <c r="U174" s="88">
        <v>130</v>
      </c>
      <c r="V174" s="88">
        <v>49</v>
      </c>
      <c r="W174" s="89">
        <v>9.1036414565826326E-2</v>
      </c>
      <c r="X174" s="89">
        <v>3.4313725490196081E-2</v>
      </c>
    </row>
    <row r="175" spans="14:24" ht="15.75" x14ac:dyDescent="0.25">
      <c r="N175" s="85">
        <v>41820</v>
      </c>
      <c r="O175" s="86">
        <v>1622</v>
      </c>
      <c r="P175" s="86">
        <v>271</v>
      </c>
      <c r="Q175" s="86">
        <v>1351</v>
      </c>
      <c r="R175" s="87">
        <v>13154206513</v>
      </c>
      <c r="S175" s="87">
        <v>10224976468</v>
      </c>
      <c r="T175" s="87">
        <v>2929230045</v>
      </c>
      <c r="U175" s="88">
        <v>145</v>
      </c>
      <c r="V175" s="88">
        <v>34</v>
      </c>
      <c r="W175" s="89">
        <v>8.9395807644882863E-2</v>
      </c>
      <c r="X175" s="89">
        <v>2.096177558569667E-2</v>
      </c>
    </row>
    <row r="176" spans="14:24" ht="15.75" x14ac:dyDescent="0.25">
      <c r="N176" s="85">
        <v>41851</v>
      </c>
      <c r="O176" s="86">
        <v>1500</v>
      </c>
      <c r="P176" s="86">
        <v>278</v>
      </c>
      <c r="Q176" s="86">
        <v>1222</v>
      </c>
      <c r="R176" s="87">
        <v>10138496165</v>
      </c>
      <c r="S176" s="87">
        <v>7263865582</v>
      </c>
      <c r="T176" s="87">
        <v>2874630583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1439</v>
      </c>
      <c r="P177" s="86">
        <v>236</v>
      </c>
      <c r="Q177" s="86">
        <v>1203</v>
      </c>
      <c r="R177" s="87">
        <v>8676492249</v>
      </c>
      <c r="S177" s="87">
        <v>6067053069</v>
      </c>
      <c r="T177" s="87">
        <v>2609439180</v>
      </c>
      <c r="U177" s="88">
        <v>106</v>
      </c>
      <c r="V177" s="88">
        <v>17</v>
      </c>
      <c r="W177" s="89">
        <v>7.3662265462126481E-2</v>
      </c>
      <c r="X177" s="89">
        <v>1.1813759555246699E-2</v>
      </c>
    </row>
    <row r="178" spans="14:24" ht="15.75" x14ac:dyDescent="0.25">
      <c r="N178" s="85">
        <v>41912</v>
      </c>
      <c r="O178" s="86">
        <v>1442</v>
      </c>
      <c r="P178" s="86">
        <v>264</v>
      </c>
      <c r="Q178" s="86">
        <v>1178</v>
      </c>
      <c r="R178" s="87">
        <v>8931959966</v>
      </c>
      <c r="S178" s="87">
        <v>6180837296</v>
      </c>
      <c r="T178" s="87">
        <v>2751122670</v>
      </c>
      <c r="U178" s="88">
        <v>110</v>
      </c>
      <c r="V178" s="88">
        <v>24</v>
      </c>
      <c r="W178" s="89">
        <v>7.6282940360610257E-2</v>
      </c>
      <c r="X178" s="89">
        <v>1.6643550624133148E-2</v>
      </c>
    </row>
    <row r="179" spans="14:24" ht="15.75" x14ac:dyDescent="0.25">
      <c r="N179" s="85">
        <v>41943</v>
      </c>
      <c r="O179" s="86">
        <v>1576</v>
      </c>
      <c r="P179" s="86">
        <v>296</v>
      </c>
      <c r="Q179" s="86">
        <v>1280</v>
      </c>
      <c r="R179" s="87">
        <v>11023714997</v>
      </c>
      <c r="S179" s="87">
        <v>8107287396</v>
      </c>
      <c r="T179" s="87">
        <v>2916427601</v>
      </c>
      <c r="U179" s="88">
        <v>100</v>
      </c>
      <c r="V179" s="88">
        <v>27</v>
      </c>
      <c r="W179" s="89">
        <v>6.3451776649746189E-2</v>
      </c>
      <c r="X179" s="89">
        <v>1.7131979695431471E-2</v>
      </c>
    </row>
    <row r="180" spans="14:24" ht="15.75" x14ac:dyDescent="0.25">
      <c r="N180" s="85">
        <v>41973</v>
      </c>
      <c r="O180" s="86">
        <v>1301</v>
      </c>
      <c r="P180" s="86">
        <v>240</v>
      </c>
      <c r="Q180" s="86">
        <v>1061</v>
      </c>
      <c r="R180" s="87">
        <v>8545390617</v>
      </c>
      <c r="S180" s="87">
        <v>6275498892</v>
      </c>
      <c r="T180" s="87">
        <v>2269891725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1958</v>
      </c>
      <c r="P181" s="86">
        <v>393</v>
      </c>
      <c r="Q181" s="86">
        <v>1565</v>
      </c>
      <c r="R181" s="87">
        <v>14087441664</v>
      </c>
      <c r="S181" s="87">
        <v>10546673685</v>
      </c>
      <c r="T181" s="87">
        <v>3540767979</v>
      </c>
      <c r="U181" s="88">
        <v>126</v>
      </c>
      <c r="V181" s="88">
        <v>38</v>
      </c>
      <c r="W181" s="89">
        <v>6.4351378958120528E-2</v>
      </c>
      <c r="X181" s="89">
        <v>1.9407558733401432E-2</v>
      </c>
    </row>
    <row r="182" spans="14:24" ht="15.75" x14ac:dyDescent="0.25">
      <c r="N182" s="85">
        <v>42035</v>
      </c>
      <c r="O182" s="86">
        <v>1274</v>
      </c>
      <c r="P182" s="86">
        <v>232</v>
      </c>
      <c r="Q182" s="86">
        <v>1042</v>
      </c>
      <c r="R182" s="87">
        <v>11597432335</v>
      </c>
      <c r="S182" s="87">
        <v>7011540943</v>
      </c>
      <c r="T182" s="87">
        <v>4585891392</v>
      </c>
      <c r="U182" s="88">
        <v>73</v>
      </c>
      <c r="V182" s="88">
        <v>20</v>
      </c>
      <c r="W182" s="89">
        <v>5.7299843014128729E-2</v>
      </c>
      <c r="X182" s="89">
        <v>1.5698587127158554E-2</v>
      </c>
    </row>
    <row r="183" spans="14:24" ht="15.75" x14ac:dyDescent="0.25">
      <c r="N183" s="85">
        <v>42063</v>
      </c>
      <c r="O183" s="86">
        <v>1250</v>
      </c>
      <c r="P183" s="86">
        <v>201</v>
      </c>
      <c r="Q183" s="86">
        <v>1049</v>
      </c>
      <c r="R183" s="87">
        <v>8024072909</v>
      </c>
      <c r="S183" s="87">
        <v>5456639111</v>
      </c>
      <c r="T183" s="87">
        <v>2567433798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1493</v>
      </c>
      <c r="P184" s="86">
        <v>240</v>
      </c>
      <c r="Q184" s="86">
        <v>1253</v>
      </c>
      <c r="R184" s="87">
        <v>8993333360</v>
      </c>
      <c r="S184" s="87">
        <v>6092235966</v>
      </c>
      <c r="T184" s="87">
        <v>2901097394</v>
      </c>
      <c r="U184" s="88">
        <v>95</v>
      </c>
      <c r="V184" s="88">
        <v>23</v>
      </c>
      <c r="W184" s="89">
        <v>6.3630274614869392E-2</v>
      </c>
      <c r="X184" s="89">
        <v>1.5405224380442064E-2</v>
      </c>
    </row>
    <row r="185" spans="14:24" ht="15.75" x14ac:dyDescent="0.25">
      <c r="N185" s="85">
        <v>42124</v>
      </c>
      <c r="O185" s="86">
        <v>1453</v>
      </c>
      <c r="P185" s="86">
        <v>226</v>
      </c>
      <c r="Q185" s="86">
        <v>1227</v>
      </c>
      <c r="R185" s="87">
        <v>7656657082</v>
      </c>
      <c r="S185" s="87">
        <v>4908835353</v>
      </c>
      <c r="T185" s="87">
        <v>2747821729</v>
      </c>
      <c r="U185" s="88">
        <v>89</v>
      </c>
      <c r="V185" s="88">
        <v>22</v>
      </c>
      <c r="W185" s="89">
        <v>6.125258086717137E-2</v>
      </c>
      <c r="X185" s="89">
        <v>1.5141087405368204E-2</v>
      </c>
    </row>
    <row r="186" spans="14:24" ht="15.75" x14ac:dyDescent="0.25">
      <c r="N186" s="85">
        <v>42155</v>
      </c>
      <c r="O186" s="86">
        <v>1432</v>
      </c>
      <c r="P186" s="86">
        <v>249</v>
      </c>
      <c r="Q186" s="86">
        <v>1183</v>
      </c>
      <c r="R186" s="87">
        <v>11865627657</v>
      </c>
      <c r="S186" s="87">
        <v>8773954008</v>
      </c>
      <c r="T186" s="87">
        <v>3091673649</v>
      </c>
      <c r="U186" s="88">
        <v>92</v>
      </c>
      <c r="V186" s="88">
        <v>20</v>
      </c>
      <c r="W186" s="89">
        <v>6.4245810055865923E-2</v>
      </c>
      <c r="X186" s="89">
        <v>1.3966480446927373E-2</v>
      </c>
    </row>
    <row r="187" spans="14:24" ht="15.75" x14ac:dyDescent="0.25">
      <c r="N187" s="85">
        <v>42185</v>
      </c>
      <c r="O187" s="86">
        <v>1747</v>
      </c>
      <c r="P187" s="86">
        <v>301</v>
      </c>
      <c r="Q187" s="86">
        <v>1446</v>
      </c>
      <c r="R187" s="87">
        <v>12535369931</v>
      </c>
      <c r="S187" s="87">
        <v>8787605048</v>
      </c>
      <c r="T187" s="87">
        <v>3747764883</v>
      </c>
      <c r="U187" s="88">
        <v>103</v>
      </c>
      <c r="V187" s="88">
        <v>23</v>
      </c>
      <c r="W187" s="89">
        <v>5.8958214081282198E-2</v>
      </c>
      <c r="X187" s="89">
        <v>1.316542644533486E-2</v>
      </c>
    </row>
    <row r="188" spans="14:24" ht="15.75" x14ac:dyDescent="0.25">
      <c r="N188" s="85">
        <v>42216</v>
      </c>
      <c r="O188" s="86">
        <v>1693</v>
      </c>
      <c r="P188" s="86">
        <v>298</v>
      </c>
      <c r="Q188" s="86">
        <v>1395</v>
      </c>
      <c r="R188" s="87">
        <v>9942384000</v>
      </c>
      <c r="S188" s="87">
        <v>6383895121</v>
      </c>
      <c r="T188" s="87">
        <v>3558488879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1468</v>
      </c>
      <c r="P189" s="86">
        <v>263</v>
      </c>
      <c r="Q189" s="86">
        <v>1205</v>
      </c>
      <c r="R189" s="87">
        <v>10987752240</v>
      </c>
      <c r="S189" s="87">
        <v>8131405783</v>
      </c>
      <c r="T189" s="87">
        <v>2856346457</v>
      </c>
      <c r="U189" s="88">
        <v>78</v>
      </c>
      <c r="V189" s="88">
        <v>22</v>
      </c>
      <c r="W189" s="89">
        <v>5.3133514986376022E-2</v>
      </c>
      <c r="X189" s="89">
        <v>1.4986376021798364E-2</v>
      </c>
    </row>
    <row r="190" spans="14:24" ht="15.75" x14ac:dyDescent="0.25">
      <c r="N190" s="85">
        <v>42277</v>
      </c>
      <c r="O190" s="86">
        <v>1546</v>
      </c>
      <c r="P190" s="86">
        <v>285</v>
      </c>
      <c r="Q190" s="86">
        <v>1261</v>
      </c>
      <c r="R190" s="87">
        <v>10116079506</v>
      </c>
      <c r="S190" s="87">
        <v>7115505749</v>
      </c>
      <c r="T190" s="87">
        <v>3000573757</v>
      </c>
      <c r="U190" s="88">
        <v>77</v>
      </c>
      <c r="V190" s="88">
        <v>19</v>
      </c>
      <c r="W190" s="89">
        <v>4.9805950840879687E-2</v>
      </c>
      <c r="X190" s="89">
        <v>1.2289780077619664E-2</v>
      </c>
    </row>
    <row r="191" spans="14:24" ht="15.75" x14ac:dyDescent="0.25">
      <c r="N191" s="85">
        <v>42308</v>
      </c>
      <c r="O191" s="86">
        <v>1643</v>
      </c>
      <c r="P191" s="86">
        <v>313</v>
      </c>
      <c r="Q191" s="86">
        <v>1330</v>
      </c>
      <c r="R191" s="87">
        <v>11170442749</v>
      </c>
      <c r="S191" s="87">
        <v>8089897513</v>
      </c>
      <c r="T191" s="87">
        <v>3080545236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1477</v>
      </c>
      <c r="P192" s="86">
        <v>243</v>
      </c>
      <c r="Q192" s="86">
        <v>1234</v>
      </c>
      <c r="R192" s="87">
        <v>8737222969</v>
      </c>
      <c r="S192" s="87">
        <v>5887914167</v>
      </c>
      <c r="T192" s="87">
        <v>2849308802</v>
      </c>
      <c r="U192" s="88">
        <v>66</v>
      </c>
      <c r="V192" s="88">
        <v>23</v>
      </c>
      <c r="W192" s="89">
        <v>4.4685172647257958E-2</v>
      </c>
      <c r="X192" s="89">
        <v>1.5572105619498984E-2</v>
      </c>
    </row>
    <row r="193" spans="14:24" ht="15.75" x14ac:dyDescent="0.25">
      <c r="N193" s="85">
        <v>42369</v>
      </c>
      <c r="O193" s="86">
        <v>2122</v>
      </c>
      <c r="P193" s="86">
        <v>418</v>
      </c>
      <c r="Q193" s="86">
        <v>1704</v>
      </c>
      <c r="R193" s="87">
        <v>20324812975</v>
      </c>
      <c r="S193" s="87">
        <v>16124663175</v>
      </c>
      <c r="T193" s="87">
        <v>4200149800</v>
      </c>
      <c r="U193" s="88">
        <v>117</v>
      </c>
      <c r="V193" s="88">
        <v>30</v>
      </c>
      <c r="W193" s="89">
        <v>5.513666352497644E-2</v>
      </c>
      <c r="X193" s="89">
        <v>1.413760603204524E-2</v>
      </c>
    </row>
    <row r="194" spans="14:24" ht="15.75" x14ac:dyDescent="0.25">
      <c r="N194" s="85">
        <v>42400</v>
      </c>
      <c r="O194" s="86">
        <v>1363</v>
      </c>
      <c r="P194" s="86">
        <v>236</v>
      </c>
      <c r="Q194" s="86">
        <v>1127</v>
      </c>
      <c r="R194" s="87">
        <v>8692357248</v>
      </c>
      <c r="S194" s="87">
        <v>5858107851</v>
      </c>
      <c r="T194" s="87">
        <v>2834249397</v>
      </c>
      <c r="U194" s="88">
        <v>64</v>
      </c>
      <c r="V194" s="88">
        <v>13</v>
      </c>
      <c r="W194" s="89">
        <v>4.6955245781364639E-2</v>
      </c>
      <c r="X194" s="89">
        <v>9.5377842993396925E-3</v>
      </c>
    </row>
    <row r="195" spans="14:24" ht="15.75" x14ac:dyDescent="0.25">
      <c r="N195" s="85">
        <v>42429</v>
      </c>
      <c r="O195" s="86">
        <v>1336</v>
      </c>
      <c r="P195" s="86">
        <v>231</v>
      </c>
      <c r="Q195" s="86">
        <v>1105</v>
      </c>
      <c r="R195" s="87">
        <v>8077503000</v>
      </c>
      <c r="S195" s="87">
        <v>5497628082</v>
      </c>
      <c r="T195" s="87">
        <v>2579874918</v>
      </c>
      <c r="U195" s="88">
        <v>56</v>
      </c>
      <c r="V195" s="88">
        <v>12</v>
      </c>
      <c r="W195" s="89">
        <v>4.1916167664670656E-2</v>
      </c>
      <c r="X195" s="89">
        <v>8.9820359281437123E-3</v>
      </c>
    </row>
    <row r="196" spans="14:24" ht="15.75" x14ac:dyDescent="0.25">
      <c r="N196" s="85">
        <v>42460</v>
      </c>
      <c r="O196" s="86">
        <v>1781</v>
      </c>
      <c r="P196" s="86">
        <v>289</v>
      </c>
      <c r="Q196" s="86">
        <v>1492</v>
      </c>
      <c r="R196" s="87">
        <v>9823373075</v>
      </c>
      <c r="S196" s="87">
        <v>6351129633</v>
      </c>
      <c r="T196" s="87">
        <v>3472243442</v>
      </c>
      <c r="U196" s="88">
        <v>83</v>
      </c>
      <c r="V196" s="88">
        <v>21</v>
      </c>
      <c r="W196" s="89">
        <v>4.6603032004491861E-2</v>
      </c>
      <c r="X196" s="89">
        <v>1.1791128579449747E-2</v>
      </c>
    </row>
    <row r="197" spans="14:24" ht="15.75" x14ac:dyDescent="0.25">
      <c r="N197" s="85">
        <v>42490</v>
      </c>
      <c r="O197" s="86">
        <v>1578</v>
      </c>
      <c r="P197" s="86">
        <v>213</v>
      </c>
      <c r="Q197" s="86">
        <v>1365</v>
      </c>
      <c r="R197" s="87">
        <v>7364266227</v>
      </c>
      <c r="S197" s="87">
        <v>4304814546</v>
      </c>
      <c r="T197" s="87">
        <v>3059451681</v>
      </c>
      <c r="U197" s="88">
        <v>79</v>
      </c>
      <c r="V197" s="88">
        <v>11</v>
      </c>
      <c r="W197" s="89">
        <v>5.0063371356147024E-2</v>
      </c>
      <c r="X197" s="89">
        <v>6.9708491761723704E-3</v>
      </c>
    </row>
    <row r="198" spans="14:24" ht="15.75" x14ac:dyDescent="0.25">
      <c r="N198" s="85">
        <v>42521</v>
      </c>
      <c r="O198" s="86">
        <v>1667</v>
      </c>
      <c r="P198" s="86">
        <v>267</v>
      </c>
      <c r="Q198" s="86">
        <v>1400</v>
      </c>
      <c r="R198" s="87">
        <v>8879544524</v>
      </c>
      <c r="S198" s="87">
        <v>5831830263</v>
      </c>
      <c r="T198" s="87">
        <v>3047714261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16468736443</v>
      </c>
      <c r="S199" s="87">
        <v>12832444832</v>
      </c>
      <c r="T199" s="87">
        <v>3636291611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1533</v>
      </c>
      <c r="P200" s="86">
        <v>272</v>
      </c>
      <c r="Q200" s="86">
        <v>1261</v>
      </c>
      <c r="R200" s="87">
        <v>10769290597</v>
      </c>
      <c r="S200" s="87">
        <v>7953057440</v>
      </c>
      <c r="T200" s="87">
        <v>2816233157</v>
      </c>
      <c r="U200" s="88">
        <v>40</v>
      </c>
      <c r="V200" s="88">
        <v>18</v>
      </c>
      <c r="W200" s="89">
        <v>2.6092628832354858E-2</v>
      </c>
      <c r="X200" s="89">
        <v>1.1741682974559686E-2</v>
      </c>
    </row>
    <row r="201" spans="14:24" ht="15.75" x14ac:dyDescent="0.25">
      <c r="N201" s="85">
        <v>42613</v>
      </c>
      <c r="O201" s="86">
        <v>1630</v>
      </c>
      <c r="P201" s="86">
        <v>294</v>
      </c>
      <c r="Q201" s="86">
        <v>1336</v>
      </c>
      <c r="R201" s="87">
        <v>11213340430</v>
      </c>
      <c r="S201" s="87">
        <v>8305487950</v>
      </c>
      <c r="T201" s="87">
        <v>2907852480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1648</v>
      </c>
      <c r="P202" s="86">
        <v>325</v>
      </c>
      <c r="Q202" s="86">
        <v>1323</v>
      </c>
      <c r="R202" s="87">
        <v>12422182363</v>
      </c>
      <c r="S202" s="87">
        <v>9135883555</v>
      </c>
      <c r="T202" s="87">
        <v>3286298808</v>
      </c>
      <c r="U202" s="88">
        <v>46</v>
      </c>
      <c r="V202" s="88">
        <v>24</v>
      </c>
      <c r="W202" s="89">
        <v>2.7912621359223302E-2</v>
      </c>
      <c r="X202" s="89">
        <v>1.4563106796116505E-2</v>
      </c>
    </row>
    <row r="203" spans="14:24" ht="15.75" x14ac:dyDescent="0.25">
      <c r="N203" s="85">
        <v>42674</v>
      </c>
      <c r="O203" s="86">
        <v>1496</v>
      </c>
      <c r="P203" s="86">
        <v>279</v>
      </c>
      <c r="Q203" s="86">
        <v>1217</v>
      </c>
      <c r="R203" s="87">
        <v>11154139925</v>
      </c>
      <c r="S203" s="87">
        <v>8389518886</v>
      </c>
      <c r="T203" s="87">
        <v>2764621039</v>
      </c>
      <c r="U203" s="88">
        <v>34</v>
      </c>
      <c r="V203" s="88">
        <v>19</v>
      </c>
      <c r="W203" s="89">
        <v>2.2727272727272728E-2</v>
      </c>
      <c r="X203" s="89">
        <v>1.2700534759358289E-2</v>
      </c>
    </row>
    <row r="204" spans="14:24" ht="15.75" x14ac:dyDescent="0.25">
      <c r="N204" s="85">
        <v>42704</v>
      </c>
      <c r="O204" s="86">
        <v>1507</v>
      </c>
      <c r="P204" s="86">
        <v>313</v>
      </c>
      <c r="Q204" s="86">
        <v>1194</v>
      </c>
      <c r="R204" s="87">
        <v>12356289893</v>
      </c>
      <c r="S204" s="87">
        <v>9421856931</v>
      </c>
      <c r="T204" s="87">
        <v>2934432962</v>
      </c>
      <c r="U204" s="88">
        <v>47</v>
      </c>
      <c r="V204" s="88">
        <v>16</v>
      </c>
      <c r="W204" s="89">
        <v>3.1187790311877902E-2</v>
      </c>
      <c r="X204" s="89">
        <v>1.0617120106171201E-2</v>
      </c>
    </row>
    <row r="205" spans="14:24" ht="15.75" x14ac:dyDescent="0.25">
      <c r="N205" s="85">
        <v>42735</v>
      </c>
      <c r="O205" s="86">
        <v>1792</v>
      </c>
      <c r="P205" s="86">
        <v>380</v>
      </c>
      <c r="Q205" s="86">
        <v>1412</v>
      </c>
      <c r="R205" s="87">
        <v>14591238526</v>
      </c>
      <c r="S205" s="87">
        <v>11266646287</v>
      </c>
      <c r="T205" s="87">
        <v>3324592239</v>
      </c>
      <c r="U205" s="88">
        <v>60</v>
      </c>
      <c r="V205" s="88">
        <v>19</v>
      </c>
      <c r="W205" s="89">
        <v>3.3482142857142856E-2</v>
      </c>
      <c r="X205" s="89">
        <v>1.0602678571428572E-2</v>
      </c>
    </row>
    <row r="206" spans="14:24" ht="15.75" x14ac:dyDescent="0.25">
      <c r="N206" s="85">
        <v>42766</v>
      </c>
      <c r="O206" s="86">
        <v>1421</v>
      </c>
      <c r="P206" s="86">
        <v>284</v>
      </c>
      <c r="Q206" s="86">
        <v>1137</v>
      </c>
      <c r="R206" s="87">
        <v>11039318913</v>
      </c>
      <c r="S206" s="87">
        <v>7960021336</v>
      </c>
      <c r="T206" s="87">
        <v>3079297577</v>
      </c>
      <c r="U206" s="88">
        <v>29</v>
      </c>
      <c r="V206" s="88">
        <v>17</v>
      </c>
      <c r="W206" s="89">
        <v>2.0408163265306121E-2</v>
      </c>
      <c r="X206" s="89">
        <v>1.1963406052076003E-2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7976698728</v>
      </c>
      <c r="S207" s="87">
        <v>5838009618</v>
      </c>
      <c r="T207" s="87">
        <v>2138689110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1386</v>
      </c>
      <c r="P208" s="86">
        <v>267</v>
      </c>
      <c r="Q208" s="86">
        <v>1119</v>
      </c>
      <c r="R208" s="87">
        <v>10166170304</v>
      </c>
      <c r="S208" s="87">
        <v>7284977234</v>
      </c>
      <c r="T208" s="87">
        <v>2881193070</v>
      </c>
      <c r="U208" s="88">
        <v>37</v>
      </c>
      <c r="V208" s="88">
        <v>13</v>
      </c>
      <c r="W208" s="89">
        <v>2.6695526695526696E-2</v>
      </c>
      <c r="X208" s="89">
        <v>9.3795093795093799E-3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1129</v>
      </c>
      <c r="P210" s="86">
        <v>275</v>
      </c>
      <c r="Q210" s="86">
        <v>854</v>
      </c>
      <c r="R210" s="87">
        <v>9056261097</v>
      </c>
      <c r="S210" s="87">
        <v>6041564750</v>
      </c>
      <c r="T210" s="87">
        <v>3014696347</v>
      </c>
      <c r="U210" s="88">
        <v>17</v>
      </c>
      <c r="V210" s="88">
        <v>15</v>
      </c>
      <c r="W210" s="89">
        <v>1.5057573073516387E-2</v>
      </c>
      <c r="X210" s="89">
        <v>1.3286093888396812E-2</v>
      </c>
    </row>
    <row r="211" spans="14:24" ht="15.75" x14ac:dyDescent="0.25">
      <c r="N211" s="85">
        <v>42916</v>
      </c>
      <c r="O211" s="86">
        <v>1398</v>
      </c>
      <c r="P211" s="86">
        <v>360</v>
      </c>
      <c r="Q211" s="86">
        <v>1038</v>
      </c>
      <c r="R211" s="87">
        <v>13222230381</v>
      </c>
      <c r="S211" s="87">
        <v>9398503119</v>
      </c>
      <c r="T211" s="87">
        <v>3823727262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1114</v>
      </c>
      <c r="P212" s="86">
        <v>267</v>
      </c>
      <c r="Q212" s="86">
        <v>847</v>
      </c>
      <c r="R212" s="87">
        <v>10223999083</v>
      </c>
      <c r="S212" s="87">
        <v>7292686999</v>
      </c>
      <c r="T212" s="87">
        <v>2931312084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1262</v>
      </c>
      <c r="P213" s="86">
        <v>295</v>
      </c>
      <c r="Q213" s="86">
        <v>967</v>
      </c>
      <c r="R213" s="87">
        <v>11099897152</v>
      </c>
      <c r="S213" s="87">
        <v>7538309684</v>
      </c>
      <c r="T213" s="87">
        <v>3561587468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1159</v>
      </c>
      <c r="P214" s="86">
        <v>289</v>
      </c>
      <c r="Q214" s="86">
        <v>870</v>
      </c>
      <c r="R214" s="87">
        <v>11142732666</v>
      </c>
      <c r="S214" s="87">
        <v>8266817007</v>
      </c>
      <c r="T214" s="87">
        <v>2875915659</v>
      </c>
      <c r="U214" s="88">
        <v>16</v>
      </c>
      <c r="V214" s="88">
        <v>13</v>
      </c>
      <c r="W214" s="89">
        <v>1.3805004314063849E-2</v>
      </c>
      <c r="X214" s="89">
        <v>1.1216566005176877E-2</v>
      </c>
    </row>
    <row r="215" spans="14:24" ht="15.75" x14ac:dyDescent="0.25">
      <c r="N215" s="85">
        <v>43039</v>
      </c>
      <c r="O215" s="86">
        <v>1287</v>
      </c>
      <c r="P215" s="86">
        <v>309</v>
      </c>
      <c r="Q215" s="86">
        <v>978</v>
      </c>
      <c r="R215" s="87">
        <v>12224913264</v>
      </c>
      <c r="S215" s="87">
        <v>9245266558</v>
      </c>
      <c r="T215" s="87">
        <v>2979646706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1200</v>
      </c>
      <c r="P216" s="86">
        <v>275</v>
      </c>
      <c r="Q216" s="86">
        <v>925</v>
      </c>
      <c r="R216" s="87">
        <v>11654158129</v>
      </c>
      <c r="S216" s="87">
        <v>8322855421</v>
      </c>
      <c r="T216" s="87">
        <v>3331302708</v>
      </c>
      <c r="U216" s="88">
        <v>23</v>
      </c>
      <c r="V216" s="88">
        <v>21</v>
      </c>
      <c r="W216" s="89">
        <v>1.9166666666666665E-2</v>
      </c>
      <c r="X216" s="89">
        <v>1.7500000000000002E-2</v>
      </c>
    </row>
    <row r="217" spans="14:24" ht="15.75" x14ac:dyDescent="0.25">
      <c r="N217" s="85">
        <v>43100</v>
      </c>
      <c r="O217" s="86">
        <v>1336</v>
      </c>
      <c r="P217" s="86">
        <v>346</v>
      </c>
      <c r="Q217" s="86">
        <v>990</v>
      </c>
      <c r="R217" s="87">
        <v>14072837952</v>
      </c>
      <c r="S217" s="87">
        <v>10452369451</v>
      </c>
      <c r="T217" s="87">
        <v>3620468501</v>
      </c>
      <c r="U217" s="88">
        <v>24</v>
      </c>
      <c r="V217" s="88">
        <v>16</v>
      </c>
      <c r="W217" s="89">
        <v>1.7964071856287425E-2</v>
      </c>
      <c r="X217" s="89">
        <v>1.1976047904191617E-2</v>
      </c>
    </row>
    <row r="218" spans="14:24" ht="15.75" x14ac:dyDescent="0.25">
      <c r="N218" s="85">
        <v>43131</v>
      </c>
      <c r="O218" s="86">
        <v>1195</v>
      </c>
      <c r="P218" s="86">
        <v>273</v>
      </c>
      <c r="Q218" s="86">
        <v>922</v>
      </c>
      <c r="R218" s="87">
        <v>11349554642</v>
      </c>
      <c r="S218" s="87">
        <v>8188069545</v>
      </c>
      <c r="T218" s="87">
        <v>3161485097</v>
      </c>
      <c r="U218" s="88">
        <v>19</v>
      </c>
      <c r="V218" s="88">
        <v>13</v>
      </c>
      <c r="W218" s="89">
        <v>1.5899581589958158E-2</v>
      </c>
      <c r="X218" s="89">
        <v>1.0878661087866108E-2</v>
      </c>
    </row>
    <row r="219" spans="14:24" ht="15.75" x14ac:dyDescent="0.25">
      <c r="N219" s="85">
        <v>43159</v>
      </c>
      <c r="O219" s="86">
        <v>984</v>
      </c>
      <c r="P219" s="86">
        <v>238</v>
      </c>
      <c r="Q219" s="86">
        <v>746</v>
      </c>
      <c r="R219" s="87">
        <v>9232233672</v>
      </c>
      <c r="S219" s="87">
        <v>6588209597</v>
      </c>
      <c r="T219" s="87">
        <v>2644024075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1361</v>
      </c>
      <c r="P220" s="86">
        <v>275</v>
      </c>
      <c r="Q220" s="86">
        <v>1086</v>
      </c>
      <c r="R220" s="87">
        <v>13165496525</v>
      </c>
      <c r="S220" s="87">
        <v>9682458876</v>
      </c>
      <c r="T220" s="87">
        <v>3483037649</v>
      </c>
      <c r="U220" s="88">
        <v>23</v>
      </c>
      <c r="V220" s="88">
        <v>11</v>
      </c>
      <c r="W220" s="89">
        <v>1.6899338721528288E-2</v>
      </c>
      <c r="X220" s="89">
        <v>8.0822924320352683E-3</v>
      </c>
    </row>
    <row r="221" spans="14:24" ht="15.75" x14ac:dyDescent="0.25">
      <c r="N221" s="85">
        <v>43220</v>
      </c>
      <c r="O221" s="86">
        <v>1464</v>
      </c>
      <c r="P221" s="86">
        <v>248</v>
      </c>
      <c r="Q221" s="86">
        <v>1216</v>
      </c>
      <c r="R221" s="87">
        <v>9597558297</v>
      </c>
      <c r="S221" s="87">
        <v>6313994093</v>
      </c>
      <c r="T221" s="87">
        <v>3283564204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1558</v>
      </c>
      <c r="P222" s="86">
        <v>273</v>
      </c>
      <c r="Q222" s="86">
        <v>1285</v>
      </c>
      <c r="R222" s="87">
        <v>11193805138</v>
      </c>
      <c r="S222" s="87">
        <v>7736649467</v>
      </c>
      <c r="T222" s="87">
        <v>3457155671</v>
      </c>
      <c r="U222" s="88">
        <v>19</v>
      </c>
      <c r="V222" s="88">
        <v>16</v>
      </c>
      <c r="W222" s="89">
        <v>1.2195121951219513E-2</v>
      </c>
      <c r="X222" s="89">
        <v>1.0269576379974325E-2</v>
      </c>
    </row>
    <row r="223" spans="14:24" ht="15.75" x14ac:dyDescent="0.25">
      <c r="N223" s="85">
        <v>43281</v>
      </c>
      <c r="O223" s="86">
        <v>1550</v>
      </c>
      <c r="P223" s="86">
        <v>309</v>
      </c>
      <c r="Q223" s="86">
        <v>1241</v>
      </c>
      <c r="R223" s="87">
        <v>13804647234</v>
      </c>
      <c r="S223" s="87">
        <v>9845388314</v>
      </c>
      <c r="T223" s="87">
        <v>3959258920</v>
      </c>
      <c r="U223" s="88">
        <v>25</v>
      </c>
      <c r="V223" s="88">
        <v>21</v>
      </c>
      <c r="W223" s="89">
        <v>1.6129032258064516E-2</v>
      </c>
      <c r="X223" s="89">
        <v>1.3548387096774193E-2</v>
      </c>
    </row>
    <row r="224" spans="14:24" ht="15.75" x14ac:dyDescent="0.25">
      <c r="N224" s="85">
        <v>43312</v>
      </c>
      <c r="O224" s="86">
        <v>1408</v>
      </c>
      <c r="P224" s="86">
        <v>307</v>
      </c>
      <c r="Q224" s="86">
        <v>1101</v>
      </c>
      <c r="R224" s="87">
        <v>11476804718</v>
      </c>
      <c r="S224" s="87">
        <v>8064596779</v>
      </c>
      <c r="T224" s="87">
        <v>3412207939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1511</v>
      </c>
      <c r="P225" s="86">
        <v>340</v>
      </c>
      <c r="Q225" s="86">
        <v>1171</v>
      </c>
      <c r="R225" s="87">
        <v>13627872920</v>
      </c>
      <c r="S225" s="87">
        <v>9959486105</v>
      </c>
      <c r="T225" s="87">
        <v>3668386815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1229</v>
      </c>
      <c r="P226" s="86">
        <v>246</v>
      </c>
      <c r="Q226" s="86">
        <v>983</v>
      </c>
      <c r="R226" s="87">
        <v>11442953102</v>
      </c>
      <c r="S226" s="87">
        <v>8495545374</v>
      </c>
      <c r="T226" s="87">
        <v>2947407728</v>
      </c>
      <c r="U226" s="88">
        <v>16</v>
      </c>
      <c r="V226" s="88">
        <v>11</v>
      </c>
      <c r="W226" s="89">
        <v>1.3018714401952807E-2</v>
      </c>
      <c r="X226" s="89">
        <v>8.9503661513425543E-3</v>
      </c>
    </row>
    <row r="227" spans="14:24" ht="15.75" x14ac:dyDescent="0.25">
      <c r="N227" s="85">
        <v>43404</v>
      </c>
      <c r="O227" s="86">
        <v>1477</v>
      </c>
      <c r="P227" s="86">
        <v>322</v>
      </c>
      <c r="Q227" s="86">
        <v>1155</v>
      </c>
      <c r="R227" s="87">
        <v>14203679847</v>
      </c>
      <c r="S227" s="87">
        <v>10592518488</v>
      </c>
      <c r="T227" s="87">
        <v>3611161359</v>
      </c>
      <c r="U227" s="88">
        <v>14</v>
      </c>
      <c r="V227" s="88">
        <v>13</v>
      </c>
      <c r="W227" s="89">
        <v>9.4786729857819912E-3</v>
      </c>
      <c r="X227" s="89">
        <v>8.8016249153689916E-3</v>
      </c>
    </row>
    <row r="228" spans="14:24" ht="15.75" x14ac:dyDescent="0.25">
      <c r="N228" s="85">
        <v>43434</v>
      </c>
      <c r="O228" s="86">
        <v>1349</v>
      </c>
      <c r="P228" s="86">
        <v>322</v>
      </c>
      <c r="Q228" s="86">
        <v>1027</v>
      </c>
      <c r="R228" s="87">
        <v>13800358801</v>
      </c>
      <c r="S228" s="87">
        <v>9833182816</v>
      </c>
      <c r="T228" s="87">
        <v>3967175985</v>
      </c>
      <c r="U228" s="88">
        <v>15</v>
      </c>
      <c r="V228" s="88">
        <v>17</v>
      </c>
      <c r="W228" s="89">
        <v>1.1119347664936991E-2</v>
      </c>
      <c r="X228" s="89">
        <v>1.2601927353595256E-2</v>
      </c>
    </row>
    <row r="229" spans="14:24" ht="15.75" x14ac:dyDescent="0.25">
      <c r="N229" s="85">
        <v>43465</v>
      </c>
      <c r="O229" s="86">
        <v>1639</v>
      </c>
      <c r="P229" s="86">
        <v>393</v>
      </c>
      <c r="Q229" s="86">
        <v>1246</v>
      </c>
      <c r="R229" s="87">
        <v>17135271330</v>
      </c>
      <c r="S229" s="87">
        <v>13279483177</v>
      </c>
      <c r="T229" s="87">
        <v>3855788153</v>
      </c>
      <c r="U229" s="88">
        <v>18</v>
      </c>
      <c r="V229" s="88">
        <v>13</v>
      </c>
      <c r="W229" s="89">
        <v>1.0982306284319707E-2</v>
      </c>
      <c r="X229" s="89">
        <v>7.9316656497864547E-3</v>
      </c>
    </row>
    <row r="230" spans="14:24" ht="15.75" x14ac:dyDescent="0.25">
      <c r="N230" s="85">
        <v>43496</v>
      </c>
      <c r="O230" s="86">
        <v>1256</v>
      </c>
      <c r="P230" s="86">
        <v>242</v>
      </c>
      <c r="Q230" s="86">
        <v>1014</v>
      </c>
      <c r="R230" s="87">
        <v>9439710657</v>
      </c>
      <c r="S230" s="87">
        <v>6323693875</v>
      </c>
      <c r="T230" s="87">
        <v>3116016782</v>
      </c>
      <c r="U230" s="88">
        <v>18</v>
      </c>
      <c r="V230" s="88">
        <v>12</v>
      </c>
      <c r="W230" s="89">
        <v>1.4331210191082803E-2</v>
      </c>
      <c r="X230" s="89">
        <v>9.5541401273885346E-3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1298</v>
      </c>
      <c r="P232" s="86">
        <v>257</v>
      </c>
      <c r="Q232" s="86">
        <v>1041</v>
      </c>
      <c r="R232" s="86">
        <v>10327182104</v>
      </c>
      <c r="S232" s="87">
        <v>6863388539</v>
      </c>
      <c r="T232" s="87">
        <v>3463793565</v>
      </c>
      <c r="U232" s="88">
        <v>19</v>
      </c>
      <c r="V232" s="88">
        <v>9</v>
      </c>
      <c r="W232" s="89">
        <v>1.4637904468412942E-2</v>
      </c>
      <c r="X232" s="89">
        <v>6.9337442218798152E-3</v>
      </c>
    </row>
    <row r="233" spans="14:24" ht="15.75" x14ac:dyDescent="0.25">
      <c r="N233" s="85">
        <v>43585</v>
      </c>
      <c r="O233" s="86">
        <v>1319</v>
      </c>
      <c r="P233" s="86">
        <v>245</v>
      </c>
      <c r="Q233" s="86">
        <v>1074</v>
      </c>
      <c r="R233" s="86">
        <v>8762336989</v>
      </c>
      <c r="S233" s="87">
        <v>5546267133</v>
      </c>
      <c r="T233" s="87">
        <v>3216069856</v>
      </c>
      <c r="U233" s="88">
        <v>18</v>
      </c>
      <c r="V233" s="88">
        <v>10</v>
      </c>
      <c r="W233" s="89">
        <v>1.3646702047005308E-2</v>
      </c>
      <c r="X233" s="89">
        <v>7.5815011372251705E-3</v>
      </c>
    </row>
    <row r="234" spans="14:24" ht="15.75" x14ac:dyDescent="0.25">
      <c r="N234" s="85">
        <v>43616</v>
      </c>
      <c r="O234" s="86">
        <v>1518</v>
      </c>
      <c r="P234" s="86">
        <v>319</v>
      </c>
      <c r="Q234" s="86">
        <v>1199</v>
      </c>
      <c r="R234" s="86">
        <v>13646218290</v>
      </c>
      <c r="S234" s="87">
        <v>9639621869</v>
      </c>
      <c r="T234" s="87">
        <v>4006596421</v>
      </c>
      <c r="U234" s="88">
        <v>22</v>
      </c>
      <c r="V234" s="88">
        <v>16</v>
      </c>
      <c r="W234" s="89">
        <v>1.4492753623188406E-2</v>
      </c>
      <c r="X234" s="89">
        <v>1.0540184453227932E-2</v>
      </c>
    </row>
    <row r="235" spans="14:24" ht="15.75" x14ac:dyDescent="0.25">
      <c r="N235" s="85">
        <v>43646</v>
      </c>
      <c r="O235" s="86">
        <v>1460</v>
      </c>
      <c r="P235" s="86">
        <v>334</v>
      </c>
      <c r="Q235" s="86">
        <v>1126</v>
      </c>
      <c r="R235" s="86">
        <v>15877129521</v>
      </c>
      <c r="S235" s="87">
        <v>11983077955</v>
      </c>
      <c r="T235" s="87">
        <v>3894051566</v>
      </c>
      <c r="U235" s="88">
        <v>17</v>
      </c>
      <c r="V235" s="88">
        <v>7</v>
      </c>
      <c r="W235" s="89">
        <v>1.1643835616438357E-2</v>
      </c>
      <c r="X235" s="89">
        <v>4.7945205479452057E-3</v>
      </c>
    </row>
    <row r="236" spans="14:24" ht="15.75" x14ac:dyDescent="0.25">
      <c r="N236" s="85">
        <v>43677</v>
      </c>
      <c r="O236" s="86">
        <v>1459</v>
      </c>
      <c r="P236" s="86">
        <v>314</v>
      </c>
      <c r="Q236" s="86">
        <v>1145</v>
      </c>
      <c r="R236" s="86">
        <v>14016355045</v>
      </c>
      <c r="S236" s="87">
        <v>10118000047</v>
      </c>
      <c r="T236" s="87">
        <v>3898354998</v>
      </c>
      <c r="U236" s="88">
        <v>23</v>
      </c>
      <c r="V236" s="88">
        <v>10</v>
      </c>
      <c r="W236" s="89">
        <v>1.5764222069910898E-2</v>
      </c>
      <c r="X236" s="89">
        <v>6.8540095956134339E-3</v>
      </c>
    </row>
    <row r="237" spans="14:24" ht="15.75" x14ac:dyDescent="0.25">
      <c r="N237" s="85">
        <v>43708</v>
      </c>
      <c r="O237" s="86">
        <v>1542</v>
      </c>
      <c r="P237" s="86">
        <v>346</v>
      </c>
      <c r="Q237" s="86">
        <v>1196</v>
      </c>
      <c r="R237" s="86">
        <v>13640385213</v>
      </c>
      <c r="S237" s="87">
        <v>9975303306</v>
      </c>
      <c r="T237" s="87">
        <v>3665081907</v>
      </c>
      <c r="U237" s="88">
        <v>15</v>
      </c>
      <c r="V237" s="88">
        <v>9</v>
      </c>
      <c r="W237" s="89">
        <v>9.727626459143969E-3</v>
      </c>
      <c r="X237" s="89">
        <v>5.8365758754863814E-3</v>
      </c>
    </row>
    <row r="238" spans="14:24" ht="15.75" x14ac:dyDescent="0.25">
      <c r="N238" s="85">
        <v>43738</v>
      </c>
      <c r="O238" s="86">
        <v>1601</v>
      </c>
      <c r="P238" s="86">
        <v>347</v>
      </c>
      <c r="Q238" s="86">
        <v>1254</v>
      </c>
      <c r="R238" s="86">
        <v>15440055270</v>
      </c>
      <c r="S238" s="87">
        <v>11296045364</v>
      </c>
      <c r="T238" s="87">
        <v>4144009906</v>
      </c>
      <c r="U238" s="88">
        <v>19</v>
      </c>
      <c r="V238" s="88">
        <v>10</v>
      </c>
      <c r="W238" s="89">
        <v>1.1867582760774516E-2</v>
      </c>
      <c r="X238" s="89">
        <v>6.2460961898813238E-3</v>
      </c>
    </row>
    <row r="239" spans="14:24" ht="15.75" x14ac:dyDescent="0.25">
      <c r="N239" s="85">
        <v>43769</v>
      </c>
      <c r="O239" s="86">
        <v>1666</v>
      </c>
      <c r="P239" s="86">
        <v>316</v>
      </c>
      <c r="Q239" s="86">
        <v>1350</v>
      </c>
      <c r="R239" s="86">
        <v>13755760306</v>
      </c>
      <c r="S239" s="87">
        <v>9592591813</v>
      </c>
      <c r="T239" s="87">
        <v>4163168493</v>
      </c>
      <c r="U239" s="88">
        <v>15</v>
      </c>
      <c r="V239" s="88">
        <v>7</v>
      </c>
      <c r="W239" s="89">
        <v>9.00360144057623E-3</v>
      </c>
      <c r="X239" s="89">
        <v>4.2016806722689074E-3</v>
      </c>
    </row>
    <row r="240" spans="14:24" ht="15.75" x14ac:dyDescent="0.25">
      <c r="N240" s="85">
        <v>43799</v>
      </c>
      <c r="O240" s="86">
        <v>1407</v>
      </c>
      <c r="P240" s="86">
        <v>289</v>
      </c>
      <c r="Q240" s="86">
        <v>1118</v>
      </c>
      <c r="R240" s="86">
        <v>12982586943</v>
      </c>
      <c r="S240" s="87">
        <v>9364001517</v>
      </c>
      <c r="T240" s="87">
        <v>3618585426</v>
      </c>
      <c r="U240" s="88">
        <v>20</v>
      </c>
      <c r="V240" s="88">
        <v>6</v>
      </c>
      <c r="W240" s="89">
        <v>1.4214641080312722E-2</v>
      </c>
      <c r="X240" s="89">
        <v>4.2643923240938165E-3</v>
      </c>
    </row>
    <row r="241" spans="14:24" ht="15.75" x14ac:dyDescent="0.25">
      <c r="N241" s="85">
        <v>43830</v>
      </c>
      <c r="O241" s="86">
        <v>1942</v>
      </c>
      <c r="P241" s="86">
        <v>424</v>
      </c>
      <c r="Q241" s="86">
        <v>1518</v>
      </c>
      <c r="R241" s="86">
        <v>20229025302</v>
      </c>
      <c r="S241" s="87">
        <v>15287827579</v>
      </c>
      <c r="T241" s="87">
        <v>4941197723</v>
      </c>
      <c r="U241" s="88">
        <v>26</v>
      </c>
      <c r="V241" s="88">
        <v>12</v>
      </c>
      <c r="W241" s="89">
        <v>1.3388259526261586E-2</v>
      </c>
      <c r="X241" s="89">
        <v>6.1791967044284241E-3</v>
      </c>
    </row>
    <row r="242" spans="14:24" ht="15.75" x14ac:dyDescent="0.25">
      <c r="N242" s="85">
        <v>43861</v>
      </c>
      <c r="O242" s="86">
        <v>1528</v>
      </c>
      <c r="P242" s="86">
        <v>270</v>
      </c>
      <c r="Q242" s="86">
        <v>1258</v>
      </c>
      <c r="R242" s="86">
        <v>11798510357</v>
      </c>
      <c r="S242" s="87">
        <v>7906623964</v>
      </c>
      <c r="T242" s="87">
        <v>3891886393</v>
      </c>
      <c r="U242" s="88">
        <v>18</v>
      </c>
      <c r="V242" s="88">
        <v>5</v>
      </c>
      <c r="W242" s="89">
        <v>1.1780104712041885E-2</v>
      </c>
      <c r="X242" s="89">
        <v>3.2722513089005235E-3</v>
      </c>
    </row>
    <row r="243" spans="14:24" ht="15.75" x14ac:dyDescent="0.25">
      <c r="N243" s="85">
        <v>43890</v>
      </c>
      <c r="O243" s="86">
        <v>1277</v>
      </c>
      <c r="P243" s="86">
        <v>240</v>
      </c>
      <c r="Q243" s="86">
        <v>1037</v>
      </c>
      <c r="R243" s="86">
        <v>10583359136</v>
      </c>
      <c r="S243" s="87">
        <v>7380702569</v>
      </c>
      <c r="T243" s="87">
        <v>3202656567</v>
      </c>
      <c r="U243" s="88">
        <v>14</v>
      </c>
      <c r="V243" s="88">
        <v>8</v>
      </c>
      <c r="W243" s="89">
        <v>1.0963194988253719E-2</v>
      </c>
      <c r="X243" s="89">
        <v>6.2646828504306969E-3</v>
      </c>
    </row>
    <row r="244" spans="14:24" ht="15.75" x14ac:dyDescent="0.25">
      <c r="N244" s="85">
        <v>43921</v>
      </c>
      <c r="O244" s="86">
        <v>1183</v>
      </c>
      <c r="P244" s="86">
        <v>215</v>
      </c>
      <c r="Q244" s="86">
        <v>968</v>
      </c>
      <c r="R244" s="86">
        <v>9176633798</v>
      </c>
      <c r="S244" s="87">
        <v>6258238301</v>
      </c>
      <c r="T244" s="87">
        <v>2918395497</v>
      </c>
      <c r="U244" s="88">
        <v>19</v>
      </c>
      <c r="V244" s="88">
        <v>5</v>
      </c>
      <c r="W244" s="89">
        <v>1.6060862214708368E-2</v>
      </c>
      <c r="X244" s="89">
        <v>4.22654268808115E-3</v>
      </c>
    </row>
    <row r="245" spans="14:24" ht="15.75" x14ac:dyDescent="0.25">
      <c r="N245" s="85">
        <v>43951</v>
      </c>
      <c r="O245" s="86">
        <v>767</v>
      </c>
      <c r="P245" s="86">
        <v>123</v>
      </c>
      <c r="Q245" s="86">
        <v>644</v>
      </c>
      <c r="R245" s="86">
        <v>5452801592</v>
      </c>
      <c r="S245" s="87">
        <v>3659357834</v>
      </c>
      <c r="T245" s="87">
        <v>1793443758</v>
      </c>
      <c r="U245" s="88">
        <v>7</v>
      </c>
      <c r="V245" s="88">
        <v>3</v>
      </c>
      <c r="W245" s="89">
        <v>9.126466753585397E-3</v>
      </c>
      <c r="X245" s="89">
        <v>3.9113428943937422E-3</v>
      </c>
    </row>
    <row r="246" spans="14:24" ht="15.75" x14ac:dyDescent="0.25">
      <c r="N246" s="85">
        <v>43982</v>
      </c>
      <c r="O246" s="86">
        <v>704</v>
      </c>
      <c r="P246" s="86">
        <v>107</v>
      </c>
      <c r="Q246" s="86">
        <v>597</v>
      </c>
      <c r="R246" s="86">
        <v>4026827355</v>
      </c>
      <c r="S246" s="87">
        <v>2282981738</v>
      </c>
      <c r="T246" s="87">
        <v>1743845617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893</v>
      </c>
      <c r="P247" s="86">
        <v>142</v>
      </c>
      <c r="Q247" s="86">
        <v>751</v>
      </c>
      <c r="R247" s="86">
        <v>4900291655</v>
      </c>
      <c r="S247" s="87">
        <v>2791546233</v>
      </c>
      <c r="T247" s="87">
        <v>2108745422</v>
      </c>
      <c r="U247" s="88">
        <v>14</v>
      </c>
      <c r="V247" s="88">
        <v>8</v>
      </c>
      <c r="W247" s="89">
        <v>1.5677491601343786E-2</v>
      </c>
      <c r="X247" s="89">
        <v>8.9585666293393058E-3</v>
      </c>
    </row>
    <row r="248" spans="14:24" ht="15.75" x14ac:dyDescent="0.25">
      <c r="N248" s="85">
        <v>44043</v>
      </c>
      <c r="O248" s="86">
        <v>1068</v>
      </c>
      <c r="P248" s="86">
        <v>160</v>
      </c>
      <c r="Q248" s="86">
        <v>908</v>
      </c>
      <c r="R248" s="86">
        <v>5661291841</v>
      </c>
      <c r="S248" s="87">
        <v>3221186649</v>
      </c>
      <c r="T248" s="87">
        <v>2440105192</v>
      </c>
      <c r="U248" s="88">
        <v>17</v>
      </c>
      <c r="V248" s="88">
        <v>8</v>
      </c>
      <c r="W248" s="89">
        <v>1.5917602996254682E-2</v>
      </c>
      <c r="X248" s="89">
        <v>7.4906367041198503E-3</v>
      </c>
    </row>
    <row r="249" spans="14:24" ht="15.75" x14ac:dyDescent="0.25">
      <c r="N249" s="85">
        <v>44074</v>
      </c>
      <c r="O249" s="86">
        <v>1078</v>
      </c>
      <c r="P249" s="86">
        <v>153</v>
      </c>
      <c r="Q249" s="86">
        <v>925</v>
      </c>
      <c r="R249" s="86">
        <v>5320883609</v>
      </c>
      <c r="S249" s="87">
        <v>2974457161</v>
      </c>
      <c r="T249" s="87">
        <v>2346426448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1321</v>
      </c>
      <c r="P250" s="86">
        <v>228</v>
      </c>
      <c r="Q250" s="86">
        <v>1093</v>
      </c>
      <c r="R250" s="86">
        <v>10177648927</v>
      </c>
      <c r="S250" s="87">
        <v>7195557577</v>
      </c>
      <c r="T250" s="87">
        <v>2982091350</v>
      </c>
      <c r="U250" s="88">
        <v>17</v>
      </c>
      <c r="V250" s="88">
        <v>7</v>
      </c>
      <c r="W250" s="89">
        <v>1.2869038607115822E-2</v>
      </c>
      <c r="X250" s="89">
        <v>5.2990158970476911E-3</v>
      </c>
    </row>
    <row r="251" spans="14:24" ht="15.75" x14ac:dyDescent="0.25">
      <c r="N251" s="85">
        <v>44135</v>
      </c>
      <c r="O251" s="86">
        <v>1400</v>
      </c>
      <c r="P251" s="86">
        <v>257</v>
      </c>
      <c r="Q251" s="86">
        <v>1143</v>
      </c>
      <c r="R251" s="86">
        <v>10960083022</v>
      </c>
      <c r="S251" s="87">
        <v>7569680805</v>
      </c>
      <c r="T251" s="87">
        <v>3390402217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1334</v>
      </c>
      <c r="P252" s="86">
        <v>227</v>
      </c>
      <c r="Q252" s="86">
        <v>1107</v>
      </c>
      <c r="R252" s="86">
        <v>9810797260</v>
      </c>
      <c r="S252" s="87">
        <v>6477511957</v>
      </c>
      <c r="T252" s="87">
        <v>3333285303</v>
      </c>
      <c r="U252" s="88">
        <v>31</v>
      </c>
      <c r="V252" s="88">
        <v>5</v>
      </c>
      <c r="W252" s="89">
        <v>2.3238380809595203E-2</v>
      </c>
      <c r="X252" s="89">
        <v>3.7481259370314842E-3</v>
      </c>
    </row>
    <row r="253" spans="14:24" ht="15.75" x14ac:dyDescent="0.25">
      <c r="N253" s="85">
        <v>44196</v>
      </c>
      <c r="O253" s="86">
        <v>2419</v>
      </c>
      <c r="P253" s="86">
        <v>477</v>
      </c>
      <c r="Q253" s="86">
        <v>1942</v>
      </c>
      <c r="R253" s="86">
        <v>20594960190</v>
      </c>
      <c r="S253" s="87">
        <v>14454131935</v>
      </c>
      <c r="T253" s="87">
        <v>6140828255</v>
      </c>
      <c r="U253" s="88">
        <v>37</v>
      </c>
      <c r="V253" s="88">
        <v>16</v>
      </c>
      <c r="W253" s="89">
        <v>1.5295576684580404E-2</v>
      </c>
      <c r="X253" s="89">
        <v>6.6143034311699047E-3</v>
      </c>
    </row>
    <row r="254" spans="14:24" ht="15.75" x14ac:dyDescent="0.25">
      <c r="N254" s="85">
        <v>44227</v>
      </c>
      <c r="O254" s="86">
        <v>1330</v>
      </c>
      <c r="P254" s="86">
        <v>234</v>
      </c>
      <c r="Q254" s="86">
        <v>1096</v>
      </c>
      <c r="R254" s="86">
        <v>9570808983</v>
      </c>
      <c r="S254" s="87">
        <v>6554494082</v>
      </c>
      <c r="T254" s="87">
        <v>3016314901</v>
      </c>
      <c r="U254" s="88">
        <v>27</v>
      </c>
      <c r="V254" s="88">
        <v>7</v>
      </c>
      <c r="W254" s="89">
        <v>2.030075187969925E-2</v>
      </c>
      <c r="X254" s="89">
        <v>5.263157894736842E-3</v>
      </c>
    </row>
    <row r="255" spans="14:24" ht="15.75" x14ac:dyDescent="0.25">
      <c r="N255" s="85">
        <v>44255</v>
      </c>
      <c r="O255" s="86">
        <v>1316</v>
      </c>
      <c r="P255" s="86">
        <v>192</v>
      </c>
      <c r="Q255" s="86">
        <v>1124</v>
      </c>
      <c r="R255" s="86">
        <v>7674044869</v>
      </c>
      <c r="S255" s="87">
        <v>4462107545</v>
      </c>
      <c r="T255" s="87">
        <v>3211937324</v>
      </c>
      <c r="U255" s="88">
        <v>19</v>
      </c>
      <c r="V255" s="88">
        <v>2</v>
      </c>
      <c r="W255" s="89">
        <v>1.4437689969604863E-2</v>
      </c>
      <c r="X255" s="89">
        <v>1.5197568389057751E-3</v>
      </c>
    </row>
    <row r="256" spans="14:24" ht="15.75" x14ac:dyDescent="0.25">
      <c r="N256" s="85">
        <v>44286</v>
      </c>
      <c r="O256" s="86">
        <v>1834</v>
      </c>
      <c r="P256" s="86">
        <v>263</v>
      </c>
      <c r="Q256" s="86">
        <v>1571</v>
      </c>
      <c r="R256" s="86">
        <v>11214660818</v>
      </c>
      <c r="S256" s="87">
        <v>6747242340</v>
      </c>
      <c r="T256" s="87">
        <v>4467418478</v>
      </c>
      <c r="U256" s="88">
        <v>25</v>
      </c>
      <c r="V256" s="88">
        <v>11</v>
      </c>
      <c r="W256" s="89">
        <v>1.3631406761177753E-2</v>
      </c>
      <c r="X256" s="89">
        <v>5.9978189749182115E-3</v>
      </c>
    </row>
    <row r="257" spans="14:24" ht="15.75" x14ac:dyDescent="0.25">
      <c r="N257" s="85">
        <v>44316</v>
      </c>
      <c r="O257" s="86">
        <v>1901</v>
      </c>
      <c r="P257" s="86">
        <v>330</v>
      </c>
      <c r="Q257" s="86">
        <v>1571</v>
      </c>
      <c r="R257" s="86">
        <v>13805954288</v>
      </c>
      <c r="S257" s="87">
        <v>8970129792</v>
      </c>
      <c r="T257" s="87">
        <v>4835824496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1939</v>
      </c>
      <c r="P258" s="86">
        <v>310</v>
      </c>
      <c r="Q258" s="86">
        <v>1629</v>
      </c>
      <c r="R258" s="86">
        <v>12547124347</v>
      </c>
      <c r="S258" s="87">
        <v>7912663152</v>
      </c>
      <c r="T258" s="87">
        <v>4634461195</v>
      </c>
      <c r="U258" s="88">
        <v>26</v>
      </c>
      <c r="V258" s="88">
        <v>7</v>
      </c>
      <c r="W258" s="89">
        <v>1.3408973697782363E-2</v>
      </c>
      <c r="X258" s="89">
        <v>3.6101083032490976E-3</v>
      </c>
    </row>
    <row r="259" spans="14:24" ht="15.75" x14ac:dyDescent="0.25">
      <c r="N259" s="85">
        <v>44377</v>
      </c>
      <c r="O259" s="86">
        <v>2304</v>
      </c>
      <c r="P259" s="86">
        <v>381</v>
      </c>
      <c r="Q259" s="86">
        <v>1923</v>
      </c>
      <c r="R259" s="86">
        <v>17444199982</v>
      </c>
      <c r="S259" s="87">
        <v>10980305542</v>
      </c>
      <c r="T259" s="87">
        <v>6463894440</v>
      </c>
      <c r="U259" s="88">
        <v>41</v>
      </c>
      <c r="V259" s="88">
        <v>7</v>
      </c>
      <c r="W259" s="89">
        <v>1.7795138888888888E-2</v>
      </c>
      <c r="X259" s="89">
        <v>3.0381944444444445E-3</v>
      </c>
    </row>
    <row r="260" spans="14:24" ht="15.75" x14ac:dyDescent="0.25">
      <c r="N260" s="85">
        <v>44408</v>
      </c>
      <c r="O260" s="86">
        <v>2119</v>
      </c>
      <c r="P260" s="86">
        <v>356</v>
      </c>
      <c r="Q260" s="86">
        <v>1763</v>
      </c>
      <c r="R260" s="86">
        <v>17520620777</v>
      </c>
      <c r="S260" s="87">
        <v>11504144092</v>
      </c>
      <c r="T260" s="87">
        <v>6016476685</v>
      </c>
      <c r="U260" s="88">
        <v>31</v>
      </c>
      <c r="V260" s="88">
        <v>12</v>
      </c>
      <c r="W260" s="89">
        <v>1.46295422369042E-2</v>
      </c>
      <c r="X260" s="89">
        <v>5.6630486078338843E-3</v>
      </c>
    </row>
    <row r="261" spans="14:24" ht="15.75" x14ac:dyDescent="0.25">
      <c r="N261" s="85">
        <v>44439</v>
      </c>
      <c r="O261" s="86">
        <v>2248</v>
      </c>
      <c r="P261" s="86">
        <v>403</v>
      </c>
      <c r="Q261" s="86">
        <v>1845</v>
      </c>
      <c r="R261" s="86">
        <v>19948676586</v>
      </c>
      <c r="S261" s="87">
        <v>13887035703</v>
      </c>
      <c r="T261" s="87">
        <v>6061640883</v>
      </c>
      <c r="U261" s="88">
        <v>30</v>
      </c>
      <c r="V261" s="88">
        <v>10</v>
      </c>
      <c r="W261" s="89">
        <v>1.3345195729537367E-2</v>
      </c>
      <c r="X261" s="89">
        <v>4.4483985765124559E-3</v>
      </c>
    </row>
    <row r="262" spans="14:24" ht="15.75" x14ac:dyDescent="0.25">
      <c r="N262" s="85">
        <v>44469</v>
      </c>
      <c r="O262" s="86">
        <v>2282</v>
      </c>
      <c r="P262" s="86">
        <v>420</v>
      </c>
      <c r="Q262" s="86">
        <v>1862</v>
      </c>
      <c r="R262" s="86">
        <v>20678055163</v>
      </c>
      <c r="S262" s="87">
        <v>13986151391</v>
      </c>
      <c r="T262" s="87">
        <v>6691903772</v>
      </c>
      <c r="U262" s="88">
        <v>28</v>
      </c>
      <c r="V262" s="88">
        <v>9</v>
      </c>
      <c r="W262" s="89">
        <v>1.2269938650306749E-2</v>
      </c>
      <c r="X262" s="89">
        <v>3.9439088518843117E-3</v>
      </c>
    </row>
    <row r="263" spans="14:24" ht="15.75" x14ac:dyDescent="0.25">
      <c r="N263" s="85">
        <v>44500</v>
      </c>
      <c r="O263" s="86">
        <v>2292</v>
      </c>
      <c r="P263" s="86">
        <v>414</v>
      </c>
      <c r="Q263" s="86">
        <v>1878</v>
      </c>
      <c r="R263" s="86">
        <v>20741870640</v>
      </c>
      <c r="S263" s="87">
        <v>14334746989</v>
      </c>
      <c r="T263" s="87">
        <v>6407123651</v>
      </c>
      <c r="U263" s="88">
        <v>28</v>
      </c>
      <c r="V263" s="88">
        <v>9</v>
      </c>
      <c r="W263" s="89">
        <v>1.2216404886561954E-2</v>
      </c>
      <c r="X263" s="89">
        <v>3.9267015706806281E-3</v>
      </c>
    </row>
    <row r="264" spans="14:24" ht="15.75" x14ac:dyDescent="0.25">
      <c r="N264" s="85">
        <v>44530</v>
      </c>
      <c r="O264" s="86">
        <v>2305</v>
      </c>
      <c r="P264" s="86">
        <v>407</v>
      </c>
      <c r="Q264" s="86">
        <v>1898</v>
      </c>
      <c r="R264" s="86">
        <v>20331841816</v>
      </c>
      <c r="S264" s="87">
        <v>13827757589</v>
      </c>
      <c r="T264" s="87">
        <v>6504084227</v>
      </c>
      <c r="U264" s="88">
        <v>24</v>
      </c>
      <c r="V264" s="88">
        <v>6</v>
      </c>
      <c r="W264" s="89">
        <v>1.0412147505422993E-2</v>
      </c>
      <c r="X264" s="89">
        <v>2.6030368763557484E-3</v>
      </c>
    </row>
    <row r="265" spans="14:24" ht="15.75" x14ac:dyDescent="0.25">
      <c r="N265" s="85">
        <v>44561</v>
      </c>
      <c r="O265" s="86">
        <v>3822</v>
      </c>
      <c r="P265" s="86">
        <v>793</v>
      </c>
      <c r="Q265" s="86">
        <v>3029</v>
      </c>
      <c r="R265" s="86">
        <v>38839357310</v>
      </c>
      <c r="S265" s="87">
        <v>26962055471</v>
      </c>
      <c r="T265" s="87">
        <v>11877301839</v>
      </c>
      <c r="U265" s="88">
        <v>30</v>
      </c>
      <c r="V265" s="88">
        <v>20</v>
      </c>
      <c r="W265" s="89">
        <v>7.8492935635792772E-3</v>
      </c>
      <c r="X265" s="89">
        <v>5.2328623757195184E-3</v>
      </c>
    </row>
    <row r="266" spans="14:24" ht="15.75" x14ac:dyDescent="0.25">
      <c r="N266" s="85">
        <v>44592</v>
      </c>
      <c r="O266" s="86">
        <v>1742</v>
      </c>
      <c r="P266" s="86">
        <v>275</v>
      </c>
      <c r="Q266" s="86">
        <v>1467</v>
      </c>
      <c r="R266" s="86">
        <v>14279443739</v>
      </c>
      <c r="S266" s="87">
        <v>8933583594</v>
      </c>
      <c r="T266" s="87">
        <v>5345860145</v>
      </c>
      <c r="U266" s="88">
        <v>19</v>
      </c>
      <c r="V266" s="88">
        <v>7</v>
      </c>
      <c r="W266" s="89">
        <v>1.0907003444316877E-2</v>
      </c>
      <c r="X266" s="89">
        <v>4.018369690011481E-3</v>
      </c>
    </row>
    <row r="267" spans="14:24" ht="15.75" x14ac:dyDescent="0.25">
      <c r="N267" s="85">
        <v>44620</v>
      </c>
      <c r="O267" s="86">
        <v>1747</v>
      </c>
      <c r="P267" s="86">
        <v>285</v>
      </c>
      <c r="Q267" s="86">
        <v>1462</v>
      </c>
      <c r="R267" s="86">
        <v>14066890588</v>
      </c>
      <c r="S267" s="87">
        <v>8911655955</v>
      </c>
      <c r="T267" s="87">
        <v>5155234633</v>
      </c>
      <c r="U267" s="88">
        <v>19</v>
      </c>
      <c r="V267" s="88">
        <v>9</v>
      </c>
      <c r="W267" s="89">
        <v>1.0875787063537493E-2</v>
      </c>
      <c r="X267" s="89">
        <v>5.1516886090440753E-3</v>
      </c>
    </row>
    <row r="268" spans="14:24" ht="15.75" x14ac:dyDescent="0.25">
      <c r="N268" s="85">
        <v>44651</v>
      </c>
      <c r="O268" s="86">
        <v>2318</v>
      </c>
      <c r="P268" s="86">
        <v>377</v>
      </c>
      <c r="Q268" s="86">
        <v>1941</v>
      </c>
      <c r="R268" s="86">
        <v>19869768006</v>
      </c>
      <c r="S268" s="87">
        <v>13283596871</v>
      </c>
      <c r="T268" s="87">
        <v>6586171135</v>
      </c>
      <c r="U268" s="88">
        <v>28</v>
      </c>
      <c r="V268" s="88">
        <v>14</v>
      </c>
      <c r="W268" s="89">
        <v>1.2079378774805867E-2</v>
      </c>
      <c r="X268" s="89">
        <v>6.0396893874029335E-3</v>
      </c>
    </row>
    <row r="269" spans="14:24" ht="15.75" x14ac:dyDescent="0.25">
      <c r="N269" s="85">
        <v>44681</v>
      </c>
      <c r="O269" s="86">
        <v>2225</v>
      </c>
      <c r="P269" s="86">
        <v>347</v>
      </c>
      <c r="Q269" s="86">
        <v>1878</v>
      </c>
      <c r="R269" s="86">
        <v>19069413869</v>
      </c>
      <c r="S269" s="87">
        <v>12221361164</v>
      </c>
      <c r="T269" s="87">
        <v>6848052705</v>
      </c>
      <c r="U269" s="88">
        <v>26</v>
      </c>
      <c r="V269" s="88">
        <v>10</v>
      </c>
      <c r="W269" s="89">
        <v>1.1685393258426966E-2</v>
      </c>
      <c r="X269" s="89">
        <v>4.4943820224719105E-3</v>
      </c>
    </row>
    <row r="270" spans="14:24" ht="15.75" x14ac:dyDescent="0.25">
      <c r="N270" s="85">
        <v>44712</v>
      </c>
      <c r="O270" s="86">
        <v>2150</v>
      </c>
      <c r="P270" s="86">
        <v>352</v>
      </c>
      <c r="Q270" s="86">
        <v>1798</v>
      </c>
      <c r="R270" s="86">
        <v>19075298514</v>
      </c>
      <c r="S270" s="87">
        <v>12011041310</v>
      </c>
      <c r="T270" s="87">
        <v>7064257204</v>
      </c>
      <c r="U270" s="88">
        <v>26</v>
      </c>
      <c r="V270" s="88">
        <v>9</v>
      </c>
      <c r="W270" s="89">
        <v>1.2093023255813953E-2</v>
      </c>
      <c r="X270" s="89">
        <v>4.1860465116279073E-3</v>
      </c>
    </row>
    <row r="271" spans="14:24" ht="15.75" x14ac:dyDescent="0.25">
      <c r="N271" s="85">
        <v>44742</v>
      </c>
      <c r="O271" s="86">
        <v>2420</v>
      </c>
      <c r="P271" s="86">
        <v>426</v>
      </c>
      <c r="Q271" s="86">
        <v>1994</v>
      </c>
      <c r="R271" s="86">
        <v>23830853318</v>
      </c>
      <c r="S271" s="87">
        <v>16174534015</v>
      </c>
      <c r="T271" s="87">
        <v>7656319303</v>
      </c>
      <c r="U271" s="88">
        <v>23</v>
      </c>
      <c r="V271" s="88">
        <v>11</v>
      </c>
      <c r="W271" s="89">
        <v>9.5041322314049579E-3</v>
      </c>
      <c r="X271" s="89">
        <v>4.5454545454545452E-3</v>
      </c>
    </row>
    <row r="272" spans="14:24" ht="15.75" x14ac:dyDescent="0.25">
      <c r="N272" s="85">
        <v>44773</v>
      </c>
      <c r="O272" s="86">
        <v>1902</v>
      </c>
      <c r="P272" s="86">
        <v>336</v>
      </c>
      <c r="Q272" s="86">
        <v>1566</v>
      </c>
      <c r="R272" s="86">
        <v>16900150975</v>
      </c>
      <c r="S272" s="87">
        <v>11100434883</v>
      </c>
      <c r="T272" s="87">
        <v>5799716092</v>
      </c>
      <c r="U272" s="88">
        <v>27</v>
      </c>
      <c r="V272" s="88">
        <v>8</v>
      </c>
      <c r="W272" s="89">
        <v>1.4195583596214511E-2</v>
      </c>
      <c r="X272" s="89">
        <v>4.206098843322818E-3</v>
      </c>
    </row>
    <row r="273" spans="14:24" ht="15.75" x14ac:dyDescent="0.25">
      <c r="N273" s="85">
        <v>44804</v>
      </c>
      <c r="O273" s="86">
        <v>1904</v>
      </c>
      <c r="P273" s="86">
        <v>307</v>
      </c>
      <c r="Q273" s="86">
        <v>1597</v>
      </c>
      <c r="R273" s="86">
        <v>15775490027</v>
      </c>
      <c r="S273" s="87">
        <v>9788611314</v>
      </c>
      <c r="T273" s="87">
        <v>5986878713</v>
      </c>
      <c r="U273" s="88">
        <v>21</v>
      </c>
      <c r="V273" s="88">
        <v>8</v>
      </c>
      <c r="W273" s="89">
        <v>1.1029411764705883E-2</v>
      </c>
      <c r="X273" s="89">
        <v>4.2016806722689074E-3</v>
      </c>
    </row>
    <row r="274" spans="14:24" ht="15.75" x14ac:dyDescent="0.25">
      <c r="N274" s="85">
        <v>44834</v>
      </c>
      <c r="O274" s="86">
        <v>1786</v>
      </c>
      <c r="P274" s="86">
        <v>298</v>
      </c>
      <c r="Q274" s="86">
        <v>1488</v>
      </c>
      <c r="R274" s="86">
        <v>16459102270</v>
      </c>
      <c r="S274" s="87">
        <v>10827325519</v>
      </c>
      <c r="T274" s="87">
        <v>5631776751</v>
      </c>
      <c r="U274" s="88">
        <v>32</v>
      </c>
      <c r="V274" s="88">
        <v>14</v>
      </c>
      <c r="W274" s="89">
        <v>1.7917133258678612E-2</v>
      </c>
      <c r="X274" s="89">
        <v>7.8387458006718928E-3</v>
      </c>
    </row>
    <row r="275" spans="14:24" ht="15.75" x14ac:dyDescent="0.25">
      <c r="N275" s="85">
        <v>44865</v>
      </c>
      <c r="O275" s="86">
        <v>1593</v>
      </c>
      <c r="P275" s="86">
        <v>264</v>
      </c>
      <c r="Q275" s="86">
        <v>1329</v>
      </c>
      <c r="R275" s="86">
        <v>13307555665</v>
      </c>
      <c r="S275" s="87">
        <v>8216543740</v>
      </c>
      <c r="T275" s="87">
        <v>5091011925</v>
      </c>
      <c r="U275" s="88">
        <v>23</v>
      </c>
      <c r="V275" s="88">
        <v>13</v>
      </c>
      <c r="W275" s="89">
        <v>1.4438166980539862E-2</v>
      </c>
      <c r="X275" s="89">
        <v>8.1607030759573134E-3</v>
      </c>
    </row>
    <row r="276" spans="14:24" ht="15.75" x14ac:dyDescent="0.25">
      <c r="N276" s="85">
        <v>44895</v>
      </c>
      <c r="O276" s="86">
        <v>1465</v>
      </c>
      <c r="P276" s="86">
        <v>250</v>
      </c>
      <c r="Q276" s="86">
        <v>1215</v>
      </c>
      <c r="R276" s="86">
        <v>12132565182</v>
      </c>
      <c r="S276" s="87">
        <v>7952659638</v>
      </c>
      <c r="T276" s="87">
        <v>4179905544</v>
      </c>
      <c r="U276" s="88">
        <v>18</v>
      </c>
      <c r="V276" s="88">
        <v>14</v>
      </c>
      <c r="W276" s="89">
        <v>1.2286689419795221E-2</v>
      </c>
      <c r="X276" s="89">
        <v>9.5563139931740607E-3</v>
      </c>
    </row>
    <row r="277" spans="14:24" ht="15.75" x14ac:dyDescent="0.25">
      <c r="N277" s="85">
        <v>44926</v>
      </c>
      <c r="O277" s="86">
        <v>1730</v>
      </c>
      <c r="P277" s="86">
        <v>286</v>
      </c>
      <c r="Q277" s="86">
        <v>1444</v>
      </c>
      <c r="R277" s="86">
        <v>12826015491</v>
      </c>
      <c r="S277" s="87">
        <v>7644739627</v>
      </c>
      <c r="T277" s="87">
        <v>5181275864</v>
      </c>
      <c r="U277" s="88">
        <v>24</v>
      </c>
      <c r="V277" s="88">
        <v>14</v>
      </c>
      <c r="W277" s="89">
        <v>1.3872832369942197E-2</v>
      </c>
      <c r="X277" s="89">
        <v>8.0924855491329474E-3</v>
      </c>
    </row>
    <row r="278" spans="14:24" ht="15.75" x14ac:dyDescent="0.25">
      <c r="N278" s="85">
        <v>44957</v>
      </c>
      <c r="O278" s="86">
        <v>1173</v>
      </c>
      <c r="P278" s="86">
        <v>143</v>
      </c>
      <c r="Q278" s="86">
        <v>1030</v>
      </c>
      <c r="R278" s="86">
        <v>6727802484</v>
      </c>
      <c r="S278" s="87">
        <v>3376030730</v>
      </c>
      <c r="T278" s="87">
        <v>3351771754</v>
      </c>
      <c r="U278" s="88">
        <v>17</v>
      </c>
      <c r="V278" s="88">
        <v>9</v>
      </c>
      <c r="W278" s="89">
        <v>1.4492753623188406E-2</v>
      </c>
      <c r="X278" s="89">
        <v>7.6726342710997444E-3</v>
      </c>
    </row>
    <row r="279" spans="14:24" ht="15.75" x14ac:dyDescent="0.25">
      <c r="N279" s="85">
        <v>44985</v>
      </c>
      <c r="O279" s="86">
        <v>1030</v>
      </c>
      <c r="P279" s="86">
        <v>138</v>
      </c>
      <c r="Q279" s="86">
        <v>892</v>
      </c>
      <c r="R279" s="86">
        <v>6013941870</v>
      </c>
      <c r="S279" s="87">
        <v>2966854314</v>
      </c>
      <c r="T279" s="87">
        <v>3047087556</v>
      </c>
      <c r="U279" s="88">
        <v>15</v>
      </c>
      <c r="V279" s="88">
        <v>7</v>
      </c>
      <c r="W279" s="89">
        <v>1.4563106796116505E-2</v>
      </c>
      <c r="X279" s="89">
        <v>6.7961165048543689E-3</v>
      </c>
    </row>
    <row r="280" spans="14:24" ht="15.75" x14ac:dyDescent="0.25">
      <c r="N280" s="85">
        <v>45016</v>
      </c>
      <c r="O280" s="86">
        <v>1331</v>
      </c>
      <c r="P280" s="86">
        <v>174</v>
      </c>
      <c r="Q280" s="86">
        <v>1157</v>
      </c>
      <c r="R280" s="86">
        <v>9570953451</v>
      </c>
      <c r="S280" s="87">
        <v>5446234019</v>
      </c>
      <c r="T280" s="87">
        <v>4124719432</v>
      </c>
      <c r="U280" s="88">
        <v>23</v>
      </c>
      <c r="V280" s="88">
        <v>9</v>
      </c>
      <c r="W280" s="89">
        <v>1.7280240420736288E-2</v>
      </c>
      <c r="X280" s="89">
        <v>6.7618332081141996E-3</v>
      </c>
    </row>
    <row r="281" spans="14:24" ht="15.75" x14ac:dyDescent="0.25">
      <c r="N281" s="85">
        <v>45046</v>
      </c>
      <c r="O281" s="86">
        <v>1084</v>
      </c>
      <c r="P281" s="86">
        <v>128</v>
      </c>
      <c r="Q281" s="86">
        <v>956</v>
      </c>
      <c r="R281" s="86">
        <v>5748329163</v>
      </c>
      <c r="S281" s="87">
        <v>2941547360</v>
      </c>
      <c r="T281" s="87">
        <v>2806781803</v>
      </c>
      <c r="U281" s="88">
        <v>24</v>
      </c>
      <c r="V281" s="88">
        <v>5</v>
      </c>
      <c r="W281" s="89">
        <v>2.2140221402214021E-2</v>
      </c>
      <c r="X281" s="89">
        <v>4.6125461254612546E-3</v>
      </c>
    </row>
    <row r="282" spans="14:24" ht="15.75" x14ac:dyDescent="0.25">
      <c r="N282" s="85">
        <v>45077</v>
      </c>
      <c r="O282" s="86">
        <v>1337</v>
      </c>
      <c r="P282" s="86">
        <v>156</v>
      </c>
      <c r="Q282" s="86">
        <v>1181</v>
      </c>
      <c r="R282" s="86">
        <v>7619805296</v>
      </c>
      <c r="S282" s="87">
        <v>3817984584</v>
      </c>
      <c r="T282" s="87">
        <v>3801820712</v>
      </c>
      <c r="U282" s="88">
        <v>20</v>
      </c>
      <c r="V282" s="88">
        <v>4</v>
      </c>
      <c r="W282" s="89">
        <v>1.4958863126402393E-2</v>
      </c>
      <c r="X282" s="89">
        <v>2.9917726252804786E-3</v>
      </c>
    </row>
    <row r="283" spans="14:24" ht="15.75" x14ac:dyDescent="0.25">
      <c r="N283" s="85">
        <v>45107</v>
      </c>
      <c r="O283" s="86">
        <v>1426</v>
      </c>
      <c r="P283" s="86">
        <v>206</v>
      </c>
      <c r="Q283" s="86">
        <v>1220</v>
      </c>
      <c r="R283" s="86">
        <v>9638414165</v>
      </c>
      <c r="S283" s="87">
        <v>5372838814</v>
      </c>
      <c r="T283" s="87">
        <v>4265575351</v>
      </c>
      <c r="U283" s="88">
        <v>19</v>
      </c>
      <c r="V283" s="88">
        <v>16</v>
      </c>
      <c r="W283" s="89">
        <v>1.3323983169705469E-2</v>
      </c>
      <c r="X283" s="89">
        <v>1.1220196353436185E-2</v>
      </c>
    </row>
    <row r="284" spans="14:24" ht="15.75" x14ac:dyDescent="0.25">
      <c r="N284" s="85">
        <v>45138</v>
      </c>
      <c r="O284" s="86">
        <v>1112</v>
      </c>
      <c r="P284" s="86">
        <v>148</v>
      </c>
      <c r="Q284" s="86">
        <v>964</v>
      </c>
      <c r="R284" s="86">
        <v>7599880879</v>
      </c>
      <c r="S284" s="87">
        <v>4740324569</v>
      </c>
      <c r="T284" s="87">
        <v>2859556310</v>
      </c>
      <c r="U284" s="88">
        <v>20</v>
      </c>
      <c r="V284" s="88">
        <v>8</v>
      </c>
      <c r="W284" s="89">
        <v>1.7985611510791366E-2</v>
      </c>
      <c r="X284" s="89">
        <v>7.1942446043165471E-3</v>
      </c>
    </row>
    <row r="285" spans="14:24" ht="15.75" x14ac:dyDescent="0.25">
      <c r="N285" s="85">
        <v>45169</v>
      </c>
      <c r="O285" s="86">
        <v>1272</v>
      </c>
      <c r="P285" s="86">
        <v>180</v>
      </c>
      <c r="Q285" s="86">
        <v>1092</v>
      </c>
      <c r="R285" s="86">
        <v>8908202401</v>
      </c>
      <c r="S285" s="87">
        <v>5362223793</v>
      </c>
      <c r="T285" s="87">
        <v>3545978608</v>
      </c>
      <c r="U285" s="88">
        <v>22</v>
      </c>
      <c r="V285" s="88">
        <v>6</v>
      </c>
      <c r="W285" s="89">
        <v>1.7295597484276729E-2</v>
      </c>
      <c r="X285" s="89">
        <v>4.7169811320754715E-3</v>
      </c>
    </row>
    <row r="286" spans="14:24" ht="15.75" x14ac:dyDescent="0.25">
      <c r="N286" s="85">
        <v>45199</v>
      </c>
      <c r="O286" s="86">
        <v>1266</v>
      </c>
      <c r="P286" s="86">
        <v>190</v>
      </c>
      <c r="Q286" s="86">
        <v>1076</v>
      </c>
      <c r="R286" s="86">
        <v>9113286279</v>
      </c>
      <c r="S286" s="87">
        <v>5539933009</v>
      </c>
      <c r="T286" s="87">
        <v>3573353270</v>
      </c>
      <c r="U286" s="88">
        <v>17</v>
      </c>
      <c r="V286" s="88">
        <v>10</v>
      </c>
      <c r="W286" s="89">
        <v>1.3428120063191154E-2</v>
      </c>
      <c r="X286" s="89">
        <v>7.8988941548183249E-3</v>
      </c>
    </row>
    <row r="287" spans="14:24" ht="15.75" x14ac:dyDescent="0.25">
      <c r="N287" s="85">
        <v>45230</v>
      </c>
      <c r="O287" s="86">
        <v>1168</v>
      </c>
      <c r="P287" s="86">
        <v>163</v>
      </c>
      <c r="Q287" s="86">
        <v>1005</v>
      </c>
      <c r="R287" s="86">
        <v>8890285219</v>
      </c>
      <c r="S287" s="87">
        <v>5328389229</v>
      </c>
      <c r="T287" s="87">
        <v>3561895990</v>
      </c>
      <c r="U287" s="88">
        <v>16</v>
      </c>
      <c r="V287" s="88">
        <v>11</v>
      </c>
      <c r="W287" s="89">
        <v>1.3698630136986301E-2</v>
      </c>
      <c r="X287" s="89">
        <v>9.4178082191780817E-3</v>
      </c>
    </row>
    <row r="288" spans="14:24" ht="15.75" x14ac:dyDescent="0.25">
      <c r="N288" s="85"/>
      <c r="O288" s="168">
        <f>SUM($O$2:$O287)</f>
        <v>298112</v>
      </c>
      <c r="P288" s="86" t="s">
        <v>76</v>
      </c>
      <c r="Q288" s="86" t="s">
        <v>76</v>
      </c>
      <c r="R288" s="87" t="s">
        <v>76</v>
      </c>
      <c r="S288" s="87" t="s">
        <v>76</v>
      </c>
      <c r="T288" s="87" t="s">
        <v>76</v>
      </c>
      <c r="U288" s="88" t="s">
        <v>76</v>
      </c>
      <c r="V288" s="88" t="s">
        <v>76</v>
      </c>
      <c r="W288" s="89" t="s">
        <v>76</v>
      </c>
      <c r="X288" s="89" t="s">
        <v>76</v>
      </c>
    </row>
    <row r="289" spans="14:24" ht="15.75" x14ac:dyDescent="0.25">
      <c r="N289" s="85">
        <v>42643</v>
      </c>
      <c r="O289" s="86" t="s">
        <v>76</v>
      </c>
      <c r="P289" s="86" t="s">
        <v>76</v>
      </c>
      <c r="Q289" s="86" t="s">
        <v>76</v>
      </c>
      <c r="R289" s="87" t="s">
        <v>76</v>
      </c>
      <c r="S289" s="87" t="s">
        <v>76</v>
      </c>
      <c r="T289" s="87" t="s">
        <v>76</v>
      </c>
      <c r="U289" s="88" t="s">
        <v>76</v>
      </c>
      <c r="V289" s="88" t="s">
        <v>76</v>
      </c>
      <c r="W289" s="89" t="s">
        <v>76</v>
      </c>
      <c r="X289" s="89" t="s">
        <v>76</v>
      </c>
    </row>
    <row r="290" spans="14:24" ht="15.75" x14ac:dyDescent="0.25">
      <c r="N290" s="85">
        <v>42674</v>
      </c>
      <c r="O290" s="86" t="s">
        <v>76</v>
      </c>
      <c r="P290" s="86" t="s">
        <v>76</v>
      </c>
      <c r="Q290" s="86" t="s">
        <v>76</v>
      </c>
      <c r="R290" s="87" t="s">
        <v>76</v>
      </c>
      <c r="S290" s="87" t="s">
        <v>76</v>
      </c>
      <c r="T290" s="87" t="s">
        <v>76</v>
      </c>
      <c r="U290" s="88" t="s">
        <v>76</v>
      </c>
      <c r="V290" s="88" t="s">
        <v>76</v>
      </c>
      <c r="W290" s="89" t="s">
        <v>76</v>
      </c>
      <c r="X290" s="89" t="s">
        <v>76</v>
      </c>
    </row>
    <row r="291" spans="14:24" ht="15.75" x14ac:dyDescent="0.25">
      <c r="N291" s="169"/>
      <c r="O291" s="170" t="s">
        <v>141</v>
      </c>
      <c r="P291" s="170" t="s">
        <v>142</v>
      </c>
      <c r="Q291" s="170" t="s">
        <v>143</v>
      </c>
      <c r="R291" s="171" t="s">
        <v>144</v>
      </c>
      <c r="S291" s="171" t="s">
        <v>142</v>
      </c>
      <c r="T291" s="171" t="s">
        <v>143</v>
      </c>
      <c r="U291" s="172" t="s">
        <v>76</v>
      </c>
      <c r="V291" s="172" t="s">
        <v>76</v>
      </c>
      <c r="W291" s="89" t="s">
        <v>76</v>
      </c>
      <c r="X291" s="89" t="s">
        <v>76</v>
      </c>
    </row>
    <row r="292" spans="14:24" ht="15.75" x14ac:dyDescent="0.25">
      <c r="N292" s="169">
        <v>42704</v>
      </c>
      <c r="O292" s="170" t="s">
        <v>76</v>
      </c>
      <c r="P292" s="170" t="s">
        <v>76</v>
      </c>
      <c r="Q292" s="170" t="s">
        <v>76</v>
      </c>
      <c r="R292" s="171" t="s">
        <v>76</v>
      </c>
      <c r="S292" s="171" t="s">
        <v>76</v>
      </c>
      <c r="T292" s="171" t="s">
        <v>76</v>
      </c>
      <c r="U292" s="172" t="s">
        <v>76</v>
      </c>
      <c r="V292" s="172" t="s">
        <v>76</v>
      </c>
      <c r="W292" s="89" t="s">
        <v>76</v>
      </c>
      <c r="X292" s="89" t="s">
        <v>76</v>
      </c>
    </row>
    <row r="293" spans="14:24" ht="15.75" x14ac:dyDescent="0.25">
      <c r="N293" s="173" t="s">
        <v>145</v>
      </c>
      <c r="O293" s="168">
        <f>SUM(O264:O275)</f>
        <v>25914</v>
      </c>
      <c r="P293" s="168">
        <f t="shared" ref="P293:S293" si="0">SUM(P264:P275)</f>
        <v>4467</v>
      </c>
      <c r="Q293" s="168">
        <f t="shared" si="0"/>
        <v>21447</v>
      </c>
      <c r="R293" s="168">
        <f>SUM(R264:R275)</f>
        <v>231805166097</v>
      </c>
      <c r="S293" s="168">
        <f t="shared" si="0"/>
        <v>152258501425</v>
      </c>
      <c r="T293" s="168">
        <f>SUM(T264:T275)</f>
        <v>79546664672</v>
      </c>
      <c r="U293" s="168">
        <f>SUM(U264:U275)</f>
        <v>298</v>
      </c>
      <c r="V293" s="168">
        <f>SUM(V264:V275)</f>
        <v>129</v>
      </c>
      <c r="W293" s="89" t="s">
        <v>76</v>
      </c>
      <c r="X293" s="89" t="s">
        <v>76</v>
      </c>
    </row>
    <row r="294" spans="14:24" ht="15.75" x14ac:dyDescent="0.25">
      <c r="N294" s="173" t="s">
        <v>146</v>
      </c>
      <c r="O294" s="168">
        <f>SUM(O276:O287)</f>
        <v>15394</v>
      </c>
      <c r="P294" s="168">
        <f t="shared" ref="P294:V294" si="1">SUM(P276:P287)</f>
        <v>2162</v>
      </c>
      <c r="Q294" s="168">
        <f t="shared" si="1"/>
        <v>13232</v>
      </c>
      <c r="R294" s="168">
        <f>SUM(R276:R287)</f>
        <v>104789481880</v>
      </c>
      <c r="S294" s="168">
        <f t="shared" si="1"/>
        <v>60489759686</v>
      </c>
      <c r="T294" s="168">
        <f t="shared" si="1"/>
        <v>44299722194</v>
      </c>
      <c r="U294" s="168">
        <f t="shared" si="1"/>
        <v>235</v>
      </c>
      <c r="V294" s="168">
        <f t="shared" si="1"/>
        <v>113</v>
      </c>
      <c r="W294" s="89" t="s">
        <v>76</v>
      </c>
      <c r="X294" s="89" t="s">
        <v>76</v>
      </c>
    </row>
    <row r="295" spans="14:24" ht="15.75" x14ac:dyDescent="0.25">
      <c r="N295" s="173" t="s">
        <v>147</v>
      </c>
      <c r="O295" s="174">
        <f>O294/O293-1</f>
        <v>-0.40595816932932005</v>
      </c>
      <c r="P295" s="174">
        <f>P294/P293-1</f>
        <v>-0.51600626818894113</v>
      </c>
      <c r="Q295" s="174">
        <f t="shared" ref="Q295:V295" si="2">Q294/Q293-1</f>
        <v>-0.3830372546276869</v>
      </c>
      <c r="R295" s="174">
        <f>R294/R293-1</f>
        <v>-0.54794155952438817</v>
      </c>
      <c r="S295" s="174">
        <f t="shared" si="2"/>
        <v>-0.60271670140011036</v>
      </c>
      <c r="T295" s="174">
        <f t="shared" si="2"/>
        <v>-0.4430976788698312</v>
      </c>
      <c r="U295" s="174">
        <f t="shared" si="2"/>
        <v>-0.21140939597315433</v>
      </c>
      <c r="V295" s="174">
        <f t="shared" si="2"/>
        <v>-0.12403100775193798</v>
      </c>
      <c r="W295" s="89" t="s">
        <v>76</v>
      </c>
      <c r="X295" s="89" t="s">
        <v>76</v>
      </c>
    </row>
    <row r="296" spans="14:24" ht="15.75" x14ac:dyDescent="0.25">
      <c r="N296" s="173" t="s">
        <v>148</v>
      </c>
      <c r="O296" s="170">
        <f>SUM(O$170:O239)</f>
        <v>100660</v>
      </c>
      <c r="P296" s="170">
        <f>SUM(P$170:P239)</f>
        <v>19612</v>
      </c>
      <c r="Q296" s="170">
        <f>SUM(Q$170:Q239)</f>
        <v>81048</v>
      </c>
      <c r="R296" s="170">
        <f>SUM(R$170:R239)</f>
        <v>775158565591</v>
      </c>
      <c r="S296" s="170">
        <f>SUM(S$170:S239)</f>
        <v>554370190336</v>
      </c>
      <c r="T296" s="170">
        <f>SUM(T$170:T239)</f>
        <v>220788375255</v>
      </c>
      <c r="U296" s="170">
        <f>SUM(U$170:U239)</f>
        <v>3822</v>
      </c>
      <c r="V296" s="170">
        <f>SUM(V$170:V239)</f>
        <v>1275</v>
      </c>
      <c r="W296" s="89" t="s">
        <v>76</v>
      </c>
      <c r="X296" s="89" t="s">
        <v>76</v>
      </c>
    </row>
    <row r="297" spans="14:24" ht="15.75" x14ac:dyDescent="0.25">
      <c r="N297" s="173" t="s">
        <v>149</v>
      </c>
      <c r="O297" s="170">
        <f>SUM(O$182:O251)</f>
        <v>98047</v>
      </c>
      <c r="P297" s="170">
        <f>SUM(P$182:P251)</f>
        <v>19248</v>
      </c>
      <c r="Q297" s="170">
        <f>SUM(Q$182:Q251)</f>
        <v>78799</v>
      </c>
      <c r="R297" s="170">
        <f>SUM(R$182:R251)</f>
        <v>780554526994</v>
      </c>
      <c r="S297" s="170">
        <f>SUM(S$182:S251)</f>
        <v>555152230338</v>
      </c>
      <c r="T297" s="170">
        <f>SUM(T$182:T251)</f>
        <v>225402296656</v>
      </c>
      <c r="U297" s="170">
        <f>SUM(U$182:U251)</f>
        <v>2576</v>
      </c>
      <c r="V297" s="170">
        <f>SUM(V$182:V251)</f>
        <v>1004</v>
      </c>
      <c r="W297" s="89" t="s">
        <v>76</v>
      </c>
      <c r="X297" s="89" t="s">
        <v>76</v>
      </c>
    </row>
    <row r="298" spans="14:24" ht="15.75" x14ac:dyDescent="0.25">
      <c r="N298" s="173" t="s">
        <v>150</v>
      </c>
      <c r="O298" s="170">
        <f>SUM(O$194:O263)</f>
        <v>102767</v>
      </c>
      <c r="P298" s="170">
        <f>SUM(P$194:P263)</f>
        <v>19986</v>
      </c>
      <c r="Q298" s="170">
        <f>SUM(Q$194:Q263)</f>
        <v>82781</v>
      </c>
      <c r="R298" s="170">
        <f>SUM(R$194:R263)</f>
        <v>830155113184</v>
      </c>
      <c r="S298" s="170">
        <f>SUM(S$194:S263)</f>
        <v>582658802921</v>
      </c>
      <c r="T298" s="170">
        <f>SUM(T$194:T263)</f>
        <v>247496310263</v>
      </c>
      <c r="U298" s="170">
        <f>SUM(U$194:U263)</f>
        <v>1892</v>
      </c>
      <c r="V298" s="170">
        <f>SUM(V$194:V263)</f>
        <v>851</v>
      </c>
      <c r="W298" s="89" t="s">
        <v>76</v>
      </c>
      <c r="X298" s="89" t="s">
        <v>76</v>
      </c>
    </row>
    <row r="299" spans="14:24" ht="15.75" x14ac:dyDescent="0.25">
      <c r="N299" s="173" t="s">
        <v>151</v>
      </c>
      <c r="O299" s="170">
        <f>SUM(O$206:O275)</f>
        <v>109452</v>
      </c>
      <c r="P299" s="170">
        <f>SUM(P$206:P275)</f>
        <v>20989</v>
      </c>
      <c r="Q299" s="170">
        <f>SUM(Q$206:Q275)</f>
        <v>88463</v>
      </c>
      <c r="R299" s="170">
        <f>SUM(R$206:R275)</f>
        <v>930148017030</v>
      </c>
      <c r="S299" s="170">
        <f>SUM(S$206:S275)</f>
        <v>639768898090</v>
      </c>
      <c r="T299" s="170">
        <f>SUM(T$206:T275)</f>
        <v>290379118940</v>
      </c>
      <c r="U299" s="170">
        <f>SUM(U$206:U275)</f>
        <v>1476</v>
      </c>
      <c r="V299" s="170">
        <f>SUM(V$206:V275)</f>
        <v>767</v>
      </c>
      <c r="W299" s="89" t="s">
        <v>76</v>
      </c>
      <c r="X299" s="89" t="s">
        <v>76</v>
      </c>
    </row>
    <row r="300" spans="14:24" ht="15.75" x14ac:dyDescent="0.25">
      <c r="N300" s="173" t="s">
        <v>152</v>
      </c>
      <c r="O300" s="170">
        <f>SUM(O$218:O287)</f>
        <v>110126</v>
      </c>
      <c r="P300" s="170">
        <f>SUM(P$218:P287)</f>
        <v>19738</v>
      </c>
      <c r="Q300" s="170">
        <f>SUM(Q$218:Q287)</f>
        <v>90388</v>
      </c>
      <c r="R300" s="170">
        <f>SUM(R$218:R287)</f>
        <v>903783375983</v>
      </c>
      <c r="S300" s="170">
        <f>SUM(S$218:S287)</f>
        <v>605523153341</v>
      </c>
      <c r="T300" s="170">
        <f>SUM(T$218:T287)</f>
        <v>298260222642</v>
      </c>
      <c r="U300" s="170">
        <f>SUM(U$218:U287)</f>
        <v>1466</v>
      </c>
      <c r="V300" s="170">
        <f>SUM(V$218:V287)</f>
        <v>699</v>
      </c>
      <c r="W300" s="89" t="s">
        <v>76</v>
      </c>
      <c r="X300" s="89" t="s">
        <v>76</v>
      </c>
    </row>
    <row r="301" spans="14:24" ht="15.75" x14ac:dyDescent="0.25">
      <c r="N301" s="169" t="s">
        <v>153</v>
      </c>
      <c r="O301" s="175">
        <f>O300/O299-1</f>
        <v>6.1579505171216464E-3</v>
      </c>
      <c r="P301" s="175">
        <f t="shared" ref="P301:V301" si="3">P300/P299-1</f>
        <v>-5.9602649006622488E-2</v>
      </c>
      <c r="Q301" s="175">
        <f t="shared" si="3"/>
        <v>2.1760510043747017E-2</v>
      </c>
      <c r="R301" s="175">
        <f t="shared" si="3"/>
        <v>-2.8344565127584098E-2</v>
      </c>
      <c r="S301" s="175">
        <f>S300/S299-1</f>
        <v>-5.3528305066468662E-2</v>
      </c>
      <c r="T301" s="175">
        <f t="shared" si="3"/>
        <v>2.714073839320541E-2</v>
      </c>
      <c r="U301" s="175">
        <f t="shared" si="3"/>
        <v>-6.7750677506774881E-3</v>
      </c>
      <c r="V301" s="175">
        <f t="shared" si="3"/>
        <v>-8.8657105606258169E-2</v>
      </c>
      <c r="W301" s="89" t="s">
        <v>76</v>
      </c>
      <c r="X301" s="89" t="s">
        <v>76</v>
      </c>
    </row>
    <row r="302" spans="14:24" ht="15.75" x14ac:dyDescent="0.25">
      <c r="N302" s="85">
        <v>45688</v>
      </c>
      <c r="O302" s="86" t="s">
        <v>76</v>
      </c>
      <c r="P302" s="86" t="s">
        <v>76</v>
      </c>
      <c r="Q302" s="86" t="s">
        <v>76</v>
      </c>
      <c r="R302" s="86" t="s">
        <v>76</v>
      </c>
      <c r="S302" s="87" t="s">
        <v>76</v>
      </c>
      <c r="T302" s="87" t="s">
        <v>76</v>
      </c>
      <c r="U302" s="88" t="s">
        <v>76</v>
      </c>
      <c r="V302" s="88" t="s">
        <v>76</v>
      </c>
      <c r="W302" s="89" t="s">
        <v>76</v>
      </c>
      <c r="X302" s="89" t="s">
        <v>76</v>
      </c>
    </row>
    <row r="303" spans="14:24" ht="15.75" x14ac:dyDescent="0.25">
      <c r="N303" s="85">
        <v>45716</v>
      </c>
      <c r="O303" s="86" t="s">
        <v>76</v>
      </c>
      <c r="P303" s="86" t="s">
        <v>76</v>
      </c>
      <c r="Q303" s="86" t="s">
        <v>76</v>
      </c>
      <c r="R303" s="86" t="s">
        <v>76</v>
      </c>
      <c r="S303" s="87" t="s">
        <v>76</v>
      </c>
      <c r="T303" s="87" t="s">
        <v>76</v>
      </c>
      <c r="U303" s="88" t="s">
        <v>76</v>
      </c>
      <c r="V303" s="88" t="s">
        <v>76</v>
      </c>
      <c r="W303" s="89" t="s">
        <v>76</v>
      </c>
      <c r="X303" s="89" t="s">
        <v>76</v>
      </c>
    </row>
    <row r="304" spans="14:24" ht="15.75" x14ac:dyDescent="0.25">
      <c r="N304" s="85">
        <v>45747</v>
      </c>
      <c r="O304" s="86" t="s">
        <v>76</v>
      </c>
      <c r="P304" s="86" t="s">
        <v>76</v>
      </c>
      <c r="Q304" s="86" t="s">
        <v>76</v>
      </c>
      <c r="R304" s="86" t="s">
        <v>76</v>
      </c>
      <c r="S304" s="87" t="s">
        <v>76</v>
      </c>
      <c r="T304" s="87" t="s">
        <v>76</v>
      </c>
      <c r="U304" s="88" t="s">
        <v>76</v>
      </c>
      <c r="V304" s="88" t="s">
        <v>76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DE0A-622E-401D-BD67-5FD587558CC0}">
  <sheetPr codeName="Sheet12"/>
  <dimension ref="A1:V466"/>
  <sheetViews>
    <sheetView topLeftCell="E278" workbookViewId="0"/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78.353653143654498</v>
      </c>
      <c r="R6" s="100">
        <v>84.286854114432899</v>
      </c>
      <c r="T6" s="98">
        <v>35155</v>
      </c>
      <c r="U6" s="101">
        <v>63.729784577987601</v>
      </c>
      <c r="V6" s="101">
        <v>64.310445316381802</v>
      </c>
    </row>
    <row r="7" spans="1:22" x14ac:dyDescent="0.25">
      <c r="A7" s="177" t="s">
        <v>94</v>
      </c>
      <c r="B7" s="177"/>
      <c r="C7" s="177"/>
      <c r="D7" s="177"/>
      <c r="E7" s="177"/>
      <c r="F7" s="177"/>
      <c r="G7" s="177"/>
      <c r="H7" s="59"/>
      <c r="I7" s="177" t="s">
        <v>95</v>
      </c>
      <c r="J7" s="177"/>
      <c r="K7" s="177"/>
      <c r="L7" s="177"/>
      <c r="M7" s="177"/>
      <c r="N7" s="177"/>
      <c r="O7" s="177"/>
      <c r="P7" s="98">
        <v>35854</v>
      </c>
      <c r="Q7" s="99">
        <v>78.000375331980706</v>
      </c>
      <c r="R7" s="100">
        <v>83.245623658008597</v>
      </c>
      <c r="T7" s="98">
        <v>35246</v>
      </c>
      <c r="U7" s="101">
        <v>64.055423623477296</v>
      </c>
      <c r="V7" s="101">
        <v>63.511671503152201</v>
      </c>
    </row>
    <row r="8" spans="1:22" x14ac:dyDescent="0.25">
      <c r="A8" s="177" t="s">
        <v>74</v>
      </c>
      <c r="B8" s="177"/>
      <c r="C8" s="177"/>
      <c r="D8" s="177"/>
      <c r="E8" s="177"/>
      <c r="F8" s="177"/>
      <c r="G8" s="177"/>
      <c r="H8" s="59"/>
      <c r="I8" s="177" t="s">
        <v>74</v>
      </c>
      <c r="J8" s="177"/>
      <c r="K8" s="177"/>
      <c r="L8" s="177"/>
      <c r="M8" s="177"/>
      <c r="N8" s="177"/>
      <c r="O8" s="177"/>
      <c r="P8" s="98">
        <v>35885</v>
      </c>
      <c r="Q8" s="99">
        <v>77.758239599737493</v>
      </c>
      <c r="R8" s="100">
        <v>83.013299411161995</v>
      </c>
      <c r="T8" s="98">
        <v>35338</v>
      </c>
      <c r="U8" s="101">
        <v>66.418951013824895</v>
      </c>
      <c r="V8" s="101">
        <v>69.805225787085107</v>
      </c>
    </row>
    <row r="9" spans="1:22" x14ac:dyDescent="0.25">
      <c r="P9" s="98">
        <v>35915</v>
      </c>
      <c r="Q9" s="99">
        <v>78.559300049443607</v>
      </c>
      <c r="R9" s="100">
        <v>84.138496668037106</v>
      </c>
      <c r="T9" s="98">
        <v>35430</v>
      </c>
      <c r="U9" s="101">
        <v>68.450071816673599</v>
      </c>
      <c r="V9" s="101">
        <v>71.693375747842893</v>
      </c>
    </row>
    <row r="10" spans="1:22" x14ac:dyDescent="0.25">
      <c r="P10" s="98">
        <v>35946</v>
      </c>
      <c r="Q10" s="99">
        <v>79.645128600999996</v>
      </c>
      <c r="R10" s="100">
        <v>85.595816022551205</v>
      </c>
      <c r="T10" s="98">
        <v>35520</v>
      </c>
      <c r="U10" s="101">
        <v>68.819873017484596</v>
      </c>
      <c r="V10" s="101">
        <v>71.535894740387207</v>
      </c>
    </row>
    <row r="11" spans="1:22" x14ac:dyDescent="0.25">
      <c r="P11" s="98">
        <v>35976</v>
      </c>
      <c r="Q11" s="99">
        <v>80.852729908455402</v>
      </c>
      <c r="R11" s="100">
        <v>85.698980097337497</v>
      </c>
      <c r="T11" s="98">
        <v>35611</v>
      </c>
      <c r="U11" s="101">
        <v>71.398736941721197</v>
      </c>
      <c r="V11" s="101">
        <v>74.355730802481403</v>
      </c>
    </row>
    <row r="12" spans="1:22" x14ac:dyDescent="0.25">
      <c r="P12" s="98">
        <v>36007</v>
      </c>
      <c r="Q12" s="99">
        <v>80.653266461467595</v>
      </c>
      <c r="R12" s="100">
        <v>85.167310113889002</v>
      </c>
      <c r="T12" s="98">
        <v>35703</v>
      </c>
      <c r="U12" s="101">
        <v>73.305444151988496</v>
      </c>
      <c r="V12" s="101">
        <v>79.449101595258597</v>
      </c>
    </row>
    <row r="13" spans="1:22" x14ac:dyDescent="0.25">
      <c r="P13" s="98">
        <v>36038</v>
      </c>
      <c r="Q13" s="99">
        <v>79.924830284377293</v>
      </c>
      <c r="R13" s="100">
        <v>83.500121514895497</v>
      </c>
      <c r="T13" s="98">
        <v>35795</v>
      </c>
      <c r="U13" s="101">
        <v>78.2224244121646</v>
      </c>
      <c r="V13" s="101">
        <v>83.784248334210801</v>
      </c>
    </row>
    <row r="14" spans="1:22" x14ac:dyDescent="0.25">
      <c r="P14" s="98">
        <v>36068</v>
      </c>
      <c r="Q14" s="99">
        <v>79.542472977289705</v>
      </c>
      <c r="R14" s="100">
        <v>84.574903266318799</v>
      </c>
      <c r="T14" s="98">
        <v>35885</v>
      </c>
      <c r="U14" s="101">
        <v>77.193107447589597</v>
      </c>
      <c r="V14" s="101">
        <v>82.585457477574806</v>
      </c>
    </row>
    <row r="15" spans="1:22" x14ac:dyDescent="0.25">
      <c r="P15" s="98">
        <v>36099</v>
      </c>
      <c r="Q15" s="99">
        <v>80.522141077327007</v>
      </c>
      <c r="R15" s="100">
        <v>85.547868222006599</v>
      </c>
      <c r="T15" s="98">
        <v>35976</v>
      </c>
      <c r="U15" s="101">
        <v>80.469268930663603</v>
      </c>
      <c r="V15" s="101">
        <v>85.397634191116097</v>
      </c>
    </row>
    <row r="16" spans="1:22" x14ac:dyDescent="0.25">
      <c r="P16" s="98">
        <v>36129</v>
      </c>
      <c r="Q16" s="99">
        <v>82.373867686891501</v>
      </c>
      <c r="R16" s="100">
        <v>89.497379496697107</v>
      </c>
      <c r="T16" s="98">
        <v>36068</v>
      </c>
      <c r="U16" s="101">
        <v>79.417859839095797</v>
      </c>
      <c r="V16" s="101">
        <v>84.121766618831501</v>
      </c>
    </row>
    <row r="17" spans="16:22" x14ac:dyDescent="0.25">
      <c r="P17" s="98">
        <v>36160</v>
      </c>
      <c r="Q17" s="99">
        <v>83.7981099624579</v>
      </c>
      <c r="R17" s="100">
        <v>91.218219377186401</v>
      </c>
      <c r="T17" s="98">
        <v>36160</v>
      </c>
      <c r="U17" s="101">
        <v>84.006489753389999</v>
      </c>
      <c r="V17" s="101">
        <v>91.738385048425002</v>
      </c>
    </row>
    <row r="18" spans="16:22" x14ac:dyDescent="0.25">
      <c r="P18" s="98">
        <v>36191</v>
      </c>
      <c r="Q18" s="99">
        <v>84.116666493213103</v>
      </c>
      <c r="R18" s="100">
        <v>91.825850279071702</v>
      </c>
      <c r="T18" s="98">
        <v>36250</v>
      </c>
      <c r="U18" s="101">
        <v>83.316975384037406</v>
      </c>
      <c r="V18" s="101">
        <v>86.009619138269997</v>
      </c>
    </row>
    <row r="19" spans="16:22" x14ac:dyDescent="0.25">
      <c r="P19" s="98">
        <v>36219</v>
      </c>
      <c r="Q19" s="99">
        <v>83.695757067032105</v>
      </c>
      <c r="R19" s="100">
        <v>88.043572126230103</v>
      </c>
      <c r="T19" s="98">
        <v>36341</v>
      </c>
      <c r="U19" s="101">
        <v>87.211534205170295</v>
      </c>
      <c r="V19" s="101">
        <v>92.7070865593778</v>
      </c>
    </row>
    <row r="20" spans="16:22" x14ac:dyDescent="0.25">
      <c r="P20" s="98">
        <v>36250</v>
      </c>
      <c r="Q20" s="99">
        <v>83.861952036603498</v>
      </c>
      <c r="R20" s="100">
        <v>86.376756554466496</v>
      </c>
      <c r="T20" s="98">
        <v>36433</v>
      </c>
      <c r="U20" s="101">
        <v>88.854089966573</v>
      </c>
      <c r="V20" s="101">
        <v>94.8584641871646</v>
      </c>
    </row>
    <row r="21" spans="16:22" x14ac:dyDescent="0.25">
      <c r="P21" s="98">
        <v>36280</v>
      </c>
      <c r="Q21" s="99">
        <v>84.951592042410198</v>
      </c>
      <c r="R21" s="100">
        <v>86.282103013363098</v>
      </c>
      <c r="T21" s="98">
        <v>36525</v>
      </c>
      <c r="U21" s="101">
        <v>90.6303732749886</v>
      </c>
      <c r="V21" s="101">
        <v>94.733347211775097</v>
      </c>
    </row>
    <row r="22" spans="16:22" x14ac:dyDescent="0.25">
      <c r="P22" s="98">
        <v>36311</v>
      </c>
      <c r="Q22" s="99">
        <v>86.4783780469498</v>
      </c>
      <c r="R22" s="100">
        <v>91.041171569771706</v>
      </c>
      <c r="T22" s="98">
        <v>36616</v>
      </c>
      <c r="U22" s="101">
        <v>92.665430361818593</v>
      </c>
      <c r="V22" s="101">
        <v>96.581693833189604</v>
      </c>
    </row>
    <row r="23" spans="16:22" x14ac:dyDescent="0.25">
      <c r="P23" s="98">
        <v>36341</v>
      </c>
      <c r="Q23" s="99">
        <v>87.753836595106904</v>
      </c>
      <c r="R23" s="100">
        <v>93.660958836183596</v>
      </c>
      <c r="T23" s="98">
        <v>36707</v>
      </c>
      <c r="U23" s="101">
        <v>96.8373854751393</v>
      </c>
      <c r="V23" s="101">
        <v>101.017493632593</v>
      </c>
    </row>
    <row r="24" spans="16:22" x14ac:dyDescent="0.25">
      <c r="P24" s="98">
        <v>36372</v>
      </c>
      <c r="Q24" s="99">
        <v>88.358456847547501</v>
      </c>
      <c r="R24" s="100">
        <v>96.561169703663595</v>
      </c>
      <c r="T24" s="98">
        <v>36799</v>
      </c>
      <c r="U24" s="101">
        <v>96.659149577242502</v>
      </c>
      <c r="V24" s="101">
        <v>102.14167914899301</v>
      </c>
    </row>
    <row r="25" spans="16:22" x14ac:dyDescent="0.25">
      <c r="P25" s="98">
        <v>36403</v>
      </c>
      <c r="Q25" s="99">
        <v>88.588601621894597</v>
      </c>
      <c r="R25" s="100">
        <v>94.761823542419805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89.017126292456197</v>
      </c>
      <c r="R26" s="100">
        <v>94.816401521632002</v>
      </c>
      <c r="T26" s="98">
        <v>36981</v>
      </c>
      <c r="U26" s="101">
        <v>99.803192905280596</v>
      </c>
      <c r="V26" s="101">
        <v>103.51334865861099</v>
      </c>
    </row>
    <row r="27" spans="16:22" x14ac:dyDescent="0.25">
      <c r="P27" s="98">
        <v>36464</v>
      </c>
      <c r="Q27" s="99">
        <v>89.614897653643695</v>
      </c>
      <c r="R27" s="100">
        <v>93.277048800614097</v>
      </c>
      <c r="T27" s="98">
        <v>37072</v>
      </c>
      <c r="U27" s="101">
        <v>101.50554284808899</v>
      </c>
      <c r="V27" s="101">
        <v>101.865336013193</v>
      </c>
    </row>
    <row r="28" spans="16:22" x14ac:dyDescent="0.25">
      <c r="P28" s="98">
        <v>36494</v>
      </c>
      <c r="Q28" s="99">
        <v>90.656013083848705</v>
      </c>
      <c r="R28" s="100">
        <v>95.577138321450803</v>
      </c>
      <c r="T28" s="98">
        <v>37164</v>
      </c>
      <c r="U28" s="101">
        <v>106.294159129129</v>
      </c>
      <c r="V28" s="101">
        <v>107.111040821411</v>
      </c>
    </row>
    <row r="29" spans="16:22" x14ac:dyDescent="0.25">
      <c r="P29" s="98">
        <v>36525</v>
      </c>
      <c r="Q29" s="99">
        <v>91.236380192353195</v>
      </c>
      <c r="R29" s="100">
        <v>95.659508790553204</v>
      </c>
      <c r="T29" s="98">
        <v>37256</v>
      </c>
      <c r="U29" s="101">
        <v>103.04291656632201</v>
      </c>
      <c r="V29" s="101">
        <v>100.871877253675</v>
      </c>
    </row>
    <row r="30" spans="16:22" x14ac:dyDescent="0.25">
      <c r="P30" s="98">
        <v>36556</v>
      </c>
      <c r="Q30" s="99">
        <v>92.246951452760101</v>
      </c>
      <c r="R30" s="100">
        <v>98.122285378213405</v>
      </c>
      <c r="T30" s="98">
        <v>37346</v>
      </c>
      <c r="U30" s="101">
        <v>107.155515703717</v>
      </c>
      <c r="V30" s="101">
        <v>101.753417605113</v>
      </c>
    </row>
    <row r="31" spans="16:22" x14ac:dyDescent="0.25">
      <c r="P31" s="98">
        <v>36585</v>
      </c>
      <c r="Q31" s="99">
        <v>92.596282534366296</v>
      </c>
      <c r="R31" s="100">
        <v>97.174378519749595</v>
      </c>
      <c r="T31" s="98">
        <v>37437</v>
      </c>
      <c r="U31" s="101">
        <v>109.01335154847899</v>
      </c>
      <c r="V31" s="101">
        <v>99.206178782170099</v>
      </c>
    </row>
    <row r="32" spans="16:22" x14ac:dyDescent="0.25">
      <c r="P32" s="98">
        <v>36616</v>
      </c>
      <c r="Q32" s="99">
        <v>93.190032114744298</v>
      </c>
      <c r="R32" s="100">
        <v>97.8451087601848</v>
      </c>
      <c r="T32" s="98">
        <v>37529</v>
      </c>
      <c r="U32" s="101">
        <v>112.841353073091</v>
      </c>
      <c r="V32" s="101">
        <v>106.64969412613</v>
      </c>
    </row>
    <row r="33" spans="16:22" x14ac:dyDescent="0.25">
      <c r="P33" s="98">
        <v>36646</v>
      </c>
      <c r="Q33" s="99">
        <v>93.880170225875005</v>
      </c>
      <c r="R33" s="100">
        <v>96.514686540361296</v>
      </c>
      <c r="T33" s="98">
        <v>37621</v>
      </c>
      <c r="U33" s="101">
        <v>116.725150789159</v>
      </c>
      <c r="V33" s="101">
        <v>107.83120443107499</v>
      </c>
    </row>
    <row r="34" spans="16:22" x14ac:dyDescent="0.25">
      <c r="P34" s="98">
        <v>36677</v>
      </c>
      <c r="Q34" s="99">
        <v>95.558144869033896</v>
      </c>
      <c r="R34" s="100">
        <v>98.289593508985504</v>
      </c>
      <c r="T34" s="98">
        <v>37711</v>
      </c>
      <c r="U34" s="101">
        <v>117.957351465367</v>
      </c>
      <c r="V34" s="101">
        <v>110.611628568369</v>
      </c>
    </row>
    <row r="35" spans="16:22" x14ac:dyDescent="0.25">
      <c r="P35" s="98">
        <v>36707</v>
      </c>
      <c r="Q35" s="99">
        <v>97.559191305533403</v>
      </c>
      <c r="R35" s="100">
        <v>101.295200131369</v>
      </c>
      <c r="T35" s="98">
        <v>37802</v>
      </c>
      <c r="U35" s="101">
        <v>122.070915968555</v>
      </c>
      <c r="V35" s="101">
        <v>113.175734353358</v>
      </c>
    </row>
    <row r="36" spans="16:22" x14ac:dyDescent="0.25">
      <c r="P36" s="98">
        <v>36738</v>
      </c>
      <c r="Q36" s="99">
        <v>97.999589285236894</v>
      </c>
      <c r="R36" s="100">
        <v>105.129376569298</v>
      </c>
      <c r="T36" s="98">
        <v>37894</v>
      </c>
      <c r="U36" s="101">
        <v>125.675218086401</v>
      </c>
      <c r="V36" s="101">
        <v>113.19380538520601</v>
      </c>
    </row>
    <row r="37" spans="16:22" x14ac:dyDescent="0.25">
      <c r="P37" s="98">
        <v>36769</v>
      </c>
      <c r="Q37" s="99">
        <v>97.630663938839902</v>
      </c>
      <c r="R37" s="100">
        <v>105.804624364937</v>
      </c>
      <c r="T37" s="98">
        <v>37986</v>
      </c>
      <c r="U37" s="101">
        <v>128.38228937891</v>
      </c>
      <c r="V37" s="101">
        <v>115.71971711464199</v>
      </c>
    </row>
    <row r="38" spans="16:22" x14ac:dyDescent="0.25">
      <c r="P38" s="98">
        <v>36799</v>
      </c>
      <c r="Q38" s="99">
        <v>97.092154651033397</v>
      </c>
      <c r="R38" s="100">
        <v>103.447302163036</v>
      </c>
      <c r="T38" s="98">
        <v>38077</v>
      </c>
      <c r="U38" s="101">
        <v>133.44312740859399</v>
      </c>
      <c r="V38" s="101">
        <v>121.38142346190899</v>
      </c>
    </row>
    <row r="39" spans="16:22" x14ac:dyDescent="0.25">
      <c r="P39" s="98">
        <v>36830</v>
      </c>
      <c r="Q39" s="99">
        <v>98.206672520751695</v>
      </c>
      <c r="R39" s="100">
        <v>100.904382321509</v>
      </c>
      <c r="T39" s="98">
        <v>38168</v>
      </c>
      <c r="U39" s="101">
        <v>140.365837675005</v>
      </c>
      <c r="V39" s="101">
        <v>124.869969019579</v>
      </c>
    </row>
    <row r="40" spans="16:22" x14ac:dyDescent="0.25">
      <c r="P40" s="98">
        <v>36860</v>
      </c>
      <c r="Q40" s="99">
        <v>99.246870930445596</v>
      </c>
      <c r="R40" s="100">
        <v>99.468766116485796</v>
      </c>
      <c r="T40" s="98">
        <v>38260</v>
      </c>
      <c r="U40" s="101">
        <v>144.39944351078501</v>
      </c>
      <c r="V40" s="101">
        <v>128.79419864006701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144.985660847708</v>
      </c>
      <c r="V41" s="101">
        <v>129.02556363886501</v>
      </c>
    </row>
    <row r="42" spans="16:22" x14ac:dyDescent="0.25">
      <c r="P42" s="98">
        <v>36922</v>
      </c>
      <c r="Q42" s="99">
        <v>100.145951009078</v>
      </c>
      <c r="R42" s="100">
        <v>101.680456240255</v>
      </c>
      <c r="T42" s="98">
        <v>38442</v>
      </c>
      <c r="U42" s="101">
        <v>155.16797762085301</v>
      </c>
      <c r="V42" s="101">
        <v>134.53691214728801</v>
      </c>
    </row>
    <row r="43" spans="16:22" x14ac:dyDescent="0.25">
      <c r="P43" s="98">
        <v>36950</v>
      </c>
      <c r="Q43" s="99">
        <v>100.301094066658</v>
      </c>
      <c r="R43" s="100">
        <v>103.695775601951</v>
      </c>
      <c r="T43" s="98">
        <v>38533</v>
      </c>
      <c r="U43" s="101">
        <v>160.586628442191</v>
      </c>
      <c r="V43" s="101">
        <v>139.08475890426399</v>
      </c>
    </row>
    <row r="44" spans="16:22" x14ac:dyDescent="0.25">
      <c r="P44" s="98">
        <v>36981</v>
      </c>
      <c r="Q44" s="99">
        <v>100.353844721995</v>
      </c>
      <c r="R44" s="100">
        <v>104.244461571652</v>
      </c>
      <c r="T44" s="98">
        <v>38625</v>
      </c>
      <c r="U44" s="101">
        <v>164.73722500532699</v>
      </c>
      <c r="V44" s="101">
        <v>149.205612541752</v>
      </c>
    </row>
    <row r="45" spans="16:22" x14ac:dyDescent="0.25">
      <c r="P45" s="98">
        <v>37011</v>
      </c>
      <c r="Q45" s="99">
        <v>100.381259148064</v>
      </c>
      <c r="R45" s="100">
        <v>102.908391709971</v>
      </c>
      <c r="T45" s="98">
        <v>38717</v>
      </c>
      <c r="U45" s="101">
        <v>167.300889505643</v>
      </c>
      <c r="V45" s="101">
        <v>149.21789802731701</v>
      </c>
    </row>
    <row r="46" spans="16:22" x14ac:dyDescent="0.25">
      <c r="P46" s="98">
        <v>37042</v>
      </c>
      <c r="Q46" s="99">
        <v>100.778058732297</v>
      </c>
      <c r="R46" s="100">
        <v>102.227981858257</v>
      </c>
      <c r="T46" s="98">
        <v>38807</v>
      </c>
      <c r="U46" s="101">
        <v>171.77382749623601</v>
      </c>
      <c r="V46" s="101">
        <v>151.39907924506099</v>
      </c>
    </row>
    <row r="47" spans="16:22" x14ac:dyDescent="0.25">
      <c r="P47" s="98">
        <v>37072</v>
      </c>
      <c r="Q47" s="99">
        <v>102.137954795501</v>
      </c>
      <c r="R47" s="100">
        <v>102.941672280162</v>
      </c>
      <c r="T47" s="98">
        <v>38898</v>
      </c>
      <c r="U47" s="101">
        <v>175.80611560979401</v>
      </c>
      <c r="V47" s="101">
        <v>153.22205930346999</v>
      </c>
    </row>
    <row r="48" spans="16:22" x14ac:dyDescent="0.25">
      <c r="P48" s="98">
        <v>37103</v>
      </c>
      <c r="Q48" s="99">
        <v>103.859573511017</v>
      </c>
      <c r="R48" s="100">
        <v>105.797205315711</v>
      </c>
      <c r="T48" s="98">
        <v>38990</v>
      </c>
      <c r="U48" s="101">
        <v>175.490948633491</v>
      </c>
      <c r="V48" s="101">
        <v>156.91434498422799</v>
      </c>
    </row>
    <row r="49" spans="16:22" x14ac:dyDescent="0.25">
      <c r="P49" s="98">
        <v>37134</v>
      </c>
      <c r="Q49" s="99">
        <v>105.77772905328</v>
      </c>
      <c r="R49" s="100">
        <v>108.063451086851</v>
      </c>
      <c r="T49" s="98">
        <v>39082</v>
      </c>
      <c r="U49" s="101">
        <v>174.89672469683501</v>
      </c>
      <c r="V49" s="101">
        <v>160.56424816019501</v>
      </c>
    </row>
    <row r="50" spans="16:22" x14ac:dyDescent="0.25">
      <c r="P50" s="98">
        <v>37164</v>
      </c>
      <c r="Q50" s="99">
        <v>106.762682673676</v>
      </c>
      <c r="R50" s="100">
        <v>107.70532088369301</v>
      </c>
      <c r="T50" s="98">
        <v>39172</v>
      </c>
      <c r="U50" s="101">
        <v>181.459918061998</v>
      </c>
      <c r="V50" s="101">
        <v>166.44182219011</v>
      </c>
    </row>
    <row r="51" spans="16:22" x14ac:dyDescent="0.25">
      <c r="P51" s="98">
        <v>37195</v>
      </c>
      <c r="Q51" s="99">
        <v>106.33267636116</v>
      </c>
      <c r="R51" s="100">
        <v>103.605842338363</v>
      </c>
      <c r="T51" s="98">
        <v>39263</v>
      </c>
      <c r="U51" s="101">
        <v>184.321698588765</v>
      </c>
      <c r="V51" s="101">
        <v>170.404981991536</v>
      </c>
    </row>
    <row r="52" spans="16:22" x14ac:dyDescent="0.25">
      <c r="P52" s="98">
        <v>37225</v>
      </c>
      <c r="Q52" s="99">
        <v>105.186879921483</v>
      </c>
      <c r="R52" s="100">
        <v>101.90440521650601</v>
      </c>
      <c r="T52" s="98">
        <v>39355</v>
      </c>
      <c r="U52" s="101">
        <v>185.19268067953999</v>
      </c>
      <c r="V52" s="101">
        <v>167.67096391193601</v>
      </c>
    </row>
    <row r="53" spans="16:22" x14ac:dyDescent="0.25">
      <c r="P53" s="98">
        <v>37256</v>
      </c>
      <c r="Q53" s="99">
        <v>103.94922199938701</v>
      </c>
      <c r="R53" s="100">
        <v>101.95995916305399</v>
      </c>
      <c r="T53" s="98">
        <v>39447</v>
      </c>
      <c r="U53" s="101">
        <v>178.08040561003099</v>
      </c>
      <c r="V53" s="101">
        <v>157.579580122875</v>
      </c>
    </row>
    <row r="54" spans="16:22" x14ac:dyDescent="0.25">
      <c r="P54" s="98">
        <v>37287</v>
      </c>
      <c r="Q54" s="99">
        <v>104.371890096934</v>
      </c>
      <c r="R54" s="100">
        <v>104.261673215709</v>
      </c>
      <c r="T54" s="98">
        <v>39538</v>
      </c>
      <c r="U54" s="101">
        <v>180.07605713260401</v>
      </c>
      <c r="V54" s="101">
        <v>162.98711194401699</v>
      </c>
    </row>
    <row r="55" spans="16:22" x14ac:dyDescent="0.25">
      <c r="P55" s="98">
        <v>37315</v>
      </c>
      <c r="Q55" s="99">
        <v>105.668914865171</v>
      </c>
      <c r="R55" s="100">
        <v>103.70298318211</v>
      </c>
      <c r="T55" s="98">
        <v>39629</v>
      </c>
      <c r="U55" s="101">
        <v>175.40550647099801</v>
      </c>
      <c r="V55" s="101">
        <v>158.481690869186</v>
      </c>
    </row>
    <row r="56" spans="16:22" x14ac:dyDescent="0.25">
      <c r="P56" s="98">
        <v>37346</v>
      </c>
      <c r="Q56" s="99">
        <v>107.593988772912</v>
      </c>
      <c r="R56" s="100">
        <v>102.091970001371</v>
      </c>
      <c r="T56" s="98">
        <v>39721</v>
      </c>
      <c r="U56" s="101">
        <v>172.60278736097399</v>
      </c>
      <c r="V56" s="101">
        <v>162.618780666775</v>
      </c>
    </row>
    <row r="57" spans="16:22" x14ac:dyDescent="0.25">
      <c r="P57" s="98">
        <v>37376</v>
      </c>
      <c r="Q57" s="99">
        <v>108.490791842153</v>
      </c>
      <c r="R57" s="100">
        <v>100.502646501428</v>
      </c>
      <c r="T57" s="98">
        <v>39813</v>
      </c>
      <c r="U57" s="101">
        <v>160.127763666926</v>
      </c>
      <c r="V57" s="101">
        <v>136.96346959026999</v>
      </c>
    </row>
    <row r="58" spans="16:22" x14ac:dyDescent="0.25">
      <c r="P58" s="98">
        <v>37407</v>
      </c>
      <c r="Q58" s="99">
        <v>109.084329566701</v>
      </c>
      <c r="R58" s="100">
        <v>99.519398085655396</v>
      </c>
      <c r="T58" s="98">
        <v>39903</v>
      </c>
      <c r="U58" s="101">
        <v>146.90894686768601</v>
      </c>
      <c r="V58" s="101">
        <v>119.368020224478</v>
      </c>
    </row>
    <row r="59" spans="16:22" x14ac:dyDescent="0.25">
      <c r="P59" s="98">
        <v>37437</v>
      </c>
      <c r="Q59" s="99">
        <v>109.544941936545</v>
      </c>
      <c r="R59" s="100">
        <v>99.891676759825003</v>
      </c>
      <c r="T59" s="98">
        <v>39994</v>
      </c>
      <c r="U59" s="101">
        <v>145.86925599213501</v>
      </c>
      <c r="V59" s="101">
        <v>116.308924244846</v>
      </c>
    </row>
    <row r="60" spans="16:22" x14ac:dyDescent="0.25">
      <c r="P60" s="98">
        <v>37468</v>
      </c>
      <c r="Q60" s="99">
        <v>110.59133026235099</v>
      </c>
      <c r="R60" s="100">
        <v>100.91634527488399</v>
      </c>
      <c r="T60" s="98">
        <v>40086</v>
      </c>
      <c r="U60" s="101">
        <v>139.380726294581</v>
      </c>
      <c r="V60" s="101">
        <v>104.16342115183301</v>
      </c>
    </row>
    <row r="61" spans="16:22" x14ac:dyDescent="0.25">
      <c r="P61" s="98">
        <v>37499</v>
      </c>
      <c r="Q61" s="99">
        <v>111.740632334669</v>
      </c>
      <c r="R61" s="100">
        <v>103.962209989163</v>
      </c>
      <c r="T61" s="98">
        <v>40178</v>
      </c>
      <c r="U61" s="101">
        <v>135.14785285843399</v>
      </c>
      <c r="V61" s="101">
        <v>108.584098137385</v>
      </c>
    </row>
    <row r="62" spans="16:22" x14ac:dyDescent="0.25">
      <c r="P62" s="98">
        <v>37529</v>
      </c>
      <c r="Q62" s="99">
        <v>113.26570799001701</v>
      </c>
      <c r="R62" s="100">
        <v>106.626349654145</v>
      </c>
      <c r="T62" s="98">
        <v>40268</v>
      </c>
      <c r="U62" s="101">
        <v>137.010028011288</v>
      </c>
      <c r="V62" s="101">
        <v>105.215422758489</v>
      </c>
    </row>
    <row r="63" spans="16:22" x14ac:dyDescent="0.25">
      <c r="P63" s="98">
        <v>37560</v>
      </c>
      <c r="Q63" s="99">
        <v>114.96436347155</v>
      </c>
      <c r="R63" s="100">
        <v>109.430492840817</v>
      </c>
      <c r="T63" s="98">
        <v>40359</v>
      </c>
      <c r="U63" s="101">
        <v>130.229557863347</v>
      </c>
      <c r="V63" s="101">
        <v>116.135292271401</v>
      </c>
    </row>
    <row r="64" spans="16:22" x14ac:dyDescent="0.25">
      <c r="P64" s="98">
        <v>37590</v>
      </c>
      <c r="Q64" s="99">
        <v>116.722602154973</v>
      </c>
      <c r="R64" s="100">
        <v>109.37995266535199</v>
      </c>
      <c r="T64" s="98">
        <v>40451</v>
      </c>
      <c r="U64" s="101">
        <v>130.831916233496</v>
      </c>
      <c r="V64" s="101">
        <v>110.805526542244</v>
      </c>
    </row>
    <row r="65" spans="16:22" x14ac:dyDescent="0.25">
      <c r="P65" s="98">
        <v>37621</v>
      </c>
      <c r="Q65" s="99">
        <v>117.70094315773299</v>
      </c>
      <c r="R65" s="100">
        <v>108.829016356488</v>
      </c>
      <c r="T65" s="98">
        <v>40543</v>
      </c>
      <c r="U65" s="101">
        <v>130.86486051518801</v>
      </c>
      <c r="V65" s="101">
        <v>123.709449940531</v>
      </c>
    </row>
    <row r="66" spans="16:22" x14ac:dyDescent="0.25">
      <c r="P66" s="98">
        <v>37652</v>
      </c>
      <c r="Q66" s="99">
        <v>117.59225820709101</v>
      </c>
      <c r="R66" s="100">
        <v>107.363131356962</v>
      </c>
      <c r="T66" s="98">
        <v>40633</v>
      </c>
      <c r="U66" s="101">
        <v>126.455496172274</v>
      </c>
      <c r="V66" s="101">
        <v>110.482799560077</v>
      </c>
    </row>
    <row r="67" spans="16:22" x14ac:dyDescent="0.25">
      <c r="P67" s="98">
        <v>37680</v>
      </c>
      <c r="Q67" s="99">
        <v>117.38681139617201</v>
      </c>
      <c r="R67" s="100">
        <v>108.029444750407</v>
      </c>
      <c r="T67" s="98">
        <v>40724</v>
      </c>
      <c r="U67" s="101">
        <v>128.82168311399801</v>
      </c>
      <c r="V67" s="101">
        <v>116.114022329059</v>
      </c>
    </row>
    <row r="68" spans="16:22" x14ac:dyDescent="0.25">
      <c r="P68" s="98">
        <v>37711</v>
      </c>
      <c r="Q68" s="99">
        <v>118.278972247856</v>
      </c>
      <c r="R68" s="100">
        <v>110.40768172052501</v>
      </c>
      <c r="T68" s="98">
        <v>40816</v>
      </c>
      <c r="U68" s="101">
        <v>131.23797924191101</v>
      </c>
      <c r="V68" s="101">
        <v>120.259090054358</v>
      </c>
    </row>
    <row r="69" spans="16:22" x14ac:dyDescent="0.25">
      <c r="P69" s="98">
        <v>37741</v>
      </c>
      <c r="Q69" s="99">
        <v>120.055368019111</v>
      </c>
      <c r="R69" s="100">
        <v>112.959801327159</v>
      </c>
      <c r="T69" s="98">
        <v>40908</v>
      </c>
      <c r="U69" s="101">
        <v>132.03370310940801</v>
      </c>
      <c r="V69" s="101">
        <v>122.971572912884</v>
      </c>
    </row>
    <row r="70" spans="16:22" x14ac:dyDescent="0.25">
      <c r="P70" s="98">
        <v>37772</v>
      </c>
      <c r="Q70" s="99">
        <v>121.694567516135</v>
      </c>
      <c r="R70" s="100">
        <v>114.14828307634799</v>
      </c>
      <c r="T70" s="98">
        <v>40999</v>
      </c>
      <c r="U70" s="101">
        <v>128.919152379015</v>
      </c>
      <c r="V70" s="101">
        <v>117.606277642138</v>
      </c>
    </row>
    <row r="71" spans="16:22" x14ac:dyDescent="0.25">
      <c r="P71" s="98">
        <v>37802</v>
      </c>
      <c r="Q71" s="99">
        <v>122.653210759346</v>
      </c>
      <c r="R71" s="100">
        <v>113.63272667277199</v>
      </c>
      <c r="T71" s="98">
        <v>41090</v>
      </c>
      <c r="U71" s="101">
        <v>132.876921137555</v>
      </c>
      <c r="V71" s="101">
        <v>124.261382499508</v>
      </c>
    </row>
    <row r="72" spans="16:22" x14ac:dyDescent="0.25">
      <c r="P72" s="98">
        <v>37833</v>
      </c>
      <c r="Q72" s="99">
        <v>123.606861378118</v>
      </c>
      <c r="R72" s="100">
        <v>112.831025170527</v>
      </c>
      <c r="T72" s="98">
        <v>41182</v>
      </c>
      <c r="U72" s="101">
        <v>134.96472318641599</v>
      </c>
      <c r="V72" s="101">
        <v>126.829156402526</v>
      </c>
    </row>
    <row r="73" spans="16:22" x14ac:dyDescent="0.25">
      <c r="P73" s="98">
        <v>37864</v>
      </c>
      <c r="Q73" s="99">
        <v>124.81283070747401</v>
      </c>
      <c r="R73" s="100">
        <v>112.32358403219099</v>
      </c>
      <c r="T73" s="98">
        <v>41274</v>
      </c>
      <c r="U73" s="101">
        <v>140.43556499623401</v>
      </c>
      <c r="V73" s="101">
        <v>128.983489781884</v>
      </c>
    </row>
    <row r="74" spans="16:22" x14ac:dyDescent="0.25">
      <c r="P74" s="98">
        <v>37894</v>
      </c>
      <c r="Q74" s="99">
        <v>126.36231443953599</v>
      </c>
      <c r="R74" s="100">
        <v>113.06807728586701</v>
      </c>
      <c r="T74" s="98">
        <v>41364</v>
      </c>
      <c r="U74" s="101">
        <v>134.75641141107701</v>
      </c>
      <c r="V74" s="101">
        <v>129.270016659672</v>
      </c>
    </row>
    <row r="75" spans="16:22" x14ac:dyDescent="0.25">
      <c r="P75" s="98">
        <v>37925</v>
      </c>
      <c r="Q75" s="99">
        <v>127.422789715877</v>
      </c>
      <c r="R75" s="100">
        <v>114.287860200835</v>
      </c>
      <c r="T75" s="98">
        <v>41455</v>
      </c>
      <c r="U75" s="101">
        <v>145.334963750448</v>
      </c>
      <c r="V75" s="101">
        <v>136.03025999645999</v>
      </c>
    </row>
    <row r="76" spans="16:22" x14ac:dyDescent="0.25">
      <c r="P76" s="98">
        <v>37955</v>
      </c>
      <c r="Q76" s="99">
        <v>127.900424617816</v>
      </c>
      <c r="R76" s="100">
        <v>115.437718450113</v>
      </c>
      <c r="T76" s="98">
        <v>41547</v>
      </c>
      <c r="U76" s="101">
        <v>146.556335162034</v>
      </c>
      <c r="V76" s="101">
        <v>135.98987267184401</v>
      </c>
    </row>
    <row r="77" spans="16:22" x14ac:dyDescent="0.25">
      <c r="P77" s="98">
        <v>37986</v>
      </c>
      <c r="Q77" s="99">
        <v>128.46752530819799</v>
      </c>
      <c r="R77" s="100">
        <v>115.99388742350099</v>
      </c>
      <c r="T77" s="98">
        <v>41639</v>
      </c>
      <c r="U77" s="101">
        <v>151.374796630101</v>
      </c>
      <c r="V77" s="101">
        <v>142.772970564557</v>
      </c>
    </row>
    <row r="78" spans="16:22" x14ac:dyDescent="0.25">
      <c r="P78" s="98">
        <v>38017</v>
      </c>
      <c r="Q78" s="99">
        <v>129.59415355725099</v>
      </c>
      <c r="R78" s="100">
        <v>116.78824873135</v>
      </c>
      <c r="T78" s="98">
        <v>41729</v>
      </c>
      <c r="U78" s="101">
        <v>153.99428240787299</v>
      </c>
      <c r="V78" s="101">
        <v>144.78373579183301</v>
      </c>
    </row>
    <row r="79" spans="16:22" x14ac:dyDescent="0.25">
      <c r="P79" s="98">
        <v>38046</v>
      </c>
      <c r="Q79" s="99">
        <v>132.061571120194</v>
      </c>
      <c r="R79" s="100">
        <v>119.11380035509799</v>
      </c>
      <c r="T79" s="98">
        <v>41820</v>
      </c>
      <c r="U79" s="101">
        <v>158.54238831339001</v>
      </c>
      <c r="V79" s="101">
        <v>150.44178729896501</v>
      </c>
    </row>
    <row r="80" spans="16:22" x14ac:dyDescent="0.25">
      <c r="P80" s="98">
        <v>38077</v>
      </c>
      <c r="Q80" s="99">
        <v>134.55694652608</v>
      </c>
      <c r="R80" s="100">
        <v>121.82813255638</v>
      </c>
      <c r="T80" s="98">
        <v>41912</v>
      </c>
      <c r="U80" s="101">
        <v>163.38484620499</v>
      </c>
      <c r="V80" s="101">
        <v>152.12608842104299</v>
      </c>
    </row>
    <row r="81" spans="16:22" x14ac:dyDescent="0.25">
      <c r="P81" s="98">
        <v>38107</v>
      </c>
      <c r="Q81" s="99">
        <v>137.16404046126499</v>
      </c>
      <c r="R81" s="100">
        <v>123.909357667777</v>
      </c>
      <c r="T81" s="98">
        <v>42004</v>
      </c>
      <c r="U81" s="101">
        <v>166.805166278359</v>
      </c>
      <c r="V81" s="101">
        <v>158.636703266008</v>
      </c>
    </row>
    <row r="82" spans="16:22" x14ac:dyDescent="0.25">
      <c r="P82" s="98">
        <v>38138</v>
      </c>
      <c r="Q82" s="99">
        <v>138.71614494598299</v>
      </c>
      <c r="R82" s="100">
        <v>124.33478512433</v>
      </c>
      <c r="T82" s="98">
        <v>42094</v>
      </c>
      <c r="U82" s="101">
        <v>169.87995108013899</v>
      </c>
      <c r="V82" s="101">
        <v>162.69082447317501</v>
      </c>
    </row>
    <row r="83" spans="16:22" x14ac:dyDescent="0.25">
      <c r="P83" s="98">
        <v>38168</v>
      </c>
      <c r="Q83" s="99">
        <v>140.87114228939001</v>
      </c>
      <c r="R83" s="100">
        <v>125.144525407093</v>
      </c>
      <c r="T83" s="98">
        <v>42185</v>
      </c>
      <c r="U83" s="101">
        <v>174.48915510839299</v>
      </c>
      <c r="V83" s="101">
        <v>165.895442800377</v>
      </c>
    </row>
    <row r="84" spans="16:22" x14ac:dyDescent="0.25">
      <c r="P84" s="98">
        <v>38199</v>
      </c>
      <c r="Q84" s="99">
        <v>142.77035031499</v>
      </c>
      <c r="R84" s="100">
        <v>125.734184162177</v>
      </c>
      <c r="T84" s="98">
        <v>42277</v>
      </c>
      <c r="U84" s="101">
        <v>178.50697857026799</v>
      </c>
      <c r="V84" s="101">
        <v>168.657998391902</v>
      </c>
    </row>
    <row r="85" spans="16:22" x14ac:dyDescent="0.25">
      <c r="P85" s="98">
        <v>38230</v>
      </c>
      <c r="Q85" s="99">
        <v>144.997151071134</v>
      </c>
      <c r="R85" s="100">
        <v>127.60581885593299</v>
      </c>
      <c r="T85" s="98">
        <v>42369</v>
      </c>
      <c r="U85" s="101">
        <v>179.04040475869701</v>
      </c>
      <c r="V85" s="101">
        <v>170.42773985305001</v>
      </c>
    </row>
    <row r="86" spans="16:22" x14ac:dyDescent="0.25">
      <c r="P86" s="98">
        <v>38260</v>
      </c>
      <c r="Q86" s="99">
        <v>145.775223387393</v>
      </c>
      <c r="R86" s="100">
        <v>129.18922831254901</v>
      </c>
      <c r="T86" s="98">
        <v>42460</v>
      </c>
      <c r="U86" s="101">
        <v>183.586158857329</v>
      </c>
      <c r="V86" s="101">
        <v>175.64613491187899</v>
      </c>
    </row>
    <row r="87" spans="16:22" x14ac:dyDescent="0.25">
      <c r="P87" s="98">
        <v>38291</v>
      </c>
      <c r="Q87" s="99">
        <v>145.403466972422</v>
      </c>
      <c r="R87" s="100">
        <v>130.78027775330301</v>
      </c>
      <c r="T87" s="98">
        <v>42551</v>
      </c>
      <c r="U87" s="101">
        <v>187.06098568847901</v>
      </c>
      <c r="V87" s="101">
        <v>178.34692140470699</v>
      </c>
    </row>
    <row r="88" spans="16:22" x14ac:dyDescent="0.25">
      <c r="P88" s="98">
        <v>38321</v>
      </c>
      <c r="Q88" s="99">
        <v>145.13126699994999</v>
      </c>
      <c r="R88" s="100">
        <v>130.17231065697899</v>
      </c>
      <c r="T88" s="98">
        <v>42643</v>
      </c>
      <c r="U88" s="101">
        <v>194.49295352374301</v>
      </c>
      <c r="V88" s="101">
        <v>185.73759177426101</v>
      </c>
    </row>
    <row r="89" spans="16:22" x14ac:dyDescent="0.25">
      <c r="P89" s="98">
        <v>38352</v>
      </c>
      <c r="Q89" s="99">
        <v>146.42682210491799</v>
      </c>
      <c r="R89" s="100">
        <v>130.371328383492</v>
      </c>
      <c r="T89" s="98">
        <v>42735</v>
      </c>
      <c r="U89" s="101">
        <v>194.803016399146</v>
      </c>
      <c r="V89" s="101">
        <v>181.45782013336401</v>
      </c>
    </row>
    <row r="90" spans="16:22" x14ac:dyDescent="0.25">
      <c r="P90" s="98">
        <v>38383</v>
      </c>
      <c r="Q90" s="99">
        <v>149.636783287573</v>
      </c>
      <c r="R90" s="100">
        <v>129.79157149170899</v>
      </c>
      <c r="T90" s="98">
        <v>42825</v>
      </c>
      <c r="U90" s="101">
        <v>204.53567822895101</v>
      </c>
      <c r="V90" s="101">
        <v>190.01790062620901</v>
      </c>
    </row>
    <row r="91" spans="16:22" x14ac:dyDescent="0.25">
      <c r="P91" s="98">
        <v>38411</v>
      </c>
      <c r="Q91" s="99">
        <v>153.43969612771701</v>
      </c>
      <c r="R91" s="100">
        <v>132.71138886302001</v>
      </c>
      <c r="T91" s="98">
        <v>42916</v>
      </c>
      <c r="U91" s="101">
        <v>214.100576734296</v>
      </c>
      <c r="V91" s="101">
        <v>192.48848368585899</v>
      </c>
    </row>
    <row r="92" spans="16:22" x14ac:dyDescent="0.25">
      <c r="P92" s="98">
        <v>38442</v>
      </c>
      <c r="Q92" s="99">
        <v>156.781882353989</v>
      </c>
      <c r="R92" s="100">
        <v>134.946731116216</v>
      </c>
      <c r="T92" s="98">
        <v>43008</v>
      </c>
      <c r="U92" s="101">
        <v>214.804777148569</v>
      </c>
      <c r="V92" s="101">
        <v>197.9840629011</v>
      </c>
    </row>
    <row r="93" spans="16:22" x14ac:dyDescent="0.25">
      <c r="P93" s="98">
        <v>38472</v>
      </c>
      <c r="Q93" s="99">
        <v>159.00552983971099</v>
      </c>
      <c r="R93" s="100">
        <v>137.70478955133399</v>
      </c>
      <c r="T93" s="98">
        <v>43100</v>
      </c>
      <c r="U93" s="101">
        <v>219.463407689901</v>
      </c>
      <c r="V93" s="101">
        <v>198.01114079376299</v>
      </c>
    </row>
    <row r="94" spans="16:22" x14ac:dyDescent="0.25">
      <c r="P94" s="98">
        <v>38503</v>
      </c>
      <c r="Q94" s="99">
        <v>160.72077401409101</v>
      </c>
      <c r="R94" s="100">
        <v>138.96315202019301</v>
      </c>
      <c r="T94" s="98">
        <v>43190</v>
      </c>
      <c r="U94" s="101">
        <v>219.12143796543501</v>
      </c>
      <c r="V94" s="101">
        <v>209.51185179206601</v>
      </c>
    </row>
    <row r="95" spans="16:22" x14ac:dyDescent="0.25">
      <c r="P95" s="98">
        <v>38533</v>
      </c>
      <c r="Q95" s="99">
        <v>162.27389007392699</v>
      </c>
      <c r="R95" s="100">
        <v>140.094889761525</v>
      </c>
      <c r="T95" s="98">
        <v>43281</v>
      </c>
      <c r="U95" s="101">
        <v>225.510867208365</v>
      </c>
      <c r="V95" s="101">
        <v>206.747876005118</v>
      </c>
    </row>
    <row r="96" spans="16:22" x14ac:dyDescent="0.25">
      <c r="P96" s="98">
        <v>38564</v>
      </c>
      <c r="Q96" s="99">
        <v>164.00310037959599</v>
      </c>
      <c r="R96" s="100">
        <v>143.176636410827</v>
      </c>
      <c r="T96" s="98">
        <v>43373</v>
      </c>
      <c r="U96" s="101">
        <v>227.183866540606</v>
      </c>
      <c r="V96" s="101">
        <v>217.86122257890699</v>
      </c>
    </row>
    <row r="97" spans="16:22" x14ac:dyDescent="0.25">
      <c r="P97" s="98">
        <v>38595</v>
      </c>
      <c r="Q97" s="99">
        <v>166.182805062196</v>
      </c>
      <c r="R97" s="100">
        <v>146.88644894779199</v>
      </c>
      <c r="T97" s="98">
        <v>43465</v>
      </c>
      <c r="U97" s="101">
        <v>230.88582906219301</v>
      </c>
      <c r="V97" s="101">
        <v>214.24362448721499</v>
      </c>
    </row>
    <row r="98" spans="16:22" x14ac:dyDescent="0.25">
      <c r="P98" s="98">
        <v>38625</v>
      </c>
      <c r="Q98" s="99">
        <v>167.894205342264</v>
      </c>
      <c r="R98" s="100">
        <v>151.168452206512</v>
      </c>
      <c r="T98" s="98">
        <v>43555</v>
      </c>
      <c r="U98" s="101">
        <v>234.41084994712901</v>
      </c>
      <c r="V98" s="101">
        <v>224.99199874974499</v>
      </c>
    </row>
    <row r="99" spans="16:22" x14ac:dyDescent="0.25">
      <c r="P99" s="98">
        <v>38656</v>
      </c>
      <c r="Q99" s="99">
        <v>169.06729811758001</v>
      </c>
      <c r="R99" s="100">
        <v>152.11704843585801</v>
      </c>
      <c r="T99" s="98">
        <v>43646</v>
      </c>
      <c r="U99" s="101">
        <v>237.58717872192599</v>
      </c>
      <c r="V99" s="101">
        <v>225.87381171521301</v>
      </c>
    </row>
    <row r="100" spans="16:22" x14ac:dyDescent="0.25">
      <c r="P100" s="98">
        <v>38686</v>
      </c>
      <c r="Q100" s="99">
        <v>169.05531938821599</v>
      </c>
      <c r="R100" s="100">
        <v>151.370805352563</v>
      </c>
      <c r="T100" s="98">
        <v>43738</v>
      </c>
      <c r="U100" s="101">
        <v>242.30834535264401</v>
      </c>
      <c r="V100" s="101">
        <v>225.084203220745</v>
      </c>
    </row>
    <row r="101" spans="16:22" x14ac:dyDescent="0.25">
      <c r="P101" s="98">
        <v>38717</v>
      </c>
      <c r="Q101" s="99">
        <v>170.55157700235301</v>
      </c>
      <c r="R101" s="100">
        <v>150.90837314016099</v>
      </c>
      <c r="T101" s="98">
        <v>43830</v>
      </c>
      <c r="U101" s="101">
        <v>241.22488171647601</v>
      </c>
      <c r="V101" s="101">
        <v>230.649869953532</v>
      </c>
    </row>
    <row r="102" spans="16:22" x14ac:dyDescent="0.25">
      <c r="P102" s="98">
        <v>38748</v>
      </c>
      <c r="Q102" s="99">
        <v>172.31866926334399</v>
      </c>
      <c r="R102" s="100">
        <v>151.43645293081701</v>
      </c>
      <c r="T102" s="98">
        <v>43921</v>
      </c>
      <c r="U102" s="101">
        <v>251.41786659057499</v>
      </c>
      <c r="V102" s="101">
        <v>244.39421614971201</v>
      </c>
    </row>
    <row r="103" spans="16:22" x14ac:dyDescent="0.25">
      <c r="P103" s="98">
        <v>38776</v>
      </c>
      <c r="Q103" s="99">
        <v>175.03683843456</v>
      </c>
      <c r="R103" s="100">
        <v>153.327612548953</v>
      </c>
      <c r="T103" s="98">
        <v>44012</v>
      </c>
      <c r="U103" s="101">
        <v>246.55607579476199</v>
      </c>
      <c r="V103" s="101">
        <v>226.673610952373</v>
      </c>
    </row>
    <row r="104" spans="16:22" x14ac:dyDescent="0.25">
      <c r="P104" s="98">
        <v>38807</v>
      </c>
      <c r="Q104" s="99">
        <v>175.773543419568</v>
      </c>
      <c r="R104" s="100">
        <v>153.793352881289</v>
      </c>
      <c r="T104" s="98">
        <v>44104</v>
      </c>
      <c r="U104" s="101">
        <v>253.12444498193901</v>
      </c>
      <c r="V104" s="101">
        <v>242.564701332694</v>
      </c>
    </row>
    <row r="105" spans="16:22" x14ac:dyDescent="0.25">
      <c r="P105" s="98">
        <v>38837</v>
      </c>
      <c r="Q105" s="99">
        <v>176.90219905448799</v>
      </c>
      <c r="R105" s="100">
        <v>154.685235779745</v>
      </c>
      <c r="T105" s="98">
        <v>44196</v>
      </c>
      <c r="U105" s="101">
        <v>265.496150858965</v>
      </c>
      <c r="V105" s="101">
        <v>257.71645108374298</v>
      </c>
    </row>
    <row r="106" spans="16:22" x14ac:dyDescent="0.25">
      <c r="P106" s="98">
        <v>38868</v>
      </c>
      <c r="Q106" s="99">
        <v>177.418221453473</v>
      </c>
      <c r="R106" s="100">
        <v>154.28193212506301</v>
      </c>
      <c r="T106" s="98">
        <v>44286</v>
      </c>
      <c r="U106" s="101">
        <v>266.52562954099801</v>
      </c>
      <c r="V106" s="101">
        <v>259.25066517976802</v>
      </c>
    </row>
    <row r="107" spans="16:22" x14ac:dyDescent="0.25">
      <c r="P107" s="98">
        <v>38898</v>
      </c>
      <c r="Q107" s="99">
        <v>178.98000235501499</v>
      </c>
      <c r="R107" s="100">
        <v>155.36531244992301</v>
      </c>
      <c r="T107" s="98">
        <v>44377</v>
      </c>
      <c r="U107" s="101">
        <v>278.97246994685599</v>
      </c>
      <c r="V107" s="101">
        <v>268.38822452428298</v>
      </c>
    </row>
    <row r="108" spans="16:22" x14ac:dyDescent="0.25">
      <c r="P108" s="98">
        <v>38929</v>
      </c>
      <c r="Q108" s="99">
        <v>178.73965411349999</v>
      </c>
      <c r="R108" s="100">
        <v>155.13875002585999</v>
      </c>
      <c r="T108" s="98">
        <v>44469</v>
      </c>
      <c r="U108" s="101">
        <v>291.49206085895099</v>
      </c>
      <c r="V108" s="101">
        <v>290.051407351004</v>
      </c>
    </row>
    <row r="109" spans="16:22" x14ac:dyDescent="0.25">
      <c r="P109" s="98">
        <v>38960</v>
      </c>
      <c r="Q109" s="99">
        <v>178.08239963143501</v>
      </c>
      <c r="R109" s="100">
        <v>156.20923833743001</v>
      </c>
      <c r="T109" s="98">
        <v>44561</v>
      </c>
      <c r="U109" s="101">
        <v>306.15920589185998</v>
      </c>
      <c r="V109" s="101">
        <v>300.430392136173</v>
      </c>
    </row>
    <row r="110" spans="16:22" x14ac:dyDescent="0.25">
      <c r="P110" s="98">
        <v>38990</v>
      </c>
      <c r="Q110" s="99">
        <v>176.23415578097101</v>
      </c>
      <c r="R110" s="100">
        <v>155.89044999942101</v>
      </c>
      <c r="T110" s="98">
        <v>44651</v>
      </c>
      <c r="U110" s="101">
        <v>308.81482977573199</v>
      </c>
      <c r="V110" s="101">
        <v>299.77399236832201</v>
      </c>
    </row>
    <row r="111" spans="16:22" x14ac:dyDescent="0.25">
      <c r="P111" s="98">
        <v>39021</v>
      </c>
      <c r="Q111" s="99">
        <v>174.96722203719301</v>
      </c>
      <c r="R111" s="100">
        <v>157.164024872737</v>
      </c>
      <c r="T111" s="98">
        <v>44742</v>
      </c>
      <c r="U111" s="101">
        <v>329.81168878588102</v>
      </c>
      <c r="V111" s="101">
        <v>329.84983853749401</v>
      </c>
    </row>
    <row r="112" spans="16:22" x14ac:dyDescent="0.25">
      <c r="P112" s="98">
        <v>39051</v>
      </c>
      <c r="Q112" s="99">
        <v>175.21432691488499</v>
      </c>
      <c r="R112" s="100">
        <v>158.32795143362199</v>
      </c>
      <c r="T112" s="98">
        <v>44834</v>
      </c>
      <c r="U112" s="101">
        <v>332.02329352795402</v>
      </c>
      <c r="V112" s="101">
        <v>328.50953308196199</v>
      </c>
    </row>
    <row r="113" spans="16:22" x14ac:dyDescent="0.25">
      <c r="P113" s="98">
        <v>39082</v>
      </c>
      <c r="Q113" s="99">
        <v>176.779528252316</v>
      </c>
      <c r="R113" s="100">
        <v>161.90659866628599</v>
      </c>
      <c r="T113" s="98">
        <v>44926</v>
      </c>
      <c r="U113" s="101">
        <v>325.85275024517199</v>
      </c>
      <c r="V113" s="101">
        <v>310.436912748341</v>
      </c>
    </row>
    <row r="114" spans="16:22" x14ac:dyDescent="0.25">
      <c r="P114" s="98">
        <v>39113</v>
      </c>
      <c r="Q114" s="99">
        <v>179.56597982055001</v>
      </c>
      <c r="R114" s="100">
        <v>164.37787156912</v>
      </c>
      <c r="T114" s="98">
        <v>45016</v>
      </c>
      <c r="U114" s="101">
        <v>328.59084752154502</v>
      </c>
      <c r="V114" s="101">
        <v>289.79830191234402</v>
      </c>
    </row>
    <row r="115" spans="16:22" x14ac:dyDescent="0.25">
      <c r="P115" s="98">
        <v>39141</v>
      </c>
      <c r="Q115" s="99">
        <v>181.87834723972199</v>
      </c>
      <c r="R115" s="100">
        <v>166.98342585039501</v>
      </c>
      <c r="T115" s="98">
        <v>45107</v>
      </c>
      <c r="U115" s="101">
        <v>329.885010792716</v>
      </c>
      <c r="V115" s="101">
        <v>307.06499324325699</v>
      </c>
    </row>
    <row r="116" spans="16:22" x14ac:dyDescent="0.25">
      <c r="P116" s="98">
        <v>39172</v>
      </c>
      <c r="Q116" s="99">
        <v>183.639622581829</v>
      </c>
      <c r="R116" s="100">
        <v>166.93233793600601</v>
      </c>
      <c r="T116" s="98">
        <v>45199</v>
      </c>
      <c r="U116" s="101">
        <v>339.07614238769202</v>
      </c>
      <c r="V116" s="101">
        <v>286.35325839446</v>
      </c>
    </row>
    <row r="117" spans="16:22" x14ac:dyDescent="0.25">
      <c r="P117" s="98">
        <v>39202</v>
      </c>
      <c r="Q117" s="99">
        <v>185.25166850896201</v>
      </c>
      <c r="R117" s="100">
        <v>168.22142611651199</v>
      </c>
      <c r="T117" s="98">
        <v>45291</v>
      </c>
      <c r="U117" s="101" t="s">
        <v>76</v>
      </c>
      <c r="V117" s="101" t="s">
        <v>76</v>
      </c>
    </row>
    <row r="118" spans="16:22" x14ac:dyDescent="0.25">
      <c r="P118" s="98">
        <v>39233</v>
      </c>
      <c r="Q118" s="99">
        <v>185.34620007499399</v>
      </c>
      <c r="R118" s="100">
        <v>167.90825734728099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186.37313517813999</v>
      </c>
      <c r="R119" s="100">
        <v>169.98969723187199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186.22752380917899</v>
      </c>
      <c r="R120" s="100">
        <v>169.64811627136299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187.24661570047499</v>
      </c>
      <c r="R121" s="100">
        <v>169.865595236601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185.391482525561</v>
      </c>
      <c r="R122" s="100">
        <v>165.956178932673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182.14609752966001</v>
      </c>
      <c r="R123" s="100">
        <v>161.82654669738699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178.99393206118901</v>
      </c>
      <c r="R124" s="100">
        <v>155.62489931701001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178.51426362080099</v>
      </c>
      <c r="R125" s="100">
        <v>153.51907154229701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180.33524138610599</v>
      </c>
      <c r="R126" s="100">
        <v>153.60540759668601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180.48141979360901</v>
      </c>
      <c r="R127" s="100">
        <v>158.76907490384701</v>
      </c>
      <c r="T127" s="98"/>
    </row>
    <row r="128" spans="16:22" x14ac:dyDescent="0.25">
      <c r="P128" s="98">
        <v>39538</v>
      </c>
      <c r="Q128" s="99">
        <v>178.54966779316399</v>
      </c>
      <c r="R128" s="100">
        <v>161.66440530274099</v>
      </c>
      <c r="T128" s="98"/>
    </row>
    <row r="129" spans="16:20" x14ac:dyDescent="0.25">
      <c r="P129" s="98">
        <v>39568</v>
      </c>
      <c r="Q129" s="99">
        <v>175.32478026663799</v>
      </c>
      <c r="R129" s="100">
        <v>161.411499212047</v>
      </c>
      <c r="T129" s="98"/>
    </row>
    <row r="130" spans="16:20" x14ac:dyDescent="0.25">
      <c r="P130" s="98">
        <v>39599</v>
      </c>
      <c r="Q130" s="99">
        <v>173.72647115196301</v>
      </c>
      <c r="R130" s="100">
        <v>156.775584892849</v>
      </c>
      <c r="T130" s="98"/>
    </row>
    <row r="131" spans="16:20" x14ac:dyDescent="0.25">
      <c r="P131" s="98">
        <v>39629</v>
      </c>
      <c r="Q131" s="99">
        <v>173.267757860963</v>
      </c>
      <c r="R131" s="100">
        <v>153.72949848227401</v>
      </c>
      <c r="T131" s="98"/>
    </row>
    <row r="132" spans="16:20" x14ac:dyDescent="0.25">
      <c r="P132" s="98">
        <v>39660</v>
      </c>
      <c r="Q132" s="99">
        <v>173.07250729102799</v>
      </c>
      <c r="R132" s="100">
        <v>153.89926519833901</v>
      </c>
      <c r="T132" s="98"/>
    </row>
    <row r="133" spans="16:20" x14ac:dyDescent="0.25">
      <c r="P133" s="98">
        <v>39691</v>
      </c>
      <c r="Q133" s="99">
        <v>172.05433009277701</v>
      </c>
      <c r="R133" s="100">
        <v>155.55636148311001</v>
      </c>
      <c r="T133" s="98"/>
    </row>
    <row r="134" spans="16:20" x14ac:dyDescent="0.25">
      <c r="P134" s="98">
        <v>39721</v>
      </c>
      <c r="Q134" s="99">
        <v>168.33215223050701</v>
      </c>
      <c r="R134" s="100">
        <v>153.13457640561199</v>
      </c>
      <c r="T134" s="98"/>
    </row>
    <row r="135" spans="16:20" x14ac:dyDescent="0.25">
      <c r="P135" s="98">
        <v>39752</v>
      </c>
      <c r="Q135" s="99">
        <v>164.11693738751799</v>
      </c>
      <c r="R135" s="100">
        <v>144.60265514336101</v>
      </c>
      <c r="T135" s="98"/>
    </row>
    <row r="136" spans="16:20" x14ac:dyDescent="0.25">
      <c r="P136" s="98">
        <v>39782</v>
      </c>
      <c r="Q136" s="99">
        <v>158.245274538084</v>
      </c>
      <c r="R136" s="100">
        <v>135.00904605420899</v>
      </c>
      <c r="T136" s="98"/>
    </row>
    <row r="137" spans="16:20" x14ac:dyDescent="0.25">
      <c r="P137" s="98">
        <v>39813</v>
      </c>
      <c r="Q137" s="99">
        <v>155.368558110268</v>
      </c>
      <c r="R137" s="100">
        <v>131.26786409649301</v>
      </c>
      <c r="T137" s="98"/>
    </row>
    <row r="138" spans="16:20" x14ac:dyDescent="0.25">
      <c r="P138" s="98">
        <v>39844</v>
      </c>
      <c r="Q138" s="99">
        <v>151.58776613480001</v>
      </c>
      <c r="R138" s="100">
        <v>129.815275790214</v>
      </c>
      <c r="T138" s="98"/>
    </row>
    <row r="139" spans="16:20" x14ac:dyDescent="0.25">
      <c r="P139" s="98">
        <v>39872</v>
      </c>
      <c r="Q139" s="99">
        <v>148.81353481313201</v>
      </c>
      <c r="R139" s="100">
        <v>127.190595866705</v>
      </c>
      <c r="T139" s="98"/>
    </row>
    <row r="140" spans="16:20" x14ac:dyDescent="0.25">
      <c r="P140" s="98">
        <v>39903</v>
      </c>
      <c r="Q140" s="99">
        <v>143.99880615279</v>
      </c>
      <c r="R140" s="100">
        <v>118.653012382847</v>
      </c>
      <c r="T140" s="98"/>
    </row>
    <row r="141" spans="16:20" x14ac:dyDescent="0.25">
      <c r="P141" s="98">
        <v>39933</v>
      </c>
      <c r="Q141" s="99">
        <v>140.91733417687999</v>
      </c>
      <c r="R141" s="100">
        <v>113.929458556708</v>
      </c>
      <c r="T141" s="98"/>
    </row>
    <row r="142" spans="16:20" x14ac:dyDescent="0.25">
      <c r="P142" s="98">
        <v>39964</v>
      </c>
      <c r="Q142" s="99">
        <v>139.16562986122401</v>
      </c>
      <c r="R142" s="100">
        <v>110.37235046942401</v>
      </c>
      <c r="T142" s="98"/>
    </row>
    <row r="143" spans="16:20" x14ac:dyDescent="0.25">
      <c r="P143" s="98">
        <v>39994</v>
      </c>
      <c r="Q143" s="99">
        <v>139.664231487271</v>
      </c>
      <c r="R143" s="100">
        <v>111.387936936025</v>
      </c>
      <c r="T143" s="98"/>
    </row>
    <row r="144" spans="16:20" x14ac:dyDescent="0.25">
      <c r="P144" s="98">
        <v>40025</v>
      </c>
      <c r="Q144" s="99">
        <v>140.11391125581599</v>
      </c>
      <c r="R144" s="100">
        <v>109.82492166326099</v>
      </c>
      <c r="T144" s="98"/>
    </row>
    <row r="145" spans="16:20" x14ac:dyDescent="0.25">
      <c r="P145" s="98">
        <v>40056</v>
      </c>
      <c r="Q145" s="99">
        <v>139.097036465608</v>
      </c>
      <c r="R145" s="100">
        <v>107.893200839849</v>
      </c>
      <c r="T145" s="98"/>
    </row>
    <row r="146" spans="16:20" x14ac:dyDescent="0.25">
      <c r="P146" s="98">
        <v>40086</v>
      </c>
      <c r="Q146" s="99">
        <v>135.283750283682</v>
      </c>
      <c r="R146" s="100">
        <v>104.27840644833699</v>
      </c>
      <c r="T146" s="98"/>
    </row>
    <row r="147" spans="16:20" x14ac:dyDescent="0.25">
      <c r="P147" s="98">
        <v>40117</v>
      </c>
      <c r="Q147" s="99">
        <v>130.59008673406501</v>
      </c>
      <c r="R147" s="100">
        <v>101.63327966620599</v>
      </c>
      <c r="T147" s="98"/>
    </row>
    <row r="148" spans="16:20" x14ac:dyDescent="0.25">
      <c r="P148" s="98">
        <v>40147</v>
      </c>
      <c r="Q148" s="99">
        <v>128.61955571601899</v>
      </c>
      <c r="R148" s="100">
        <v>100.90890231051701</v>
      </c>
      <c r="T148" s="98"/>
    </row>
    <row r="149" spans="16:20" x14ac:dyDescent="0.25">
      <c r="P149" s="98">
        <v>40178</v>
      </c>
      <c r="Q149" s="99">
        <v>129.07303099918099</v>
      </c>
      <c r="R149" s="100">
        <v>101.008625833826</v>
      </c>
      <c r="T149" s="98"/>
    </row>
    <row r="150" spans="16:20" x14ac:dyDescent="0.25">
      <c r="P150" s="98">
        <v>40209</v>
      </c>
      <c r="Q150" s="99">
        <v>131.21437302542799</v>
      </c>
      <c r="R150" s="100">
        <v>100.598011759686</v>
      </c>
      <c r="T150" s="98"/>
    </row>
    <row r="151" spans="16:20" x14ac:dyDescent="0.25">
      <c r="P151" s="98">
        <v>40237</v>
      </c>
      <c r="Q151" s="99">
        <v>132.37655390468299</v>
      </c>
      <c r="R151" s="100">
        <v>99.693835038705501</v>
      </c>
      <c r="T151" s="98"/>
    </row>
    <row r="152" spans="16:20" x14ac:dyDescent="0.25">
      <c r="P152" s="98">
        <v>40268</v>
      </c>
      <c r="Q152" s="99">
        <v>131.67151084393799</v>
      </c>
      <c r="R152" s="100">
        <v>101.047821575976</v>
      </c>
      <c r="T152" s="98"/>
    </row>
    <row r="153" spans="16:20" x14ac:dyDescent="0.25">
      <c r="P153" s="98">
        <v>40298</v>
      </c>
      <c r="Q153" s="99">
        <v>129.236092418304</v>
      </c>
      <c r="R153" s="100">
        <v>105.05860114305899</v>
      </c>
      <c r="T153" s="98"/>
    </row>
    <row r="154" spans="16:20" x14ac:dyDescent="0.25">
      <c r="P154" s="98">
        <v>40329</v>
      </c>
      <c r="Q154" s="99">
        <v>125.932575585045</v>
      </c>
      <c r="R154" s="100">
        <v>107.82007605237401</v>
      </c>
      <c r="T154" s="98"/>
    </row>
    <row r="155" spans="16:20" x14ac:dyDescent="0.25">
      <c r="P155" s="98">
        <v>40359</v>
      </c>
      <c r="Q155" s="99">
        <v>124.117181215673</v>
      </c>
      <c r="R155" s="100">
        <v>107.907995670028</v>
      </c>
      <c r="T155" s="98"/>
    </row>
    <row r="156" spans="16:20" x14ac:dyDescent="0.25">
      <c r="P156" s="98">
        <v>40390</v>
      </c>
      <c r="Q156" s="99">
        <v>123.970440099971</v>
      </c>
      <c r="R156" s="100">
        <v>104.86621629508601</v>
      </c>
      <c r="T156" s="98"/>
    </row>
    <row r="157" spans="16:20" x14ac:dyDescent="0.25">
      <c r="P157" s="98">
        <v>40421</v>
      </c>
      <c r="Q157" s="99">
        <v>124.766201540686</v>
      </c>
      <c r="R157" s="100">
        <v>103.112029873349</v>
      </c>
      <c r="T157" s="98"/>
    </row>
    <row r="158" spans="16:20" x14ac:dyDescent="0.25">
      <c r="P158" s="98">
        <v>40451</v>
      </c>
      <c r="Q158" s="99">
        <v>124.21770152974</v>
      </c>
      <c r="R158" s="100">
        <v>103.08329761073399</v>
      </c>
      <c r="T158" s="98"/>
    </row>
    <row r="159" spans="16:20" x14ac:dyDescent="0.25">
      <c r="P159" s="98">
        <v>40482</v>
      </c>
      <c r="Q159" s="99">
        <v>123.12691176689501</v>
      </c>
      <c r="R159" s="100">
        <v>105.814609740428</v>
      </c>
      <c r="T159" s="98"/>
    </row>
    <row r="160" spans="16:20" x14ac:dyDescent="0.25">
      <c r="P160" s="98">
        <v>40512</v>
      </c>
      <c r="Q160" s="99">
        <v>122.454712745227</v>
      </c>
      <c r="R160" s="100">
        <v>108.977219076236</v>
      </c>
      <c r="T160" s="98"/>
    </row>
    <row r="161" spans="16:20" x14ac:dyDescent="0.25">
      <c r="P161" s="98">
        <v>40543</v>
      </c>
      <c r="Q161" s="99">
        <v>123.013451613312</v>
      </c>
      <c r="R161" s="100">
        <v>111.552542365243</v>
      </c>
      <c r="T161" s="98"/>
    </row>
    <row r="162" spans="16:20" x14ac:dyDescent="0.25">
      <c r="P162" s="98">
        <v>40574</v>
      </c>
      <c r="Q162" s="99">
        <v>122.31026847665299</v>
      </c>
      <c r="R162" s="100">
        <v>110.766753583648</v>
      </c>
      <c r="T162" s="98"/>
    </row>
    <row r="163" spans="16:20" x14ac:dyDescent="0.25">
      <c r="P163" s="98">
        <v>40602</v>
      </c>
      <c r="Q163" s="99">
        <v>120.825224983878</v>
      </c>
      <c r="R163" s="100">
        <v>106.084958260794</v>
      </c>
      <c r="T163" s="98"/>
    </row>
    <row r="164" spans="16:20" x14ac:dyDescent="0.25">
      <c r="P164" s="98">
        <v>40633</v>
      </c>
      <c r="Q164" s="99">
        <v>119.491163187664</v>
      </c>
      <c r="R164" s="100">
        <v>102.040210407027</v>
      </c>
      <c r="T164" s="98"/>
    </row>
    <row r="165" spans="16:20" x14ac:dyDescent="0.25">
      <c r="P165" s="98">
        <v>40663</v>
      </c>
      <c r="Q165" s="99">
        <v>119.982206559269</v>
      </c>
      <c r="R165" s="100">
        <v>100.904247750468</v>
      </c>
      <c r="T165" s="98"/>
    </row>
    <row r="166" spans="16:20" x14ac:dyDescent="0.25">
      <c r="P166" s="98">
        <v>40694</v>
      </c>
      <c r="Q166" s="99">
        <v>120.756113762</v>
      </c>
      <c r="R166" s="100">
        <v>103.030227516724</v>
      </c>
      <c r="T166" s="98"/>
    </row>
    <row r="167" spans="16:20" x14ac:dyDescent="0.25">
      <c r="P167" s="98">
        <v>40724</v>
      </c>
      <c r="Q167" s="99">
        <v>120.728201553712</v>
      </c>
      <c r="R167" s="100">
        <v>105.301411875981</v>
      </c>
      <c r="T167" s="98"/>
    </row>
    <row r="168" spans="16:20" x14ac:dyDescent="0.25">
      <c r="P168" s="98">
        <v>40755</v>
      </c>
      <c r="Q168" s="99">
        <v>120.553260850328</v>
      </c>
      <c r="R168" s="100">
        <v>108.04801312142</v>
      </c>
      <c r="T168" s="98"/>
    </row>
    <row r="169" spans="16:20" x14ac:dyDescent="0.25">
      <c r="P169" s="98">
        <v>40786</v>
      </c>
      <c r="Q169" s="99">
        <v>121.481097144665</v>
      </c>
      <c r="R169" s="100">
        <v>110.14623165739501</v>
      </c>
      <c r="T169" s="98"/>
    </row>
    <row r="170" spans="16:20" x14ac:dyDescent="0.25">
      <c r="P170" s="98">
        <v>40816</v>
      </c>
      <c r="Q170" s="99">
        <v>122.98007811483301</v>
      </c>
      <c r="R170" s="100">
        <v>111.515035949497</v>
      </c>
      <c r="T170" s="98"/>
    </row>
    <row r="171" spans="16:20" x14ac:dyDescent="0.25">
      <c r="P171" s="98">
        <v>40847</v>
      </c>
      <c r="Q171" s="99">
        <v>124.08048129861101</v>
      </c>
      <c r="R171" s="100">
        <v>113.40822210659501</v>
      </c>
    </row>
    <row r="172" spans="16:20" x14ac:dyDescent="0.25">
      <c r="P172" s="98">
        <v>40877</v>
      </c>
      <c r="Q172" s="99">
        <v>124.05297672842801</v>
      </c>
      <c r="R172" s="100">
        <v>113.221652671849</v>
      </c>
    </row>
    <row r="173" spans="16:20" x14ac:dyDescent="0.25">
      <c r="P173" s="98">
        <v>40908</v>
      </c>
      <c r="Q173" s="99">
        <v>123.56569793398999</v>
      </c>
      <c r="R173" s="100">
        <v>113.723619268353</v>
      </c>
    </row>
    <row r="174" spans="16:20" x14ac:dyDescent="0.25">
      <c r="P174" s="98">
        <v>40939</v>
      </c>
      <c r="Q174" s="99">
        <v>122.122164016959</v>
      </c>
      <c r="R174" s="100">
        <v>111.070041785462</v>
      </c>
    </row>
    <row r="175" spans="16:20" x14ac:dyDescent="0.25">
      <c r="P175" s="98">
        <v>40968</v>
      </c>
      <c r="Q175" s="99">
        <v>120.354276211582</v>
      </c>
      <c r="R175" s="100">
        <v>109.51378563215199</v>
      </c>
    </row>
    <row r="176" spans="16:20" x14ac:dyDescent="0.25">
      <c r="P176" s="98">
        <v>40999</v>
      </c>
      <c r="Q176" s="99">
        <v>120.3238079339</v>
      </c>
      <c r="R176" s="100">
        <v>108.58948297025999</v>
      </c>
    </row>
    <row r="177" spans="16:18" x14ac:dyDescent="0.25">
      <c r="P177" s="98">
        <v>41029</v>
      </c>
      <c r="Q177" s="99">
        <v>120.996313690858</v>
      </c>
      <c r="R177" s="100">
        <v>109.92572499084299</v>
      </c>
    </row>
    <row r="178" spans="16:18" x14ac:dyDescent="0.25">
      <c r="P178" s="98">
        <v>41060</v>
      </c>
      <c r="Q178" s="99">
        <v>122.482260635092</v>
      </c>
      <c r="R178" s="100">
        <v>110.80778019507299</v>
      </c>
    </row>
    <row r="179" spans="16:18" x14ac:dyDescent="0.25">
      <c r="P179" s="98">
        <v>41090</v>
      </c>
      <c r="Q179" s="99">
        <v>123.122663777003</v>
      </c>
      <c r="R179" s="100">
        <v>112.236341216182</v>
      </c>
    </row>
    <row r="180" spans="16:18" x14ac:dyDescent="0.25">
      <c r="P180" s="98">
        <v>41121</v>
      </c>
      <c r="Q180" s="99">
        <v>124.14646474498301</v>
      </c>
      <c r="R180" s="100">
        <v>114.334312868155</v>
      </c>
    </row>
    <row r="181" spans="16:18" x14ac:dyDescent="0.25">
      <c r="P181" s="98">
        <v>41152</v>
      </c>
      <c r="Q181" s="99">
        <v>125.315502836966</v>
      </c>
      <c r="R181" s="100">
        <v>116.679475452874</v>
      </c>
    </row>
    <row r="182" spans="16:18" x14ac:dyDescent="0.25">
      <c r="P182" s="98">
        <v>41182</v>
      </c>
      <c r="Q182" s="99">
        <v>126.418824868939</v>
      </c>
      <c r="R182" s="100">
        <v>116.964450312822</v>
      </c>
    </row>
    <row r="183" spans="16:18" x14ac:dyDescent="0.25">
      <c r="P183" s="98">
        <v>41213</v>
      </c>
      <c r="Q183" s="99">
        <v>128.282382929421</v>
      </c>
      <c r="R183" s="100">
        <v>116.66006827395201</v>
      </c>
    </row>
    <row r="184" spans="16:18" x14ac:dyDescent="0.25">
      <c r="P184" s="98">
        <v>41243</v>
      </c>
      <c r="Q184" s="99">
        <v>129.33886388566</v>
      </c>
      <c r="R184" s="100">
        <v>115.556430775561</v>
      </c>
    </row>
    <row r="185" spans="16:18" x14ac:dyDescent="0.25">
      <c r="P185" s="98">
        <v>41274</v>
      </c>
      <c r="Q185" s="99">
        <v>130.24586358326599</v>
      </c>
      <c r="R185" s="100">
        <v>116.247964817501</v>
      </c>
    </row>
    <row r="186" spans="16:18" x14ac:dyDescent="0.25">
      <c r="P186" s="98">
        <v>41305</v>
      </c>
      <c r="Q186" s="99">
        <v>128.82674871111001</v>
      </c>
      <c r="R186" s="100">
        <v>115.407488727304</v>
      </c>
    </row>
    <row r="187" spans="16:18" x14ac:dyDescent="0.25">
      <c r="P187" s="98">
        <v>41333</v>
      </c>
      <c r="Q187" s="99">
        <v>127.19561651481401</v>
      </c>
      <c r="R187" s="100">
        <v>116.66837259985</v>
      </c>
    </row>
    <row r="188" spans="16:18" x14ac:dyDescent="0.25">
      <c r="P188" s="98">
        <v>41364</v>
      </c>
      <c r="Q188" s="99">
        <v>126.945771774172</v>
      </c>
      <c r="R188" s="100">
        <v>118.13207685122801</v>
      </c>
    </row>
    <row r="189" spans="16:18" x14ac:dyDescent="0.25">
      <c r="P189" s="98">
        <v>41394</v>
      </c>
      <c r="Q189" s="99">
        <v>129.221504981028</v>
      </c>
      <c r="R189" s="100">
        <v>122.135328825653</v>
      </c>
    </row>
    <row r="190" spans="16:18" x14ac:dyDescent="0.25">
      <c r="P190" s="98">
        <v>41425</v>
      </c>
      <c r="Q190" s="99">
        <v>132.12498643537</v>
      </c>
      <c r="R190" s="100">
        <v>123.53741654775</v>
      </c>
    </row>
    <row r="191" spans="16:18" x14ac:dyDescent="0.25">
      <c r="P191" s="98">
        <v>41455</v>
      </c>
      <c r="Q191" s="99">
        <v>134.519645048223</v>
      </c>
      <c r="R191" s="100">
        <v>124.51437799361101</v>
      </c>
    </row>
    <row r="192" spans="16:18" x14ac:dyDescent="0.25">
      <c r="P192" s="98">
        <v>41486</v>
      </c>
      <c r="Q192" s="99">
        <v>135.505936227142</v>
      </c>
      <c r="R192" s="100">
        <v>123.548765442212</v>
      </c>
    </row>
    <row r="193" spans="16:18" x14ac:dyDescent="0.25">
      <c r="P193" s="98">
        <v>41517</v>
      </c>
      <c r="Q193" s="99">
        <v>136.14027634509699</v>
      </c>
      <c r="R193" s="100">
        <v>123.667988138635</v>
      </c>
    </row>
    <row r="194" spans="16:18" x14ac:dyDescent="0.25">
      <c r="P194" s="98">
        <v>41547</v>
      </c>
      <c r="Q194" s="99">
        <v>136.92399409992001</v>
      </c>
      <c r="R194" s="100">
        <v>124.249109293682</v>
      </c>
    </row>
    <row r="195" spans="16:18" x14ac:dyDescent="0.25">
      <c r="P195" s="98">
        <v>41578</v>
      </c>
      <c r="Q195" s="99">
        <v>137.543118657782</v>
      </c>
      <c r="R195" s="100">
        <v>125.373910006682</v>
      </c>
    </row>
    <row r="196" spans="16:18" x14ac:dyDescent="0.25">
      <c r="P196" s="98">
        <v>41608</v>
      </c>
      <c r="Q196" s="99">
        <v>138.425457883543</v>
      </c>
      <c r="R196" s="100">
        <v>126.990652949748</v>
      </c>
    </row>
    <row r="197" spans="16:18" x14ac:dyDescent="0.25">
      <c r="P197" s="98">
        <v>41639</v>
      </c>
      <c r="Q197" s="99">
        <v>139.671755924335</v>
      </c>
      <c r="R197" s="100">
        <v>127.802421132736</v>
      </c>
    </row>
    <row r="198" spans="16:18" x14ac:dyDescent="0.25">
      <c r="P198" s="98">
        <v>41670</v>
      </c>
      <c r="Q198" s="99">
        <v>141.72317693308301</v>
      </c>
      <c r="R198" s="100">
        <v>129.657881758233</v>
      </c>
    </row>
    <row r="199" spans="16:18" x14ac:dyDescent="0.25">
      <c r="P199" s="98">
        <v>41698</v>
      </c>
      <c r="Q199" s="99">
        <v>142.53948756480801</v>
      </c>
      <c r="R199" s="100">
        <v>130.354369687396</v>
      </c>
    </row>
    <row r="200" spans="16:18" x14ac:dyDescent="0.25">
      <c r="P200" s="98">
        <v>41729</v>
      </c>
      <c r="Q200" s="99">
        <v>143.044795994541</v>
      </c>
      <c r="R200" s="100">
        <v>132.79316276144101</v>
      </c>
    </row>
    <row r="201" spans="16:18" x14ac:dyDescent="0.25">
      <c r="P201" s="98">
        <v>41759</v>
      </c>
      <c r="Q201" s="99">
        <v>143.36655282212001</v>
      </c>
      <c r="R201" s="100">
        <v>134.271560744672</v>
      </c>
    </row>
    <row r="202" spans="16:18" x14ac:dyDescent="0.25">
      <c r="P202" s="98">
        <v>41790</v>
      </c>
      <c r="Q202" s="99">
        <v>145.44176459265799</v>
      </c>
      <c r="R202" s="100">
        <v>135.67157530987299</v>
      </c>
    </row>
    <row r="203" spans="16:18" x14ac:dyDescent="0.25">
      <c r="P203" s="98">
        <v>41820</v>
      </c>
      <c r="Q203" s="99">
        <v>147.69498261987599</v>
      </c>
      <c r="R203" s="100">
        <v>136.071332467372</v>
      </c>
    </row>
    <row r="204" spans="16:18" x14ac:dyDescent="0.25">
      <c r="P204" s="98">
        <v>41851</v>
      </c>
      <c r="Q204" s="99">
        <v>150.22883766654701</v>
      </c>
      <c r="R204" s="100">
        <v>136.32962781393999</v>
      </c>
    </row>
    <row r="205" spans="16:18" x14ac:dyDescent="0.25">
      <c r="P205" s="98">
        <v>41882</v>
      </c>
      <c r="Q205" s="99">
        <v>151.644693857286</v>
      </c>
      <c r="R205" s="100">
        <v>137.40678629821599</v>
      </c>
    </row>
    <row r="206" spans="16:18" x14ac:dyDescent="0.25">
      <c r="P206" s="98">
        <v>41912</v>
      </c>
      <c r="Q206" s="99">
        <v>153.03862941821299</v>
      </c>
      <c r="R206" s="100">
        <v>139.37371197523399</v>
      </c>
    </row>
    <row r="207" spans="16:18" x14ac:dyDescent="0.25">
      <c r="P207" s="98">
        <v>41943</v>
      </c>
      <c r="Q207" s="99">
        <v>153.698418166735</v>
      </c>
      <c r="R207" s="100">
        <v>141.309483866265</v>
      </c>
    </row>
    <row r="208" spans="16:18" x14ac:dyDescent="0.25">
      <c r="P208" s="98">
        <v>41973</v>
      </c>
      <c r="Q208" s="99">
        <v>155.01666889940799</v>
      </c>
      <c r="R208" s="100">
        <v>143.42786034593101</v>
      </c>
    </row>
    <row r="209" spans="16:18" x14ac:dyDescent="0.25">
      <c r="P209" s="98">
        <v>42004</v>
      </c>
      <c r="Q209" s="99">
        <v>155.884922455864</v>
      </c>
      <c r="R209" s="100">
        <v>145.586753031532</v>
      </c>
    </row>
    <row r="210" spans="16:18" x14ac:dyDescent="0.25">
      <c r="P210" s="98">
        <v>42035</v>
      </c>
      <c r="Q210" s="99">
        <v>157.44372786364801</v>
      </c>
      <c r="R210" s="100">
        <v>148.194143896187</v>
      </c>
    </row>
    <row r="211" spans="16:18" x14ac:dyDescent="0.25">
      <c r="P211" s="98">
        <v>42063</v>
      </c>
      <c r="Q211" s="99">
        <v>157.65225592602201</v>
      </c>
      <c r="R211" s="100">
        <v>148.38584194753301</v>
      </c>
    </row>
    <row r="212" spans="16:18" x14ac:dyDescent="0.25">
      <c r="P212" s="98">
        <v>42094</v>
      </c>
      <c r="Q212" s="99">
        <v>158.46589773350101</v>
      </c>
      <c r="R212" s="100">
        <v>148.98056299480101</v>
      </c>
    </row>
    <row r="213" spans="16:18" x14ac:dyDescent="0.25">
      <c r="P213" s="98">
        <v>42124</v>
      </c>
      <c r="Q213" s="99">
        <v>159.15903438481399</v>
      </c>
      <c r="R213" s="100">
        <v>149.16211871691999</v>
      </c>
    </row>
    <row r="214" spans="16:18" x14ac:dyDescent="0.25">
      <c r="P214" s="98">
        <v>42155</v>
      </c>
      <c r="Q214" s="99">
        <v>161.543438974868</v>
      </c>
      <c r="R214" s="100">
        <v>150.95035401624801</v>
      </c>
    </row>
    <row r="215" spans="16:18" x14ac:dyDescent="0.25">
      <c r="P215" s="98">
        <v>42185</v>
      </c>
      <c r="Q215" s="99">
        <v>163.880004212904</v>
      </c>
      <c r="R215" s="100">
        <v>151.59478732510499</v>
      </c>
    </row>
    <row r="216" spans="16:18" x14ac:dyDescent="0.25">
      <c r="P216" s="98">
        <v>42216</v>
      </c>
      <c r="Q216" s="99">
        <v>166.31209897527901</v>
      </c>
      <c r="R216" s="100">
        <v>153.44540193688999</v>
      </c>
    </row>
    <row r="217" spans="16:18" x14ac:dyDescent="0.25">
      <c r="P217" s="98">
        <v>42247</v>
      </c>
      <c r="Q217" s="99">
        <v>167.47122457278101</v>
      </c>
      <c r="R217" s="100">
        <v>154.798012432212</v>
      </c>
    </row>
    <row r="218" spans="16:18" x14ac:dyDescent="0.25">
      <c r="P218" s="98">
        <v>42277</v>
      </c>
      <c r="Q218" s="99">
        <v>167.31431398653999</v>
      </c>
      <c r="R218" s="100">
        <v>155.069179561326</v>
      </c>
    </row>
    <row r="219" spans="16:18" x14ac:dyDescent="0.25">
      <c r="P219" s="98">
        <v>42308</v>
      </c>
      <c r="Q219" s="99">
        <v>165.940656447886</v>
      </c>
      <c r="R219" s="100">
        <v>153.301450391873</v>
      </c>
    </row>
    <row r="220" spans="16:18" x14ac:dyDescent="0.25">
      <c r="P220" s="98">
        <v>42338</v>
      </c>
      <c r="Q220" s="99">
        <v>166.00052336196899</v>
      </c>
      <c r="R220" s="100">
        <v>152.70892076393801</v>
      </c>
    </row>
    <row r="221" spans="16:18" x14ac:dyDescent="0.25">
      <c r="P221" s="98">
        <v>42369</v>
      </c>
      <c r="Q221" s="99">
        <v>167.69533451437999</v>
      </c>
      <c r="R221" s="100">
        <v>154.960474314756</v>
      </c>
    </row>
    <row r="222" spans="16:18" x14ac:dyDescent="0.25">
      <c r="P222" s="98">
        <v>42400</v>
      </c>
      <c r="Q222" s="99">
        <v>171.25655762782401</v>
      </c>
      <c r="R222" s="100">
        <v>159.53647833029399</v>
      </c>
    </row>
    <row r="223" spans="16:18" x14ac:dyDescent="0.25">
      <c r="P223" s="98">
        <v>42429</v>
      </c>
      <c r="Q223" s="99">
        <v>172.751444700034</v>
      </c>
      <c r="R223" s="100">
        <v>161.69609425601001</v>
      </c>
    </row>
    <row r="224" spans="16:18" x14ac:dyDescent="0.25">
      <c r="P224" s="98">
        <v>42460</v>
      </c>
      <c r="Q224" s="99">
        <v>172.53847199441799</v>
      </c>
      <c r="R224" s="100">
        <v>161.038623784327</v>
      </c>
    </row>
    <row r="225" spans="16:18" x14ac:dyDescent="0.25">
      <c r="P225" s="98">
        <v>42490</v>
      </c>
      <c r="Q225" s="99">
        <v>171.12256984211001</v>
      </c>
      <c r="R225" s="100">
        <v>158.73007989240199</v>
      </c>
    </row>
    <row r="226" spans="16:18" x14ac:dyDescent="0.25">
      <c r="P226" s="98">
        <v>42521</v>
      </c>
      <c r="Q226" s="99">
        <v>172.59271501069301</v>
      </c>
      <c r="R226" s="100">
        <v>159.77058728991199</v>
      </c>
    </row>
    <row r="227" spans="16:18" x14ac:dyDescent="0.25">
      <c r="P227" s="98">
        <v>42551</v>
      </c>
      <c r="Q227" s="99">
        <v>175.20677814620601</v>
      </c>
      <c r="R227" s="100">
        <v>162.243561978846</v>
      </c>
    </row>
    <row r="228" spans="16:18" x14ac:dyDescent="0.25">
      <c r="P228" s="98">
        <v>42582</v>
      </c>
      <c r="Q228" s="99">
        <v>179.73240052035101</v>
      </c>
      <c r="R228" s="100">
        <v>166.29515133323099</v>
      </c>
    </row>
    <row r="229" spans="16:18" x14ac:dyDescent="0.25">
      <c r="P229" s="98">
        <v>42613</v>
      </c>
      <c r="Q229" s="99">
        <v>182.30720819581799</v>
      </c>
      <c r="R229" s="100">
        <v>168.623211678757</v>
      </c>
    </row>
    <row r="230" spans="16:18" x14ac:dyDescent="0.25">
      <c r="P230" s="98">
        <v>42643</v>
      </c>
      <c r="Q230" s="99">
        <v>183.61372703967601</v>
      </c>
      <c r="R230" s="100">
        <v>169.68845251832701</v>
      </c>
    </row>
    <row r="231" spans="16:18" x14ac:dyDescent="0.25">
      <c r="P231" s="98">
        <v>42674</v>
      </c>
      <c r="Q231" s="99">
        <v>182.32163819976699</v>
      </c>
      <c r="R231" s="100">
        <v>168.121118862233</v>
      </c>
    </row>
    <row r="232" spans="16:18" x14ac:dyDescent="0.25">
      <c r="P232" s="98">
        <v>42704</v>
      </c>
      <c r="Q232" s="99">
        <v>181.86727484789901</v>
      </c>
      <c r="R232" s="100">
        <v>166.26727646220399</v>
      </c>
    </row>
    <row r="233" spans="16:18" x14ac:dyDescent="0.25">
      <c r="P233" s="98">
        <v>42735</v>
      </c>
      <c r="Q233" s="99">
        <v>182.91563221505001</v>
      </c>
      <c r="R233" s="100">
        <v>165.080066838405</v>
      </c>
    </row>
    <row r="234" spans="16:18" x14ac:dyDescent="0.25">
      <c r="P234" s="98">
        <v>42766</v>
      </c>
      <c r="Q234" s="99">
        <v>186.72096696106999</v>
      </c>
      <c r="R234" s="100">
        <v>166.97805085125799</v>
      </c>
    </row>
    <row r="235" spans="16:18" x14ac:dyDescent="0.25">
      <c r="P235" s="98">
        <v>42794</v>
      </c>
      <c r="Q235" s="99">
        <v>191.24925756069899</v>
      </c>
      <c r="R235" s="100">
        <v>170.53456188598</v>
      </c>
    </row>
    <row r="236" spans="16:18" x14ac:dyDescent="0.25">
      <c r="P236" s="98">
        <v>42825</v>
      </c>
      <c r="Q236" s="99">
        <v>193.979379680579</v>
      </c>
      <c r="R236" s="100">
        <v>174.518758149409</v>
      </c>
    </row>
    <row r="237" spans="16:18" x14ac:dyDescent="0.25">
      <c r="P237" s="98">
        <v>42855</v>
      </c>
      <c r="Q237" s="99">
        <v>195.56305562019801</v>
      </c>
      <c r="R237" s="100">
        <v>175.71082323874199</v>
      </c>
    </row>
    <row r="238" spans="16:18" x14ac:dyDescent="0.25">
      <c r="P238" s="98">
        <v>42886</v>
      </c>
      <c r="Q238" s="99">
        <v>197.72452048279499</v>
      </c>
      <c r="R238" s="100">
        <v>175.57684727135299</v>
      </c>
    </row>
    <row r="239" spans="16:18" x14ac:dyDescent="0.25">
      <c r="P239" s="98">
        <v>42916</v>
      </c>
      <c r="Q239" s="99">
        <v>202.338998821296</v>
      </c>
      <c r="R239" s="100">
        <v>175.67993308632299</v>
      </c>
    </row>
    <row r="240" spans="16:18" x14ac:dyDescent="0.25">
      <c r="P240" s="98">
        <v>42947</v>
      </c>
      <c r="Q240" s="99">
        <v>205.330791401955</v>
      </c>
      <c r="R240" s="100">
        <v>176.14048697548199</v>
      </c>
    </row>
    <row r="241" spans="16:18" x14ac:dyDescent="0.25">
      <c r="P241" s="98">
        <v>42978</v>
      </c>
      <c r="Q241" s="99">
        <v>205.813724880736</v>
      </c>
      <c r="R241" s="100">
        <v>178.63726803377801</v>
      </c>
    </row>
    <row r="242" spans="16:18" x14ac:dyDescent="0.25">
      <c r="P242" s="98">
        <v>43008</v>
      </c>
      <c r="Q242" s="99">
        <v>203.50211844262901</v>
      </c>
      <c r="R242" s="100">
        <v>180.139816972082</v>
      </c>
    </row>
    <row r="243" spans="16:18" x14ac:dyDescent="0.25">
      <c r="P243" s="98">
        <v>43039</v>
      </c>
      <c r="Q243" s="99">
        <v>202.30530351377101</v>
      </c>
      <c r="R243" s="100">
        <v>181.959535682781</v>
      </c>
    </row>
    <row r="244" spans="16:18" x14ac:dyDescent="0.25">
      <c r="P244" s="98">
        <v>43069</v>
      </c>
      <c r="Q244" s="99">
        <v>203.611234580596</v>
      </c>
      <c r="R244" s="100">
        <v>180.57707558887799</v>
      </c>
    </row>
    <row r="245" spans="16:18" x14ac:dyDescent="0.25">
      <c r="P245" s="98">
        <v>43100</v>
      </c>
      <c r="Q245" s="99">
        <v>206.74431975864599</v>
      </c>
      <c r="R245" s="100">
        <v>181.03504163300599</v>
      </c>
    </row>
    <row r="246" spans="16:18" x14ac:dyDescent="0.25">
      <c r="P246" s="98">
        <v>43131</v>
      </c>
      <c r="Q246" s="99">
        <v>209.80769425990101</v>
      </c>
      <c r="R246" s="100">
        <v>183.09367033711399</v>
      </c>
    </row>
    <row r="247" spans="16:18" x14ac:dyDescent="0.25">
      <c r="P247" s="98">
        <v>43159</v>
      </c>
      <c r="Q247" s="99">
        <v>209.47501826087299</v>
      </c>
      <c r="R247" s="100">
        <v>188.77993310162799</v>
      </c>
    </row>
    <row r="248" spans="16:18" x14ac:dyDescent="0.25">
      <c r="P248" s="98">
        <v>43190</v>
      </c>
      <c r="Q248" s="99">
        <v>207.30264936549</v>
      </c>
      <c r="R248" s="100">
        <v>191.741730455501</v>
      </c>
    </row>
    <row r="249" spans="16:18" x14ac:dyDescent="0.25">
      <c r="P249" s="98">
        <v>43220</v>
      </c>
      <c r="Q249" s="99">
        <v>206.517327414676</v>
      </c>
      <c r="R249" s="100">
        <v>191.04750610493801</v>
      </c>
    </row>
    <row r="250" spans="16:18" x14ac:dyDescent="0.25">
      <c r="P250" s="98">
        <v>43251</v>
      </c>
      <c r="Q250" s="99">
        <v>208.64374880004999</v>
      </c>
      <c r="R250" s="100">
        <v>188.18291394893501</v>
      </c>
    </row>
    <row r="251" spans="16:18" x14ac:dyDescent="0.25">
      <c r="P251" s="98">
        <v>43281</v>
      </c>
      <c r="Q251" s="99">
        <v>213.10765267417</v>
      </c>
      <c r="R251" s="100">
        <v>187.52374033927001</v>
      </c>
    </row>
    <row r="252" spans="16:18" x14ac:dyDescent="0.25">
      <c r="P252" s="98">
        <v>43312</v>
      </c>
      <c r="Q252" s="99">
        <v>215.38197813983899</v>
      </c>
      <c r="R252" s="100">
        <v>190.10359262349601</v>
      </c>
    </row>
    <row r="253" spans="16:18" x14ac:dyDescent="0.25">
      <c r="P253" s="98">
        <v>43343</v>
      </c>
      <c r="Q253" s="99">
        <v>216.49005883037799</v>
      </c>
      <c r="R253" s="100">
        <v>194.73439281090299</v>
      </c>
    </row>
    <row r="254" spans="16:18" x14ac:dyDescent="0.25">
      <c r="P254" s="98">
        <v>43373</v>
      </c>
      <c r="Q254" s="99">
        <v>215.17254377387701</v>
      </c>
      <c r="R254" s="100">
        <v>198.505166546097</v>
      </c>
    </row>
    <row r="255" spans="16:18" x14ac:dyDescent="0.25">
      <c r="P255" s="98">
        <v>43404</v>
      </c>
      <c r="Q255" s="99">
        <v>215.93593513448801</v>
      </c>
      <c r="R255" s="100">
        <v>199.52200359094701</v>
      </c>
    </row>
    <row r="256" spans="16:18" x14ac:dyDescent="0.25">
      <c r="P256" s="98">
        <v>43434</v>
      </c>
      <c r="Q256" s="99">
        <v>217.18969440925301</v>
      </c>
      <c r="R256" s="100">
        <v>197.52083113094699</v>
      </c>
    </row>
    <row r="257" spans="16:18" x14ac:dyDescent="0.25">
      <c r="P257" s="98">
        <v>43465</v>
      </c>
      <c r="Q257" s="99">
        <v>218.947179521284</v>
      </c>
      <c r="R257" s="100">
        <v>195.417831088246</v>
      </c>
    </row>
    <row r="258" spans="16:18" x14ac:dyDescent="0.25">
      <c r="P258" s="98">
        <v>43496</v>
      </c>
      <c r="Q258" s="99">
        <v>220.280343384666</v>
      </c>
      <c r="R258" s="100">
        <v>196.17951209357599</v>
      </c>
    </row>
    <row r="259" spans="16:18" x14ac:dyDescent="0.25">
      <c r="P259" s="98">
        <v>43524</v>
      </c>
      <c r="Q259" s="99">
        <v>220.475972393891</v>
      </c>
      <c r="R259" s="100">
        <v>199.51682118757401</v>
      </c>
    </row>
    <row r="260" spans="16:18" x14ac:dyDescent="0.25">
      <c r="P260" s="98">
        <v>43555</v>
      </c>
      <c r="Q260" s="99">
        <v>221.37664257699799</v>
      </c>
      <c r="R260" s="100">
        <v>203.952124068394</v>
      </c>
    </row>
    <row r="261" spans="16:18" x14ac:dyDescent="0.25">
      <c r="P261" s="98">
        <v>43585</v>
      </c>
      <c r="Q261" s="99">
        <v>221.89437459431801</v>
      </c>
      <c r="R261" s="100">
        <v>205.33589862832901</v>
      </c>
    </row>
    <row r="262" spans="16:18" x14ac:dyDescent="0.25">
      <c r="P262" s="98">
        <v>43616</v>
      </c>
      <c r="Q262" s="99">
        <v>223.42774180360999</v>
      </c>
      <c r="R262" s="100">
        <v>205.45243322425301</v>
      </c>
    </row>
    <row r="263" spans="16:18" x14ac:dyDescent="0.25">
      <c r="P263" s="98">
        <v>43646</v>
      </c>
      <c r="Q263" s="99">
        <v>224.59376012828699</v>
      </c>
      <c r="R263" s="100">
        <v>205.82873341819399</v>
      </c>
    </row>
    <row r="264" spans="16:18" x14ac:dyDescent="0.25">
      <c r="P264" s="98">
        <v>43677</v>
      </c>
      <c r="Q264" s="99">
        <v>226.41513669058801</v>
      </c>
      <c r="R264" s="100">
        <v>206.10559460470199</v>
      </c>
    </row>
    <row r="265" spans="16:18" x14ac:dyDescent="0.25">
      <c r="P265" s="98">
        <v>43708</v>
      </c>
      <c r="Q265" s="99">
        <v>228.23328274017001</v>
      </c>
      <c r="R265" s="100">
        <v>205.09157225393699</v>
      </c>
    </row>
    <row r="266" spans="16:18" x14ac:dyDescent="0.25">
      <c r="P266" s="98">
        <v>43738</v>
      </c>
      <c r="Q266" s="99">
        <v>229.113784535669</v>
      </c>
      <c r="R266" s="100">
        <v>204.345213242824</v>
      </c>
    </row>
    <row r="267" spans="16:18" x14ac:dyDescent="0.25">
      <c r="P267" s="98">
        <v>43769</v>
      </c>
      <c r="Q267" s="99">
        <v>228.52922357502999</v>
      </c>
      <c r="R267" s="100">
        <v>204.29314074756999</v>
      </c>
    </row>
    <row r="268" spans="16:18" x14ac:dyDescent="0.25">
      <c r="P268" s="98">
        <v>43799</v>
      </c>
      <c r="Q268" s="99">
        <v>227.49802956197399</v>
      </c>
      <c r="R268" s="100">
        <v>207.372971481436</v>
      </c>
    </row>
    <row r="269" spans="16:18" x14ac:dyDescent="0.25">
      <c r="P269" s="98">
        <v>43830</v>
      </c>
      <c r="Q269" s="99">
        <v>228.47340165407499</v>
      </c>
      <c r="R269" s="100">
        <v>211.272003896657</v>
      </c>
    </row>
    <row r="270" spans="16:18" x14ac:dyDescent="0.25">
      <c r="P270" s="98">
        <v>43861</v>
      </c>
      <c r="Q270" s="99">
        <v>231.469634323896</v>
      </c>
      <c r="R270" s="100">
        <v>217.58304249354299</v>
      </c>
    </row>
    <row r="271" spans="16:18" x14ac:dyDescent="0.25">
      <c r="P271" s="98">
        <v>43890</v>
      </c>
      <c r="Q271" s="99">
        <v>235.880196400388</v>
      </c>
      <c r="R271" s="100">
        <v>221.880526361341</v>
      </c>
    </row>
    <row r="272" spans="16:18" x14ac:dyDescent="0.25">
      <c r="P272" s="98">
        <v>43921</v>
      </c>
      <c r="Q272" s="99">
        <v>237.84586562642599</v>
      </c>
      <c r="R272" s="100">
        <v>222.38261158133301</v>
      </c>
    </row>
    <row r="273" spans="16:18" x14ac:dyDescent="0.25">
      <c r="P273" s="98">
        <v>43951</v>
      </c>
      <c r="Q273" s="99">
        <v>237.18767024704701</v>
      </c>
      <c r="R273" s="100">
        <v>215.29933872921501</v>
      </c>
    </row>
    <row r="274" spans="16:18" x14ac:dyDescent="0.25">
      <c r="P274" s="98">
        <v>43982</v>
      </c>
      <c r="Q274" s="99">
        <v>234.70714288349899</v>
      </c>
      <c r="R274" s="100">
        <v>207.43228221219499</v>
      </c>
    </row>
    <row r="275" spans="16:18" x14ac:dyDescent="0.25">
      <c r="P275" s="98">
        <v>44012</v>
      </c>
      <c r="Q275" s="99">
        <v>233.161399281586</v>
      </c>
      <c r="R275" s="100">
        <v>205.79195733142001</v>
      </c>
    </row>
    <row r="276" spans="16:18" x14ac:dyDescent="0.25">
      <c r="P276" s="98">
        <v>44043</v>
      </c>
      <c r="Q276" s="99">
        <v>233.20878619846999</v>
      </c>
      <c r="R276" s="100">
        <v>209.321579461749</v>
      </c>
    </row>
    <row r="277" spans="16:18" x14ac:dyDescent="0.25">
      <c r="P277" s="98">
        <v>44074</v>
      </c>
      <c r="Q277" s="99">
        <v>235.74974741206799</v>
      </c>
      <c r="R277" s="100">
        <v>215.437212420674</v>
      </c>
    </row>
    <row r="278" spans="16:18" x14ac:dyDescent="0.25">
      <c r="P278" s="98">
        <v>44104</v>
      </c>
      <c r="Q278" s="99">
        <v>239.67654782571199</v>
      </c>
      <c r="R278" s="100">
        <v>219.38652912455501</v>
      </c>
    </row>
    <row r="279" spans="16:18" x14ac:dyDescent="0.25">
      <c r="P279" s="98">
        <v>44135</v>
      </c>
      <c r="Q279" s="99">
        <v>245.24156374672401</v>
      </c>
      <c r="R279" s="100">
        <v>225.114939335261</v>
      </c>
    </row>
    <row r="280" spans="16:18" x14ac:dyDescent="0.25">
      <c r="P280" s="98">
        <v>44165</v>
      </c>
      <c r="Q280" s="99">
        <v>248.95398010768699</v>
      </c>
      <c r="R280" s="100">
        <v>228.72564162197901</v>
      </c>
    </row>
    <row r="281" spans="16:18" x14ac:dyDescent="0.25">
      <c r="P281" s="98">
        <v>44196</v>
      </c>
      <c r="Q281" s="99">
        <v>250.69813380499099</v>
      </c>
      <c r="R281" s="100">
        <v>232.81532959162999</v>
      </c>
    </row>
    <row r="282" spans="16:18" x14ac:dyDescent="0.25">
      <c r="P282" s="98">
        <v>44227</v>
      </c>
      <c r="Q282" s="99">
        <v>250.191623197138</v>
      </c>
      <c r="R282" s="100">
        <v>233.07443404818099</v>
      </c>
    </row>
    <row r="283" spans="16:18" x14ac:dyDescent="0.25">
      <c r="P283" s="98">
        <v>44255</v>
      </c>
      <c r="Q283" s="99">
        <v>250.05084331729299</v>
      </c>
      <c r="R283" s="100">
        <v>233.26583919137701</v>
      </c>
    </row>
    <row r="284" spans="16:18" x14ac:dyDescent="0.25">
      <c r="P284" s="98">
        <v>44286</v>
      </c>
      <c r="Q284" s="99">
        <v>252.54138134638899</v>
      </c>
      <c r="R284" s="100">
        <v>235.30192315957501</v>
      </c>
    </row>
    <row r="285" spans="16:18" x14ac:dyDescent="0.25">
      <c r="P285" s="98">
        <v>44316</v>
      </c>
      <c r="Q285" s="99">
        <v>256.65324875620598</v>
      </c>
      <c r="R285" s="100">
        <v>239.98225832002299</v>
      </c>
    </row>
    <row r="286" spans="16:18" x14ac:dyDescent="0.25">
      <c r="P286" s="98">
        <v>44347</v>
      </c>
      <c r="Q286" s="99">
        <v>261.08467580348702</v>
      </c>
      <c r="R286" s="100">
        <v>244.29339625463501</v>
      </c>
    </row>
    <row r="287" spans="16:18" x14ac:dyDescent="0.25">
      <c r="P287" s="98">
        <v>44377</v>
      </c>
      <c r="Q287" s="99">
        <v>264.16395719515799</v>
      </c>
      <c r="R287" s="100">
        <v>244.72202365510699</v>
      </c>
    </row>
    <row r="288" spans="16:18" x14ac:dyDescent="0.25">
      <c r="P288" s="98">
        <v>44408</v>
      </c>
      <c r="Q288" s="99">
        <v>267.94940355045401</v>
      </c>
      <c r="R288" s="100">
        <v>248.70331456347299</v>
      </c>
    </row>
    <row r="289" spans="16:18" x14ac:dyDescent="0.25">
      <c r="P289" s="98">
        <v>44439</v>
      </c>
      <c r="Q289" s="99">
        <v>272.640830038057</v>
      </c>
      <c r="R289" s="100">
        <v>255.10413356890399</v>
      </c>
    </row>
    <row r="290" spans="16:18" x14ac:dyDescent="0.25">
      <c r="P290" s="98">
        <v>44469</v>
      </c>
      <c r="Q290" s="99">
        <v>276.57326795951798</v>
      </c>
      <c r="R290" s="100">
        <v>264.52393653559602</v>
      </c>
    </row>
    <row r="291" spans="16:18" x14ac:dyDescent="0.25">
      <c r="P291" s="98">
        <v>44500</v>
      </c>
      <c r="Q291" s="99">
        <v>282.46028015084403</v>
      </c>
      <c r="R291" s="100">
        <v>273.202089910197</v>
      </c>
    </row>
    <row r="292" spans="16:18" x14ac:dyDescent="0.25">
      <c r="P292" s="98">
        <v>44530</v>
      </c>
      <c r="Q292" s="99">
        <v>288.097389685282</v>
      </c>
      <c r="R292" s="100">
        <v>277.10601148795001</v>
      </c>
    </row>
    <row r="293" spans="16:18" x14ac:dyDescent="0.25">
      <c r="P293" s="98">
        <v>44561</v>
      </c>
      <c r="Q293" s="99">
        <v>290.54712417200301</v>
      </c>
      <c r="R293" s="100">
        <v>274.47032896171203</v>
      </c>
    </row>
    <row r="294" spans="16:18" x14ac:dyDescent="0.25">
      <c r="P294" s="98">
        <v>44592</v>
      </c>
      <c r="Q294" s="99">
        <v>289.48940559749502</v>
      </c>
      <c r="R294" s="100">
        <v>267.231824963848</v>
      </c>
    </row>
    <row r="295" spans="16:18" x14ac:dyDescent="0.25">
      <c r="P295" s="98">
        <v>44620</v>
      </c>
      <c r="Q295" s="99">
        <v>288.049414322019</v>
      </c>
      <c r="R295" s="100">
        <v>263.80360007272901</v>
      </c>
    </row>
    <row r="296" spans="16:18" x14ac:dyDescent="0.25">
      <c r="P296" s="98">
        <v>44651</v>
      </c>
      <c r="Q296" s="99">
        <v>292.10376285968198</v>
      </c>
      <c r="R296" s="100">
        <v>270.22380388027398</v>
      </c>
    </row>
    <row r="297" spans="16:18" x14ac:dyDescent="0.25">
      <c r="P297" s="98">
        <v>44681</v>
      </c>
      <c r="Q297" s="99">
        <v>301.47281444816298</v>
      </c>
      <c r="R297" s="100">
        <v>287.42892887631899</v>
      </c>
    </row>
    <row r="298" spans="16:18" x14ac:dyDescent="0.25">
      <c r="P298" s="98">
        <v>44712</v>
      </c>
      <c r="Q298" s="99">
        <v>309.77108120823499</v>
      </c>
      <c r="R298" s="100">
        <v>297.509835790534</v>
      </c>
    </row>
    <row r="299" spans="16:18" x14ac:dyDescent="0.25">
      <c r="P299" s="98">
        <v>44742</v>
      </c>
      <c r="Q299" s="99">
        <v>313.27567506468802</v>
      </c>
      <c r="R299" s="100">
        <v>300.16258170475999</v>
      </c>
    </row>
    <row r="300" spans="16:18" x14ac:dyDescent="0.25">
      <c r="P300" s="98">
        <v>44773</v>
      </c>
      <c r="Q300" s="99">
        <v>312.81090326932701</v>
      </c>
      <c r="R300" s="100">
        <v>294.30735464541601</v>
      </c>
    </row>
    <row r="301" spans="16:18" x14ac:dyDescent="0.25">
      <c r="P301" s="98">
        <v>44804</v>
      </c>
      <c r="Q301" s="99">
        <v>313.69192031192898</v>
      </c>
      <c r="R301" s="100">
        <v>294.60911553058401</v>
      </c>
    </row>
    <row r="302" spans="16:18" x14ac:dyDescent="0.25">
      <c r="P302" s="98">
        <v>44834</v>
      </c>
      <c r="Q302" s="99">
        <v>313.45222052921099</v>
      </c>
      <c r="R302" s="100">
        <v>294.72572102410197</v>
      </c>
    </row>
    <row r="303" spans="16:18" x14ac:dyDescent="0.25">
      <c r="P303" s="98">
        <v>44865</v>
      </c>
      <c r="Q303" s="99">
        <v>313.77569298220902</v>
      </c>
      <c r="R303" s="100">
        <v>297.199338739545</v>
      </c>
    </row>
    <row r="304" spans="16:18" x14ac:dyDescent="0.25">
      <c r="P304" s="98">
        <v>44895</v>
      </c>
      <c r="Q304" s="99">
        <v>310.42972146825798</v>
      </c>
      <c r="R304" s="100">
        <v>286.34902111381598</v>
      </c>
    </row>
    <row r="305" spans="16:18" x14ac:dyDescent="0.25">
      <c r="P305" s="98">
        <v>44926</v>
      </c>
      <c r="Q305" s="99">
        <v>306.273444260085</v>
      </c>
      <c r="R305" s="100">
        <v>274.61433016695702</v>
      </c>
    </row>
    <row r="306" spans="16:18" x14ac:dyDescent="0.25">
      <c r="P306" s="98">
        <v>44957</v>
      </c>
      <c r="Q306" s="99">
        <v>304.1616461301</v>
      </c>
      <c r="R306" s="100">
        <v>262.432824897991</v>
      </c>
    </row>
    <row r="307" spans="16:18" x14ac:dyDescent="0.25">
      <c r="P307" s="98">
        <v>44985</v>
      </c>
      <c r="Q307" s="99">
        <v>305.44733824252</v>
      </c>
      <c r="R307" s="100">
        <v>260.37047448258699</v>
      </c>
    </row>
    <row r="308" spans="16:18" x14ac:dyDescent="0.25">
      <c r="P308" s="98">
        <v>45016</v>
      </c>
      <c r="Q308" s="99">
        <v>309.94494698212998</v>
      </c>
      <c r="R308" s="100">
        <v>260.459179906114</v>
      </c>
    </row>
    <row r="309" spans="16:18" x14ac:dyDescent="0.25">
      <c r="P309" s="98">
        <v>45046</v>
      </c>
      <c r="Q309" s="99">
        <v>310.84631446937499</v>
      </c>
      <c r="R309" s="100">
        <v>262.27165210268799</v>
      </c>
    </row>
    <row r="310" spans="16:18" x14ac:dyDescent="0.25">
      <c r="P310" s="98">
        <v>45077</v>
      </c>
      <c r="Q310" s="99">
        <v>313.28005971147502</v>
      </c>
      <c r="R310" s="100">
        <v>266.574365648406</v>
      </c>
    </row>
    <row r="311" spans="16:18" x14ac:dyDescent="0.25">
      <c r="P311" s="98">
        <v>45107</v>
      </c>
      <c r="Q311" s="99">
        <v>311.77676285944301</v>
      </c>
      <c r="R311" s="100">
        <v>272.45074963828898</v>
      </c>
    </row>
    <row r="312" spans="16:18" x14ac:dyDescent="0.25">
      <c r="P312" s="98">
        <v>45138</v>
      </c>
      <c r="Q312" s="99">
        <v>316.24660082936498</v>
      </c>
      <c r="R312" s="100">
        <v>276.54534050894199</v>
      </c>
    </row>
    <row r="313" spans="16:18" x14ac:dyDescent="0.25">
      <c r="P313" s="98">
        <v>45169</v>
      </c>
      <c r="Q313" s="99">
        <v>315.34404071182001</v>
      </c>
      <c r="R313" s="100">
        <v>275.50646876722698</v>
      </c>
    </row>
    <row r="314" spans="16:18" x14ac:dyDescent="0.25">
      <c r="P314" s="98">
        <v>45199</v>
      </c>
      <c r="Q314" s="99">
        <v>318.90519652412303</v>
      </c>
      <c r="R314" s="100">
        <v>265.25246730036997</v>
      </c>
    </row>
    <row r="315" spans="16:18" x14ac:dyDescent="0.25">
      <c r="P315" s="98">
        <v>45230</v>
      </c>
      <c r="Q315" s="99">
        <v>314.47268708653502</v>
      </c>
      <c r="R315" s="100">
        <v>261.37335408975298</v>
      </c>
    </row>
    <row r="316" spans="16:18" x14ac:dyDescent="0.25">
      <c r="P316" s="98">
        <v>45260</v>
      </c>
      <c r="Q316" s="99" t="s">
        <v>76</v>
      </c>
      <c r="R316" s="100" t="s">
        <v>76</v>
      </c>
    </row>
    <row r="317" spans="16:18" x14ac:dyDescent="0.25">
      <c r="P317" s="98">
        <v>45291</v>
      </c>
      <c r="Q317" s="99" t="s">
        <v>76</v>
      </c>
      <c r="R317" s="100" t="s">
        <v>76</v>
      </c>
    </row>
    <row r="318" spans="16:18" x14ac:dyDescent="0.25">
      <c r="P318" s="98">
        <v>45322</v>
      </c>
      <c r="Q318" s="99" t="s">
        <v>76</v>
      </c>
      <c r="R318" s="100" t="s">
        <v>76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2023-11-21T16:06:50Z</dcterms:created>
  <dcterms:modified xsi:type="dcterms:W3CDTF">2023-11-21T19:31:11Z</dcterms:modified>
</cp:coreProperties>
</file>